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0.Октябрь 2023\"/>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<sst xmlns="http://schemas.openxmlformats.org/spreadsheetml/2006/main" count="1058" uniqueCount="192">
  <si>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</si>
  <si>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</si>
  <si>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</si>
  <si>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</si>
  <si>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</si>
  <si>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</si>
  <si>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</si>
  <si>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</si>
  <si>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</si>
  <si>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</si>
  <si>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</si>
  <si>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</si>
  <si>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</si>
  <si>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</si>
  <si>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</si>
  <si>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</si>
  <si>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</si>
  <si>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</si>
  <si>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</si>
  <si>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</si>
  <si>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</si>
  <si>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</si>
  <si>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</si>
  <si>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</si>
  <si>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</si>
  <si>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</si>
  <si>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</si>
  <si>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</si>
  <si>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</si>
  <si>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</si>
  <si>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</si>
  <si>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</si>
  <si>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</si>
  <si>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</si>
  <si>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</si>
  <si>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</si>
  <si>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</si>
  <si>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</si>
  <si>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</si>
  <si>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</si>
  <si>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</si>
  <si>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</si>
  <si>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</si>
  <si>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</si>
  <si>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</si>
  <si>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</si>
  <si>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</si>
  <si>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</si>
  <si>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</si>
  <si>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</si>
  <si>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</si>
  <si>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</si>
  <si>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</si>
  <si>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</si>
  <si>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</si>
  <si>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</si>
  <si>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</si>
  <si>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</si>
  <si>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</si>
  <si>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</si>
  <si>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</si>
  <si>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</si>
  <si>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</si>
  <si>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</si>
  <si>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</si>
  <si>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</si>
  <si>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</si>
  <si>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</si>
  <si>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</si>
  <si>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</si>
  <si>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</si>
  <si>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</si>
  <si>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</si>
  <si>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</si>
  <si>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</si>
  <si>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</si>
  <si>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</si>
  <si>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</si>
  <si>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</si>
  <si>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</si>
  <si>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</si>
  <si>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</si>
  <si>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</si>
  <si>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</si>
  <si>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</si>
  <si>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</si>
  <si>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</si>
  <si>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</si>
  <si>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</si>
  <si>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</si>
  <si>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</si>
  <si>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</si>
  <si>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</si>
  <si>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</si>
  <si>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</si>
  <si>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</si>
  <si>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</si>
  <si>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</si>
  <si>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</si>
  <si>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</si>
  <si>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</si>
  <si>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</si>
  <si>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</si>
  <si>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</si>
  <si>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</si>
  <si>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</si>
  <si>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</si>
  <si>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</si>
  <si>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</si>
  <si>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</si>
  <si>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</si>
  <si>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</si>
  <si>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</si>
  <si>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</si>
  <si>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</si>
  <si>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</si>
  <si>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</si>
  <si>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</si>
  <si>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</si>
  <si>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</si>
  <si>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</si>
  <si>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</si>
  <si>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</si>
  <si>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</si>
  <si>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</si>
  <si>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</si>
  <si>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</si>
  <si>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</si>
  <si>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</si>
  <si>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</si>
  <si>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</si>
  <si>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</si>
  <si>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</si>
  <si>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</si>
  <si>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</si>
  <si>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</si>
  <si>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</si>
  <si>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</si>
  <si>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</si>
  <si>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</si>
  <si>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</si>
  <si>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</si>
  <si>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</si>
  <si>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</si>
  <si>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</si>
  <si>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</si>
  <si>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</si>
  <si>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</si>
  <si>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</si>
  <si>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</si>
  <si>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</si>
  <si>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</si>
  <si>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</si>
  <si>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</si>
  <si>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</si>
  <si>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</si>
  <si>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</si>
  <si>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</si>
  <si>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октябре 2023 г.</t>
  </si>
  <si>
    <t>2236,95</t>
  </si>
  <si>
    <t>октябрь 2023 года</t>
  </si>
  <si>
    <t>01.10.2023</t>
  </si>
  <si>
    <t>02.10.2023</t>
  </si>
  <si>
    <t>03.10.2023</t>
  </si>
  <si>
    <t>04.10.2023</t>
  </si>
  <si>
    <t>05.10.2023</t>
  </si>
  <si>
    <t>06.10.2023</t>
  </si>
  <si>
    <t>07.10.2023</t>
  </si>
  <si>
    <t>08.10.2023</t>
  </si>
  <si>
    <t>09.10.2023</t>
  </si>
  <si>
    <t>10.10.2023</t>
  </si>
  <si>
    <t>11.10.2023</t>
  </si>
  <si>
    <t>12.10.2023</t>
  </si>
  <si>
    <t>13.10.2023</t>
  </si>
  <si>
    <t>14.10.2023</t>
  </si>
  <si>
    <t>15.10.2023</t>
  </si>
  <si>
    <t>16.10.2023</t>
  </si>
  <si>
    <t>17.10.2023</t>
  </si>
  <si>
    <t>18.10.2023</t>
  </si>
  <si>
    <t>19.10.2023</t>
  </si>
  <si>
    <t>20.10.2023</t>
  </si>
  <si>
    <t>21.10.2023</t>
  </si>
  <si>
    <t>22.10.2023</t>
  </si>
  <si>
    <t>23.10.2023</t>
  </si>
  <si>
    <t>24.10.2023</t>
  </si>
  <si>
    <t>25.10.2023</t>
  </si>
  <si>
    <t>26.10.2023</t>
  </si>
  <si>
    <t>27.10.2023</t>
  </si>
  <si>
    <t>28.10.2023</t>
  </si>
  <si>
    <t>29.10.2023</t>
  </si>
  <si>
    <t>30.10.2023</t>
  </si>
  <si>
    <t>31.10.2023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</si>
</sst>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21" fillId="0" borderId="10" xfId="2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476250</xdr:colOff>
          <xdr:row>37</xdr:row>
          <xdr:rowOff>38100</xdr:rowOff>
        </xdr:from>
        <xdr:to>
          <xdr:col>2</xdr:col>
          <xdr:colOff>1228725</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K24" sqref="K24"/>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0" t="s">
        <v>158</v>
      </c>
      <c r="B1" s="110"/>
      <c r="C1" s="110"/>
      <c r="D1" s="110"/>
      <c r="E1" s="110"/>
      <c r="F1" s="110"/>
    </row>
    <row r="2" spans="1:8" s="1" customFormat="1" ht="21.75" customHeight="1" x14ac:dyDescent="0.25">
      <c r="A2" s="111" t="s">
        <v>30</v>
      </c>
      <c r="B2" s="111"/>
      <c r="C2" s="111"/>
      <c r="D2" s="111"/>
      <c r="E2" s="111"/>
      <c r="F2" s="111"/>
      <c r="G2" s="1" t="s">
        <v>41</v>
      </c>
    </row>
    <row r="3" spans="1:8" ht="18" customHeight="1" x14ac:dyDescent="0.25">
      <c r="A3" s="112" t="s">
        <v>31</v>
      </c>
      <c r="B3" s="112"/>
      <c r="C3" s="112"/>
      <c r="D3" s="112"/>
      <c r="E3" s="112"/>
      <c r="F3" s="112"/>
    </row>
    <row r="4" spans="1:8" ht="34.5" customHeight="1" x14ac:dyDescent="0.25">
      <c r="A4" s="113" t="s">
        <v>45</v>
      </c>
      <c r="B4" s="113"/>
      <c r="C4" s="113"/>
      <c r="D4" s="113"/>
      <c r="E4" s="113"/>
      <c r="F4" s="113"/>
    </row>
    <row r="5" spans="1:8" x14ac:dyDescent="0.25">
      <c r="A5" s="117"/>
      <c r="B5" s="117"/>
      <c r="C5" s="118" t="s">
        <v>29</v>
      </c>
      <c r="D5" s="119"/>
      <c r="E5" s="119"/>
      <c r="F5" s="120"/>
    </row>
    <row r="6" spans="1:8" x14ac:dyDescent="0.25">
      <c r="A6" s="117"/>
      <c r="B6" s="117"/>
      <c r="C6" s="3" t="s">
        <v>0</v>
      </c>
      <c r="D6" s="3" t="s">
        <v>1</v>
      </c>
      <c r="E6" s="3" t="s">
        <v>2</v>
      </c>
      <c r="F6" s="3" t="s">
        <v>3</v>
      </c>
    </row>
    <row r="7" spans="1:8" s="6" customFormat="1" x14ac:dyDescent="0.25">
      <c r="A7" s="114" t="s">
        <v>44</v>
      </c>
      <c r="B7" s="115"/>
      <c r="C7" s="4">
        <f>$F$12+'СЕТ СН'!F5+СВЦЭМ!$D$10+'СЕТ СН'!F11-'СЕТ СН'!F$18</f>
        <v>2752.7103607099998</v>
      </c>
      <c r="D7" s="4">
        <f>$F$12+'СЕТ СН'!G5+СВЦЭМ!$D$10+'СЕТ СН'!G11-'СЕТ СН'!G$18</f>
        <v>3610.9303607099996</v>
      </c>
      <c r="E7" s="4">
        <f>$F$12+'СЕТ СН'!H5+СВЦЭМ!$D$10+'СЕТ СН'!H11-'СЕТ СН'!H$18</f>
        <v>3768.7903607100002</v>
      </c>
      <c r="F7" s="4">
        <f>$F$12+'СЕТ СН'!I5+СВЦЭМ!$D$10+'СЕТ СН'!I11-'СЕТ СН'!I$18</f>
        <v>4285.3203607100004</v>
      </c>
      <c r="G7" s="5"/>
    </row>
    <row r="8" spans="1:8" x14ac:dyDescent="0.25">
      <c r="F8" s="8"/>
    </row>
    <row r="9" spans="1:8" ht="45.75" customHeight="1" x14ac:dyDescent="0.25">
      <c r="A9" s="105" t="s">
        <v>46</v>
      </c>
      <c r="B9" s="105"/>
      <c r="C9" s="105"/>
      <c r="D9" s="105"/>
      <c r="E9" s="105"/>
      <c r="F9" s="105"/>
    </row>
    <row r="10" spans="1:8" x14ac:dyDescent="0.25">
      <c r="B10" s="2"/>
      <c r="H10" s="2" t="s">
        <v>41</v>
      </c>
    </row>
    <row r="11" spans="1:8" ht="31.5" x14ac:dyDescent="0.25">
      <c r="A11" s="9"/>
      <c r="B11" s="116" t="s">
        <v>5</v>
      </c>
      <c r="C11" s="116"/>
      <c r="D11" s="116"/>
      <c r="E11" s="10" t="s">
        <v>4</v>
      </c>
      <c r="F11" s="11" t="s">
        <v>12</v>
      </c>
      <c r="G11" s="2" t="s">
        <v>41</v>
      </c>
    </row>
    <row r="12" spans="1:8" ht="31.5" x14ac:dyDescent="0.25">
      <c r="A12" s="12">
        <v>1</v>
      </c>
      <c r="B12" s="104" t="s">
        <v>47</v>
      </c>
      <c r="C12" s="104"/>
      <c r="D12" s="104"/>
      <c r="E12" s="13" t="s">
        <v>22</v>
      </c>
      <c r="F12" s="11">
        <f>ROUND(F13+F14*F15,8)+F34</f>
        <v>1607.05039818</v>
      </c>
      <c r="H12" s="2" t="s">
        <v>41</v>
      </c>
    </row>
    <row r="13" spans="1:8" ht="31.5" x14ac:dyDescent="0.25">
      <c r="A13" s="12">
        <v>2</v>
      </c>
      <c r="B13" s="104" t="s">
        <v>48</v>
      </c>
      <c r="C13" s="104"/>
      <c r="D13" s="104"/>
      <c r="E13" s="13" t="s">
        <v>22</v>
      </c>
      <c r="F13" s="11">
        <f>СВЦЭМ!$D$11</f>
        <v>1607.05039818</v>
      </c>
    </row>
    <row r="14" spans="1:8" ht="36" customHeight="1" x14ac:dyDescent="0.25">
      <c r="A14" s="12">
        <v>3</v>
      </c>
      <c r="B14" s="104" t="s">
        <v>49</v>
      </c>
      <c r="C14" s="104"/>
      <c r="D14" s="104"/>
      <c r="E14" s="13" t="s">
        <v>23</v>
      </c>
      <c r="F14" s="11">
        <f>СВЦЭМ!$D$12</f>
        <v>697608.29973707278</v>
      </c>
    </row>
    <row r="15" spans="1:8" ht="30.75" customHeight="1" x14ac:dyDescent="0.25">
      <c r="A15" s="12">
        <v>4</v>
      </c>
      <c r="B15" s="104" t="s">
        <v>50</v>
      </c>
      <c r="C15" s="104" t="s">
        <v>24</v>
      </c>
      <c r="D15" s="104" t="s">
        <v>24</v>
      </c>
      <c r="E15" s="14" t="s">
        <v>51</v>
      </c>
      <c r="F15" s="15">
        <f>ROUND(IF(F25-(F26+F33)&lt;=0,0,MAX(0,(F16-(F17+F24))/(F25-(F26+F33)))),11)</f>
        <v>0</v>
      </c>
    </row>
    <row r="16" spans="1:8" ht="36" customHeight="1" x14ac:dyDescent="0.25">
      <c r="A16" s="12">
        <v>5</v>
      </c>
      <c r="B16" s="104" t="s">
        <v>52</v>
      </c>
      <c r="C16" s="104" t="s">
        <v>25</v>
      </c>
      <c r="D16" s="104" t="s">
        <v>6</v>
      </c>
      <c r="E16" s="13" t="s">
        <v>6</v>
      </c>
      <c r="F16" s="16">
        <f>СВЦЭМ!$D$27</f>
        <v>1.141</v>
      </c>
    </row>
    <row r="17" spans="1:6" ht="33" customHeight="1" x14ac:dyDescent="0.25">
      <c r="A17" s="12">
        <v>6</v>
      </c>
      <c r="B17" s="104" t="s">
        <v>53</v>
      </c>
      <c r="C17" s="104" t="s">
        <v>25</v>
      </c>
      <c r="D17" s="104" t="s">
        <v>6</v>
      </c>
      <c r="E17" s="13" t="s">
        <v>6</v>
      </c>
      <c r="F17" s="16">
        <f>SUM(F19:F23)</f>
        <v>1.141</v>
      </c>
    </row>
    <row r="18" spans="1:6" ht="13.5" customHeight="1" x14ac:dyDescent="0.25">
      <c r="A18" s="12"/>
      <c r="B18" s="107" t="s">
        <v>54</v>
      </c>
      <c r="C18" s="108"/>
      <c r="D18" s="108"/>
      <c r="E18" s="108"/>
      <c r="F18" s="109"/>
    </row>
    <row r="19" spans="1:6" x14ac:dyDescent="0.25">
      <c r="A19" s="12">
        <v>6.1</v>
      </c>
      <c r="B19" s="104" t="s">
        <v>55</v>
      </c>
      <c r="C19" s="104"/>
      <c r="D19" s="104"/>
      <c r="E19" s="13" t="s">
        <v>6</v>
      </c>
      <c r="F19" s="16">
        <v>0</v>
      </c>
    </row>
    <row r="20" spans="1:6" x14ac:dyDescent="0.25">
      <c r="A20" s="12">
        <v>6.2</v>
      </c>
      <c r="B20" s="104" t="s">
        <v>56</v>
      </c>
      <c r="C20" s="104"/>
      <c r="D20" s="104"/>
      <c r="E20" s="13" t="s">
        <v>6</v>
      </c>
      <c r="F20" s="16">
        <v>0</v>
      </c>
    </row>
    <row r="21" spans="1:6" x14ac:dyDescent="0.25">
      <c r="A21" s="12">
        <v>6.3</v>
      </c>
      <c r="B21" s="104" t="s">
        <v>57</v>
      </c>
      <c r="C21" s="104"/>
      <c r="D21" s="104"/>
      <c r="E21" s="13" t="s">
        <v>6</v>
      </c>
      <c r="F21" s="16">
        <v>0</v>
      </c>
    </row>
    <row r="22" spans="1:6" x14ac:dyDescent="0.25">
      <c r="A22" s="12">
        <v>6.4</v>
      </c>
      <c r="B22" s="104" t="s">
        <v>58</v>
      </c>
      <c r="C22" s="104"/>
      <c r="D22" s="104"/>
      <c r="E22" s="13" t="s">
        <v>6</v>
      </c>
      <c r="F22" s="16">
        <v>0</v>
      </c>
    </row>
    <row r="23" spans="1:6" x14ac:dyDescent="0.25">
      <c r="A23" s="12">
        <v>6.5</v>
      </c>
      <c r="B23" s="104" t="s">
        <v>59</v>
      </c>
      <c r="C23" s="104"/>
      <c r="D23" s="104"/>
      <c r="E23" s="13" t="s">
        <v>6</v>
      </c>
      <c r="F23" s="16">
        <f>F16</f>
        <v>1.141</v>
      </c>
    </row>
    <row r="24" spans="1:6" ht="31.5" customHeight="1" x14ac:dyDescent="0.25">
      <c r="A24" s="12">
        <v>7</v>
      </c>
      <c r="B24" s="104" t="s">
        <v>26</v>
      </c>
      <c r="C24" s="104" t="s">
        <v>25</v>
      </c>
      <c r="D24" s="104" t="s">
        <v>6</v>
      </c>
      <c r="E24" s="13" t="s">
        <v>6</v>
      </c>
      <c r="F24" s="16">
        <v>0</v>
      </c>
    </row>
    <row r="25" spans="1:6" ht="30" customHeight="1" x14ac:dyDescent="0.25">
      <c r="A25" s="12">
        <v>8</v>
      </c>
      <c r="B25" s="104" t="s">
        <v>60</v>
      </c>
      <c r="C25" s="104" t="s">
        <v>27</v>
      </c>
      <c r="D25" s="104" t="s">
        <v>28</v>
      </c>
      <c r="E25" s="13" t="s">
        <v>61</v>
      </c>
      <c r="F25" s="16">
        <f>СВЦЭМ!$D$26</f>
        <v>919.13300000000004</v>
      </c>
    </row>
    <row r="26" spans="1:6" ht="30.75" customHeight="1" x14ac:dyDescent="0.25">
      <c r="A26" s="12">
        <v>9</v>
      </c>
      <c r="B26" s="104" t="s">
        <v>62</v>
      </c>
      <c r="C26" s="104" t="s">
        <v>27</v>
      </c>
      <c r="D26" s="104" t="s">
        <v>28</v>
      </c>
      <c r="E26" s="13" t="s">
        <v>61</v>
      </c>
      <c r="F26" s="16">
        <f>SUM(F28:F32)</f>
        <v>919.13300000000004</v>
      </c>
    </row>
    <row r="27" spans="1:6" x14ac:dyDescent="0.25">
      <c r="A27" s="12"/>
      <c r="B27" s="107" t="s">
        <v>54</v>
      </c>
      <c r="C27" s="108"/>
      <c r="D27" s="108"/>
      <c r="E27" s="108"/>
      <c r="F27" s="109"/>
    </row>
    <row r="28" spans="1:6" x14ac:dyDescent="0.25">
      <c r="A28" s="12">
        <v>9.1</v>
      </c>
      <c r="B28" s="104" t="s">
        <v>55</v>
      </c>
      <c r="C28" s="104"/>
      <c r="D28" s="104"/>
      <c r="E28" s="13" t="s">
        <v>61</v>
      </c>
      <c r="F28" s="16">
        <v>0</v>
      </c>
    </row>
    <row r="29" spans="1:6" x14ac:dyDescent="0.25">
      <c r="A29" s="12">
        <v>9.1999999999999993</v>
      </c>
      <c r="B29" s="104" t="s">
        <v>56</v>
      </c>
      <c r="C29" s="104"/>
      <c r="D29" s="104"/>
      <c r="E29" s="13" t="s">
        <v>61</v>
      </c>
      <c r="F29" s="86">
        <v>0</v>
      </c>
    </row>
    <row r="30" spans="1:6" x14ac:dyDescent="0.25">
      <c r="A30" s="12">
        <v>9.3000000000000007</v>
      </c>
      <c r="B30" s="104" t="s">
        <v>57</v>
      </c>
      <c r="C30" s="104"/>
      <c r="D30" s="104"/>
      <c r="E30" s="13" t="s">
        <v>61</v>
      </c>
      <c r="F30" s="16">
        <v>0</v>
      </c>
    </row>
    <row r="31" spans="1:6" x14ac:dyDescent="0.25">
      <c r="A31" s="12">
        <v>9.4</v>
      </c>
      <c r="B31" s="104" t="s">
        <v>58</v>
      </c>
      <c r="C31" s="104"/>
      <c r="D31" s="104"/>
      <c r="E31" s="13" t="s">
        <v>61</v>
      </c>
      <c r="F31" s="16">
        <v>0</v>
      </c>
    </row>
    <row r="32" spans="1:6" x14ac:dyDescent="0.25">
      <c r="A32" s="12">
        <v>9.5</v>
      </c>
      <c r="B32" s="104" t="s">
        <v>59</v>
      </c>
      <c r="C32" s="104"/>
      <c r="D32" s="104"/>
      <c r="E32" s="13" t="s">
        <v>61</v>
      </c>
      <c r="F32" s="86">
        <f>F25</f>
        <v>919.13300000000004</v>
      </c>
    </row>
    <row r="33" spans="1:6" ht="34.5" customHeight="1" x14ac:dyDescent="0.25">
      <c r="A33" s="12">
        <v>10</v>
      </c>
      <c r="B33" s="104" t="s">
        <v>63</v>
      </c>
      <c r="C33" s="104" t="s">
        <v>27</v>
      </c>
      <c r="D33" s="104" t="s">
        <v>28</v>
      </c>
      <c r="E33" s="13" t="s">
        <v>61</v>
      </c>
      <c r="F33" s="16">
        <v>0</v>
      </c>
    </row>
    <row r="34" spans="1:6" ht="42" customHeight="1" x14ac:dyDescent="0.25">
      <c r="A34" s="12">
        <v>11</v>
      </c>
      <c r="B34" s="104" t="s">
        <v>64</v>
      </c>
      <c r="C34" s="104"/>
      <c r="D34" s="104" t="s">
        <v>22</v>
      </c>
      <c r="E34" s="17" t="s">
        <v>22</v>
      </c>
      <c r="F34" s="11">
        <v>0</v>
      </c>
    </row>
    <row r="36" spans="1:6" ht="15.75" customHeight="1" x14ac:dyDescent="0.25">
      <c r="A36" s="106" t="s">
        <v>65</v>
      </c>
      <c r="B36" s="106"/>
      <c r="C36" s="106"/>
      <c r="D36" s="106"/>
      <c r="E36" s="106"/>
      <c r="F36" s="106"/>
    </row>
    <row r="37" spans="1:6" x14ac:dyDescent="0.25">
      <c r="A37" s="106"/>
      <c r="B37" s="106"/>
      <c r="C37" s="106"/>
      <c r="D37" s="106"/>
      <c r="E37" s="106"/>
      <c r="F37" s="106"/>
    </row>
    <row r="38" spans="1:6" x14ac:dyDescent="0.25">
      <c r="A38" s="106"/>
      <c r="B38" s="106"/>
      <c r="C38" s="106"/>
      <c r="D38" s="106"/>
      <c r="E38" s="106"/>
      <c r="F38" s="106"/>
    </row>
    <row r="39" spans="1:6" x14ac:dyDescent="0.25">
      <c r="A39" s="106"/>
      <c r="B39" s="106"/>
      <c r="C39" s="106"/>
      <c r="D39" s="106"/>
      <c r="E39" s="106"/>
      <c r="F39" s="106"/>
    </row>
    <row r="40" spans="1:6" x14ac:dyDescent="0.25">
      <c r="A40" s="106"/>
      <c r="B40" s="106"/>
      <c r="C40" s="106"/>
      <c r="D40" s="106"/>
      <c r="E40" s="106"/>
      <c r="F40" s="106"/>
    </row>
    <row r="41" spans="1:6" x14ac:dyDescent="0.25">
      <c r="A41" s="106"/>
      <c r="B41" s="106"/>
      <c r="C41" s="106"/>
      <c r="D41" s="106"/>
      <c r="E41" s="106"/>
      <c r="F41" s="106"/>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октябре 2023 г.</v>
      </c>
      <c r="B1" s="121"/>
      <c r="C1" s="121"/>
      <c r="D1" s="121"/>
      <c r="E1" s="121"/>
      <c r="F1" s="18"/>
    </row>
    <row r="2" spans="1:6" x14ac:dyDescent="0.25">
      <c r="A2" s="19"/>
      <c r="B2" s="19"/>
      <c r="C2" s="19"/>
      <c r="D2" s="19"/>
      <c r="E2" s="19"/>
      <c r="F2" s="19"/>
    </row>
    <row r="3" spans="1:6" x14ac:dyDescent="0.25">
      <c r="A3" s="111" t="s">
        <v>13</v>
      </c>
      <c r="B3" s="111"/>
      <c r="C3" s="111"/>
      <c r="D3" s="111"/>
      <c r="E3" s="111"/>
      <c r="F3" s="20"/>
    </row>
    <row r="4" spans="1:6" x14ac:dyDescent="0.25">
      <c r="A4" s="112" t="s">
        <v>14</v>
      </c>
      <c r="B4" s="112"/>
      <c r="C4" s="112"/>
      <c r="D4" s="112"/>
      <c r="E4" s="112"/>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2877.3126118799996</v>
      </c>
      <c r="C9" s="4">
        <f>СВЦЭМ!$D$14+'СЕТ СН'!G5+СВЦЭМ!$D$10+'СЕТ СН'!G11-'СЕТ СН'!G$19</f>
        <v>3735.5326118799999</v>
      </c>
      <c r="D9" s="4">
        <f>СВЦЭМ!$D$14+'СЕТ СН'!H5+СВЦЭМ!$D$10+'СЕТ СН'!H11-'СЕТ СН'!H$19</f>
        <v>3893.39261188</v>
      </c>
      <c r="E9" s="4">
        <f>СВЦЭМ!$D$14+'СЕТ СН'!I5+СВЦЭМ!$D$10+'СЕТ СН'!I11-'СЕТ СН'!I$19</f>
        <v>4409.9226118800007</v>
      </c>
    </row>
    <row r="10" spans="1:6" x14ac:dyDescent="0.25">
      <c r="A10" s="26" t="s">
        <v>35</v>
      </c>
      <c r="B10" s="4">
        <f>СВЦЭМ!$D$15+'СЕТ СН'!F5+СВЦЭМ!$D$10+'СЕТ СН'!F11-'СЕТ СН'!F$19</f>
        <v>3567.3714724999995</v>
      </c>
      <c r="C10" s="4">
        <f>СВЦЭМ!$D$15+'СЕТ СН'!G5+СВЦЭМ!$D$10+'СЕТ СН'!G11-'СЕТ СН'!G$19</f>
        <v>4425.5914725000002</v>
      </c>
      <c r="D10" s="4">
        <f>СВЦЭМ!$D$15+'СЕТ СН'!H5+СВЦЭМ!$D$10+'СЕТ СН'!H11-'СЕТ СН'!H$19</f>
        <v>4583.4514724999999</v>
      </c>
      <c r="E10" s="4">
        <f>СВЦЭМ!$D$15+'СЕТ СН'!I5+СВЦЭМ!$D$10+'СЕТ СН'!I11-'СЕТ СН'!I$19</f>
        <v>5099.9814725000006</v>
      </c>
    </row>
    <row r="11" spans="1:6" x14ac:dyDescent="0.25">
      <c r="A11" s="26" t="s">
        <v>36</v>
      </c>
      <c r="B11" s="4">
        <f>СВЦЭМ!$D$16+'СЕТ СН'!F5+СВЦЭМ!$D$10+'СЕТ СН'!F11-'СЕТ СН'!F$19</f>
        <v>4935.7879109700007</v>
      </c>
      <c r="C11" s="4">
        <f>СВЦЭМ!$D$16+'СЕТ СН'!G5+СВЦЭМ!$D$10+'СЕТ СН'!G11-'СЕТ СН'!G$19</f>
        <v>5794.0079109700009</v>
      </c>
      <c r="D11" s="4">
        <f>СВЦЭМ!$D$16+'СЕТ СН'!H5+СВЦЭМ!$D$10+'СЕТ СН'!H11-'СЕТ СН'!H$19</f>
        <v>5951.8679109700006</v>
      </c>
      <c r="E11" s="4">
        <f>СВЦЭМ!$D$16+'СЕТ СН'!I5+СВЦЭМ!$D$10+'СЕТ СН'!I11-'СЕТ СН'!I$19</f>
        <v>6468.3979109700003</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2877.3126118799996</v>
      </c>
      <c r="C16" s="28">
        <f>СВЦЭМ!$D$14+'СЕТ СН'!G5+СВЦЭМ!$D$10+'СЕТ СН'!G11-'СЕТ СН'!G$19</f>
        <v>3735.5326118799999</v>
      </c>
      <c r="D16" s="28">
        <f>СВЦЭМ!$D$14+'СЕТ СН'!H5+СВЦЭМ!$D$10+'СЕТ СН'!H11-'СЕТ СН'!H$19</f>
        <v>3893.39261188</v>
      </c>
      <c r="E16" s="28">
        <f>СВЦЭМ!$D$14+'СЕТ СН'!I5+СВЦЭМ!$D$10+'СЕТ СН'!I11-'СЕТ СН'!I$19</f>
        <v>4409.9226118800007</v>
      </c>
    </row>
    <row r="17" spans="1:5" x14ac:dyDescent="0.25">
      <c r="A17" s="26" t="s">
        <v>37</v>
      </c>
      <c r="B17" s="28">
        <f>СВЦЭМ!$D$17+'СЕТ СН'!F5+СВЦЭМ!$D$10+'СЕТ СН'!F11-'СЕТ СН'!F$19</f>
        <v>4015.6453011600001</v>
      </c>
      <c r="C17" s="28">
        <f>СВЦЭМ!$D$17+'СЕТ СН'!G5+СВЦЭМ!$D$10+'СЕТ СН'!G11-'СЕТ СН'!G$19</f>
        <v>4873.8653011600009</v>
      </c>
      <c r="D17" s="28">
        <f>СВЦЭМ!$D$17+'СЕТ СН'!H5+СВЦЭМ!$D$10+'СЕТ СН'!H11-'СЕТ СН'!H$19</f>
        <v>5031.7253011600005</v>
      </c>
      <c r="E17" s="28">
        <f>СВЦЭМ!$D$17+'СЕТ СН'!I5+СВЦЭМ!$D$10+'СЕТ СН'!I11-'СЕТ СН'!I$19</f>
        <v>5548.2553011600003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октябре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38</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15.75" x14ac:dyDescent="0.2">
      <c r="A4" s="143" t="s">
        <v>8</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01.10.2023</v>
      </c>
      <c r="B12" s="36">
        <f>SUMIFS(СВЦЭМ!$C$39:$C$782,СВЦЭМ!$A$39:$A$782,$A12,СВЦЭМ!$B$39:$B$782,B$11)+'СЕТ СН'!$F$12+СВЦЭМ!$D$10+'СЕТ СН'!$F$5-'СЕТ СН'!$F$20</f>
        <v>2795.1255139</v>
      </c>
      <c r="C12" s="36">
        <f>SUMIFS(СВЦЭМ!$C$39:$C$782,СВЦЭМ!$A$39:$A$782,$A12,СВЦЭМ!$B$39:$B$782,C$11)+'СЕТ СН'!$F$12+СВЦЭМ!$D$10+'СЕТ СН'!$F$5-'СЕТ СН'!$F$20</f>
        <v>2861.0439036299999</v>
      </c>
      <c r="D12" s="36">
        <f>SUMIFS(СВЦЭМ!$C$39:$C$782,СВЦЭМ!$A$39:$A$782,$A12,СВЦЭМ!$B$39:$B$782,D$11)+'СЕТ СН'!$F$12+СВЦЭМ!$D$10+'СЕТ СН'!$F$5-'СЕТ СН'!$F$20</f>
        <v>2932.6515214600004</v>
      </c>
      <c r="E12" s="36">
        <f>SUMIFS(СВЦЭМ!$C$39:$C$782,СВЦЭМ!$A$39:$A$782,$A12,СВЦЭМ!$B$39:$B$782,E$11)+'СЕТ СН'!$F$12+СВЦЭМ!$D$10+'СЕТ СН'!$F$5-'СЕТ СН'!$F$20</f>
        <v>2922.1313599100004</v>
      </c>
      <c r="F12" s="36">
        <f>SUMIFS(СВЦЭМ!$C$39:$C$782,СВЦЭМ!$A$39:$A$782,$A12,СВЦЭМ!$B$39:$B$782,F$11)+'СЕТ СН'!$F$12+СВЦЭМ!$D$10+'СЕТ СН'!$F$5-'СЕТ СН'!$F$20</f>
        <v>2918.6363407099998</v>
      </c>
      <c r="G12" s="36">
        <f>SUMIFS(СВЦЭМ!$C$39:$C$782,СВЦЭМ!$A$39:$A$782,$A12,СВЦЭМ!$B$39:$B$782,G$11)+'СЕТ СН'!$F$12+СВЦЭМ!$D$10+'СЕТ СН'!$F$5-'СЕТ СН'!$F$20</f>
        <v>2918.2878223799999</v>
      </c>
      <c r="H12" s="36">
        <f>SUMIFS(СВЦЭМ!$C$39:$C$782,СВЦЭМ!$A$39:$A$782,$A12,СВЦЭМ!$B$39:$B$782,H$11)+'СЕТ СН'!$F$12+СВЦЭМ!$D$10+'СЕТ СН'!$F$5-'СЕТ СН'!$F$20</f>
        <v>2878.4663857200003</v>
      </c>
      <c r="I12" s="36">
        <f>SUMIFS(СВЦЭМ!$C$39:$C$782,СВЦЭМ!$A$39:$A$782,$A12,СВЦЭМ!$B$39:$B$782,I$11)+'СЕТ СН'!$F$12+СВЦЭМ!$D$10+'СЕТ СН'!$F$5-'СЕТ СН'!$F$20</f>
        <v>2864.2758375499998</v>
      </c>
      <c r="J12" s="36">
        <f>SUMIFS(СВЦЭМ!$C$39:$C$782,СВЦЭМ!$A$39:$A$782,$A12,СВЦЭМ!$B$39:$B$782,J$11)+'СЕТ СН'!$F$12+СВЦЭМ!$D$10+'СЕТ СН'!$F$5-'СЕТ СН'!$F$20</f>
        <v>2849.9522095699999</v>
      </c>
      <c r="K12" s="36">
        <f>SUMIFS(СВЦЭМ!$C$39:$C$782,СВЦЭМ!$A$39:$A$782,$A12,СВЦЭМ!$B$39:$B$782,K$11)+'СЕТ СН'!$F$12+СВЦЭМ!$D$10+'СЕТ СН'!$F$5-'СЕТ СН'!$F$20</f>
        <v>2820.3666711400001</v>
      </c>
      <c r="L12" s="36">
        <f>SUMIFS(СВЦЭМ!$C$39:$C$782,СВЦЭМ!$A$39:$A$782,$A12,СВЦЭМ!$B$39:$B$782,L$11)+'СЕТ СН'!$F$12+СВЦЭМ!$D$10+'СЕТ СН'!$F$5-'СЕТ СН'!$F$20</f>
        <v>2746.68848901</v>
      </c>
      <c r="M12" s="36">
        <f>SUMIFS(СВЦЭМ!$C$39:$C$782,СВЦЭМ!$A$39:$A$782,$A12,СВЦЭМ!$B$39:$B$782,M$11)+'СЕТ СН'!$F$12+СВЦЭМ!$D$10+'СЕТ СН'!$F$5-'СЕТ СН'!$F$20</f>
        <v>2747.50288357</v>
      </c>
      <c r="N12" s="36">
        <f>SUMIFS(СВЦЭМ!$C$39:$C$782,СВЦЭМ!$A$39:$A$782,$A12,СВЦЭМ!$B$39:$B$782,N$11)+'СЕТ СН'!$F$12+СВЦЭМ!$D$10+'СЕТ СН'!$F$5-'СЕТ СН'!$F$20</f>
        <v>2714.6786118</v>
      </c>
      <c r="O12" s="36">
        <f>SUMIFS(СВЦЭМ!$C$39:$C$782,СВЦЭМ!$A$39:$A$782,$A12,СВЦЭМ!$B$39:$B$782,O$11)+'СЕТ СН'!$F$12+СВЦЭМ!$D$10+'СЕТ СН'!$F$5-'СЕТ СН'!$F$20</f>
        <v>2751.2476105599999</v>
      </c>
      <c r="P12" s="36">
        <f>SUMIFS(СВЦЭМ!$C$39:$C$782,СВЦЭМ!$A$39:$A$782,$A12,СВЦЭМ!$B$39:$B$782,P$11)+'СЕТ СН'!$F$12+СВЦЭМ!$D$10+'СЕТ СН'!$F$5-'СЕТ СН'!$F$20</f>
        <v>2802.48643421</v>
      </c>
      <c r="Q12" s="36">
        <f>SUMIFS(СВЦЭМ!$C$39:$C$782,СВЦЭМ!$A$39:$A$782,$A12,СВЦЭМ!$B$39:$B$782,Q$11)+'СЕТ СН'!$F$12+СВЦЭМ!$D$10+'СЕТ СН'!$F$5-'СЕТ СН'!$F$20</f>
        <v>2776.4315669699999</v>
      </c>
      <c r="R12" s="36">
        <f>SUMIFS(СВЦЭМ!$C$39:$C$782,СВЦЭМ!$A$39:$A$782,$A12,СВЦЭМ!$B$39:$B$782,R$11)+'СЕТ СН'!$F$12+СВЦЭМ!$D$10+'СЕТ СН'!$F$5-'СЕТ СН'!$F$20</f>
        <v>2773.41799468</v>
      </c>
      <c r="S12" s="36">
        <f>SUMIFS(СВЦЭМ!$C$39:$C$782,СВЦЭМ!$A$39:$A$782,$A12,СВЦЭМ!$B$39:$B$782,S$11)+'СЕТ СН'!$F$12+СВЦЭМ!$D$10+'СЕТ СН'!$F$5-'СЕТ СН'!$F$20</f>
        <v>2782.7824357199997</v>
      </c>
      <c r="T12" s="36">
        <f>SUMIFS(СВЦЭМ!$C$39:$C$782,СВЦЭМ!$A$39:$A$782,$A12,СВЦЭМ!$B$39:$B$782,T$11)+'СЕТ СН'!$F$12+СВЦЭМ!$D$10+'СЕТ СН'!$F$5-'СЕТ СН'!$F$20</f>
        <v>2744.0731776399998</v>
      </c>
      <c r="U12" s="36">
        <f>SUMIFS(СВЦЭМ!$C$39:$C$782,СВЦЭМ!$A$39:$A$782,$A12,СВЦЭМ!$B$39:$B$782,U$11)+'СЕТ СН'!$F$12+СВЦЭМ!$D$10+'СЕТ СН'!$F$5-'СЕТ СН'!$F$20</f>
        <v>2671.2962394799997</v>
      </c>
      <c r="V12" s="36">
        <f>SUMIFS(СВЦЭМ!$C$39:$C$782,СВЦЭМ!$A$39:$A$782,$A12,СВЦЭМ!$B$39:$B$782,V$11)+'СЕТ СН'!$F$12+СВЦЭМ!$D$10+'СЕТ СН'!$F$5-'СЕТ СН'!$F$20</f>
        <v>2661.9814020399999</v>
      </c>
      <c r="W12" s="36">
        <f>SUMIFS(СВЦЭМ!$C$39:$C$782,СВЦЭМ!$A$39:$A$782,$A12,СВЦЭМ!$B$39:$B$782,W$11)+'СЕТ СН'!$F$12+СВЦЭМ!$D$10+'СЕТ СН'!$F$5-'СЕТ СН'!$F$20</f>
        <v>2670.94802261</v>
      </c>
      <c r="X12" s="36">
        <f>SUMIFS(СВЦЭМ!$C$39:$C$782,СВЦЭМ!$A$39:$A$782,$A12,СВЦЭМ!$B$39:$B$782,X$11)+'СЕТ СН'!$F$12+СВЦЭМ!$D$10+'СЕТ СН'!$F$5-'СЕТ СН'!$F$20</f>
        <v>2766.5947170899999</v>
      </c>
      <c r="Y12" s="36">
        <f>SUMIFS(СВЦЭМ!$C$39:$C$782,СВЦЭМ!$A$39:$A$782,$A12,СВЦЭМ!$B$39:$B$782,Y$11)+'СЕТ СН'!$F$12+СВЦЭМ!$D$10+'СЕТ СН'!$F$5-'СЕТ СН'!$F$20</f>
        <v>2854.5356166900001</v>
      </c>
      <c r="AA12" s="37"/>
    </row>
    <row r="13" spans="1:27" ht="15.75" x14ac:dyDescent="0.2">
      <c r="A13" s="35">
        <f>A12+1</f>
        <v>45201</v>
      </c>
      <c r="B13" s="36">
        <f>SUMIFS(СВЦЭМ!$C$39:$C$782,СВЦЭМ!$A$39:$A$782,$A13,СВЦЭМ!$B$39:$B$782,B$11)+'СЕТ СН'!$F$12+СВЦЭМ!$D$10+'СЕТ СН'!$F$5-'СЕТ СН'!$F$20</f>
        <v>2888.6759317000001</v>
      </c>
      <c r="C13" s="36">
        <f>SUMIFS(СВЦЭМ!$C$39:$C$782,СВЦЭМ!$A$39:$A$782,$A13,СВЦЭМ!$B$39:$B$782,C$11)+'СЕТ СН'!$F$12+СВЦЭМ!$D$10+'СЕТ СН'!$F$5-'СЕТ СН'!$F$20</f>
        <v>2982.1305769199998</v>
      </c>
      <c r="D13" s="36">
        <f>SUMIFS(СВЦЭМ!$C$39:$C$782,СВЦЭМ!$A$39:$A$782,$A13,СВЦЭМ!$B$39:$B$782,D$11)+'СЕТ СН'!$F$12+СВЦЭМ!$D$10+'СЕТ СН'!$F$5-'СЕТ СН'!$F$20</f>
        <v>3053.4658904400003</v>
      </c>
      <c r="E13" s="36">
        <f>SUMIFS(СВЦЭМ!$C$39:$C$782,СВЦЭМ!$A$39:$A$782,$A13,СВЦЭМ!$B$39:$B$782,E$11)+'СЕТ СН'!$F$12+СВЦЭМ!$D$10+'СЕТ СН'!$F$5-'СЕТ СН'!$F$20</f>
        <v>3006.32648737</v>
      </c>
      <c r="F13" s="36">
        <f>SUMIFS(СВЦЭМ!$C$39:$C$782,СВЦЭМ!$A$39:$A$782,$A13,СВЦЭМ!$B$39:$B$782,F$11)+'СЕТ СН'!$F$12+СВЦЭМ!$D$10+'СЕТ СН'!$F$5-'СЕТ СН'!$F$20</f>
        <v>3016.7511256500002</v>
      </c>
      <c r="G13" s="36">
        <f>SUMIFS(СВЦЭМ!$C$39:$C$782,СВЦЭМ!$A$39:$A$782,$A13,СВЦЭМ!$B$39:$B$782,G$11)+'СЕТ СН'!$F$12+СВЦЭМ!$D$10+'СЕТ СН'!$F$5-'СЕТ СН'!$F$20</f>
        <v>3013.8189229700001</v>
      </c>
      <c r="H13" s="36">
        <f>SUMIFS(СВЦЭМ!$C$39:$C$782,СВЦЭМ!$A$39:$A$782,$A13,СВЦЭМ!$B$39:$B$782,H$11)+'СЕТ СН'!$F$12+СВЦЭМ!$D$10+'СЕТ СН'!$F$5-'СЕТ СН'!$F$20</f>
        <v>2929.4799085300001</v>
      </c>
      <c r="I13" s="36">
        <f>SUMIFS(СВЦЭМ!$C$39:$C$782,СВЦЭМ!$A$39:$A$782,$A13,СВЦЭМ!$B$39:$B$782,I$11)+'СЕТ СН'!$F$12+СВЦЭМ!$D$10+'СЕТ СН'!$F$5-'СЕТ СН'!$F$20</f>
        <v>2794.7357982000003</v>
      </c>
      <c r="J13" s="36">
        <f>SUMIFS(СВЦЭМ!$C$39:$C$782,СВЦЭМ!$A$39:$A$782,$A13,СВЦЭМ!$B$39:$B$782,J$11)+'СЕТ СН'!$F$12+СВЦЭМ!$D$10+'СЕТ СН'!$F$5-'СЕТ СН'!$F$20</f>
        <v>2744.2145932200001</v>
      </c>
      <c r="K13" s="36">
        <f>SUMIFS(СВЦЭМ!$C$39:$C$782,СВЦЭМ!$A$39:$A$782,$A13,СВЦЭМ!$B$39:$B$782,K$11)+'СЕТ СН'!$F$12+СВЦЭМ!$D$10+'СЕТ СН'!$F$5-'СЕТ СН'!$F$20</f>
        <v>2704.4940412799997</v>
      </c>
      <c r="L13" s="36">
        <f>SUMIFS(СВЦЭМ!$C$39:$C$782,СВЦЭМ!$A$39:$A$782,$A13,СВЦЭМ!$B$39:$B$782,L$11)+'СЕТ СН'!$F$12+СВЦЭМ!$D$10+'СЕТ СН'!$F$5-'СЕТ СН'!$F$20</f>
        <v>2687.6705558900003</v>
      </c>
      <c r="M13" s="36">
        <f>SUMIFS(СВЦЭМ!$C$39:$C$782,СВЦЭМ!$A$39:$A$782,$A13,СВЦЭМ!$B$39:$B$782,M$11)+'СЕТ СН'!$F$12+СВЦЭМ!$D$10+'СЕТ СН'!$F$5-'СЕТ СН'!$F$20</f>
        <v>2703.0886057100001</v>
      </c>
      <c r="N13" s="36">
        <f>SUMIFS(СВЦЭМ!$C$39:$C$782,СВЦЭМ!$A$39:$A$782,$A13,СВЦЭМ!$B$39:$B$782,N$11)+'СЕТ СН'!$F$12+СВЦЭМ!$D$10+'СЕТ СН'!$F$5-'СЕТ СН'!$F$20</f>
        <v>2686.1514484899999</v>
      </c>
      <c r="O13" s="36">
        <f>SUMIFS(СВЦЭМ!$C$39:$C$782,СВЦЭМ!$A$39:$A$782,$A13,СВЦЭМ!$B$39:$B$782,O$11)+'СЕТ СН'!$F$12+СВЦЭМ!$D$10+'СЕТ СН'!$F$5-'СЕТ СН'!$F$20</f>
        <v>2687.01502966</v>
      </c>
      <c r="P13" s="36">
        <f>SUMIFS(СВЦЭМ!$C$39:$C$782,СВЦЭМ!$A$39:$A$782,$A13,СВЦЭМ!$B$39:$B$782,P$11)+'СЕТ СН'!$F$12+СВЦЭМ!$D$10+'СЕТ СН'!$F$5-'СЕТ СН'!$F$20</f>
        <v>2774.8279233000003</v>
      </c>
      <c r="Q13" s="36">
        <f>SUMIFS(СВЦЭМ!$C$39:$C$782,СВЦЭМ!$A$39:$A$782,$A13,СВЦЭМ!$B$39:$B$782,Q$11)+'СЕТ СН'!$F$12+СВЦЭМ!$D$10+'СЕТ СН'!$F$5-'СЕТ СН'!$F$20</f>
        <v>2770.4673263300001</v>
      </c>
      <c r="R13" s="36">
        <f>SUMIFS(СВЦЭМ!$C$39:$C$782,СВЦЭМ!$A$39:$A$782,$A13,СВЦЭМ!$B$39:$B$782,R$11)+'СЕТ СН'!$F$12+СВЦЭМ!$D$10+'СЕТ СН'!$F$5-'СЕТ СН'!$F$20</f>
        <v>2772.6175701800003</v>
      </c>
      <c r="S13" s="36">
        <f>SUMIFS(СВЦЭМ!$C$39:$C$782,СВЦЭМ!$A$39:$A$782,$A13,СВЦЭМ!$B$39:$B$782,S$11)+'СЕТ СН'!$F$12+СВЦЭМ!$D$10+'СЕТ СН'!$F$5-'СЕТ СН'!$F$20</f>
        <v>2782.5527882300003</v>
      </c>
      <c r="T13" s="36">
        <f>SUMIFS(СВЦЭМ!$C$39:$C$782,СВЦЭМ!$A$39:$A$782,$A13,СВЦЭМ!$B$39:$B$782,T$11)+'СЕТ СН'!$F$12+СВЦЭМ!$D$10+'СЕТ СН'!$F$5-'СЕТ СН'!$F$20</f>
        <v>2766.4922202400003</v>
      </c>
      <c r="U13" s="36">
        <f>SUMIFS(СВЦЭМ!$C$39:$C$782,СВЦЭМ!$A$39:$A$782,$A13,СВЦЭМ!$B$39:$B$782,U$11)+'СЕТ СН'!$F$12+СВЦЭМ!$D$10+'СЕТ СН'!$F$5-'СЕТ СН'!$F$20</f>
        <v>2698.2565351000003</v>
      </c>
      <c r="V13" s="36">
        <f>SUMIFS(СВЦЭМ!$C$39:$C$782,СВЦЭМ!$A$39:$A$782,$A13,СВЦЭМ!$B$39:$B$782,V$11)+'СЕТ СН'!$F$12+СВЦЭМ!$D$10+'СЕТ СН'!$F$5-'СЕТ СН'!$F$20</f>
        <v>2691.09825288</v>
      </c>
      <c r="W13" s="36">
        <f>SUMIFS(СВЦЭМ!$C$39:$C$782,СВЦЭМ!$A$39:$A$782,$A13,СВЦЭМ!$B$39:$B$782,W$11)+'СЕТ СН'!$F$12+СВЦЭМ!$D$10+'СЕТ СН'!$F$5-'СЕТ СН'!$F$20</f>
        <v>2712.0435598499998</v>
      </c>
      <c r="X13" s="36">
        <f>SUMIFS(СВЦЭМ!$C$39:$C$782,СВЦЭМ!$A$39:$A$782,$A13,СВЦЭМ!$B$39:$B$782,X$11)+'СЕТ СН'!$F$12+СВЦЭМ!$D$10+'СЕТ СН'!$F$5-'СЕТ СН'!$F$20</f>
        <v>2784.30937524</v>
      </c>
      <c r="Y13" s="36">
        <f>SUMIFS(СВЦЭМ!$C$39:$C$782,СВЦЭМ!$A$39:$A$782,$A13,СВЦЭМ!$B$39:$B$782,Y$11)+'СЕТ СН'!$F$12+СВЦЭМ!$D$10+'СЕТ СН'!$F$5-'СЕТ СН'!$F$20</f>
        <v>2875.5227108700001</v>
      </c>
    </row>
    <row r="14" spans="1:27" ht="15.75" x14ac:dyDescent="0.2">
      <c r="A14" s="35">
        <f t="shared" ref="A14:A42" si="0">A13+1</f>
        <v>45202</v>
      </c>
      <c r="B14" s="36">
        <f>SUMIFS(СВЦЭМ!$C$39:$C$782,СВЦЭМ!$A$39:$A$782,$A14,СВЦЭМ!$B$39:$B$782,B$11)+'СЕТ СН'!$F$12+СВЦЭМ!$D$10+'СЕТ СН'!$F$5-'СЕТ СН'!$F$20</f>
        <v>2887.7905260899997</v>
      </c>
      <c r="C14" s="36">
        <f>SUMIFS(СВЦЭМ!$C$39:$C$782,СВЦЭМ!$A$39:$A$782,$A14,СВЦЭМ!$B$39:$B$782,C$11)+'СЕТ СН'!$F$12+СВЦЭМ!$D$10+'СЕТ СН'!$F$5-'СЕТ СН'!$F$20</f>
        <v>2975.7969225500001</v>
      </c>
      <c r="D14" s="36">
        <f>SUMIFS(СВЦЭМ!$C$39:$C$782,СВЦЭМ!$A$39:$A$782,$A14,СВЦЭМ!$B$39:$B$782,D$11)+'СЕТ СН'!$F$12+СВЦЭМ!$D$10+'СЕТ СН'!$F$5-'СЕТ СН'!$F$20</f>
        <v>3056.2948950999998</v>
      </c>
      <c r="E14" s="36">
        <f>SUMIFS(СВЦЭМ!$C$39:$C$782,СВЦЭМ!$A$39:$A$782,$A14,СВЦЭМ!$B$39:$B$782,E$11)+'СЕТ СН'!$F$12+СВЦЭМ!$D$10+'СЕТ СН'!$F$5-'СЕТ СН'!$F$20</f>
        <v>3047.8410364199999</v>
      </c>
      <c r="F14" s="36">
        <f>SUMIFS(СВЦЭМ!$C$39:$C$782,СВЦЭМ!$A$39:$A$782,$A14,СВЦЭМ!$B$39:$B$782,F$11)+'СЕТ СН'!$F$12+СВЦЭМ!$D$10+'СЕТ СН'!$F$5-'СЕТ СН'!$F$20</f>
        <v>3041.4394283900001</v>
      </c>
      <c r="G14" s="36">
        <f>SUMIFS(СВЦЭМ!$C$39:$C$782,СВЦЭМ!$A$39:$A$782,$A14,СВЦЭМ!$B$39:$B$782,G$11)+'СЕТ СН'!$F$12+СВЦЭМ!$D$10+'СЕТ СН'!$F$5-'СЕТ СН'!$F$20</f>
        <v>3040.88952027</v>
      </c>
      <c r="H14" s="36">
        <f>SUMIFS(СВЦЭМ!$C$39:$C$782,СВЦЭМ!$A$39:$A$782,$A14,СВЦЭМ!$B$39:$B$782,H$11)+'СЕТ СН'!$F$12+СВЦЭМ!$D$10+'СЕТ СН'!$F$5-'СЕТ СН'!$F$20</f>
        <v>2932.65039054</v>
      </c>
      <c r="I14" s="36">
        <f>SUMIFS(СВЦЭМ!$C$39:$C$782,СВЦЭМ!$A$39:$A$782,$A14,СВЦЭМ!$B$39:$B$782,I$11)+'СЕТ СН'!$F$12+СВЦЭМ!$D$10+'СЕТ СН'!$F$5-'СЕТ СН'!$F$20</f>
        <v>2858.0523294100003</v>
      </c>
      <c r="J14" s="36">
        <f>SUMIFS(СВЦЭМ!$C$39:$C$782,СВЦЭМ!$A$39:$A$782,$A14,СВЦЭМ!$B$39:$B$782,J$11)+'СЕТ СН'!$F$12+СВЦЭМ!$D$10+'СЕТ СН'!$F$5-'СЕТ СН'!$F$20</f>
        <v>2786.18367932</v>
      </c>
      <c r="K14" s="36">
        <f>SUMIFS(СВЦЭМ!$C$39:$C$782,СВЦЭМ!$A$39:$A$782,$A14,СВЦЭМ!$B$39:$B$782,K$11)+'СЕТ СН'!$F$12+СВЦЭМ!$D$10+'СЕТ СН'!$F$5-'СЕТ СН'!$F$20</f>
        <v>2727.8556942599998</v>
      </c>
      <c r="L14" s="36">
        <f>SUMIFS(СВЦЭМ!$C$39:$C$782,СВЦЭМ!$A$39:$A$782,$A14,СВЦЭМ!$B$39:$B$782,L$11)+'СЕТ СН'!$F$12+СВЦЭМ!$D$10+'СЕТ СН'!$F$5-'СЕТ СН'!$F$20</f>
        <v>2715.1773425000001</v>
      </c>
      <c r="M14" s="36">
        <f>SUMIFS(СВЦЭМ!$C$39:$C$782,СВЦЭМ!$A$39:$A$782,$A14,СВЦЭМ!$B$39:$B$782,M$11)+'СЕТ СН'!$F$12+СВЦЭМ!$D$10+'СЕТ СН'!$F$5-'СЕТ СН'!$F$20</f>
        <v>2719.81918374</v>
      </c>
      <c r="N14" s="36">
        <f>SUMIFS(СВЦЭМ!$C$39:$C$782,СВЦЭМ!$A$39:$A$782,$A14,СВЦЭМ!$B$39:$B$782,N$11)+'СЕТ СН'!$F$12+СВЦЭМ!$D$10+'СЕТ СН'!$F$5-'СЕТ СН'!$F$20</f>
        <v>2685.1518493600001</v>
      </c>
      <c r="O14" s="36">
        <f>SUMIFS(СВЦЭМ!$C$39:$C$782,СВЦЭМ!$A$39:$A$782,$A14,СВЦЭМ!$B$39:$B$782,O$11)+'СЕТ СН'!$F$12+СВЦЭМ!$D$10+'СЕТ СН'!$F$5-'СЕТ СН'!$F$20</f>
        <v>2694.3753576099998</v>
      </c>
      <c r="P14" s="36">
        <f>SUMIFS(СВЦЭМ!$C$39:$C$782,СВЦЭМ!$A$39:$A$782,$A14,СВЦЭМ!$B$39:$B$782,P$11)+'СЕТ СН'!$F$12+СВЦЭМ!$D$10+'СЕТ СН'!$F$5-'СЕТ СН'!$F$20</f>
        <v>2735.1871124099998</v>
      </c>
      <c r="Q14" s="36">
        <f>SUMIFS(СВЦЭМ!$C$39:$C$782,СВЦЭМ!$A$39:$A$782,$A14,СВЦЭМ!$B$39:$B$782,Q$11)+'СЕТ СН'!$F$12+СВЦЭМ!$D$10+'СЕТ СН'!$F$5-'СЕТ СН'!$F$20</f>
        <v>2727.3887030200003</v>
      </c>
      <c r="R14" s="36">
        <f>SUMIFS(СВЦЭМ!$C$39:$C$782,СВЦЭМ!$A$39:$A$782,$A14,СВЦЭМ!$B$39:$B$782,R$11)+'СЕТ СН'!$F$12+СВЦЭМ!$D$10+'СЕТ СН'!$F$5-'СЕТ СН'!$F$20</f>
        <v>2737.4731237999999</v>
      </c>
      <c r="S14" s="36">
        <f>SUMIFS(СВЦЭМ!$C$39:$C$782,СВЦЭМ!$A$39:$A$782,$A14,СВЦЭМ!$B$39:$B$782,S$11)+'СЕТ СН'!$F$12+СВЦЭМ!$D$10+'СЕТ СН'!$F$5-'СЕТ СН'!$F$20</f>
        <v>2739.8929896300001</v>
      </c>
      <c r="T14" s="36">
        <f>SUMIFS(СВЦЭМ!$C$39:$C$782,СВЦЭМ!$A$39:$A$782,$A14,СВЦЭМ!$B$39:$B$782,T$11)+'СЕТ СН'!$F$12+СВЦЭМ!$D$10+'СЕТ СН'!$F$5-'СЕТ СН'!$F$20</f>
        <v>2724.2121108000001</v>
      </c>
      <c r="U14" s="36">
        <f>SUMIFS(СВЦЭМ!$C$39:$C$782,СВЦЭМ!$A$39:$A$782,$A14,СВЦЭМ!$B$39:$B$782,U$11)+'СЕТ СН'!$F$12+СВЦЭМ!$D$10+'СЕТ СН'!$F$5-'СЕТ СН'!$F$20</f>
        <v>2677.0062033599997</v>
      </c>
      <c r="V14" s="36">
        <f>SUMIFS(СВЦЭМ!$C$39:$C$782,СВЦЭМ!$A$39:$A$782,$A14,СВЦЭМ!$B$39:$B$782,V$11)+'СЕТ СН'!$F$12+СВЦЭМ!$D$10+'СЕТ СН'!$F$5-'СЕТ СН'!$F$20</f>
        <v>2667.9423891400002</v>
      </c>
      <c r="W14" s="36">
        <f>SUMIFS(СВЦЭМ!$C$39:$C$782,СВЦЭМ!$A$39:$A$782,$A14,СВЦЭМ!$B$39:$B$782,W$11)+'СЕТ СН'!$F$12+СВЦЭМ!$D$10+'СЕТ СН'!$F$5-'СЕТ СН'!$F$20</f>
        <v>2697.55225896</v>
      </c>
      <c r="X14" s="36">
        <f>SUMIFS(СВЦЭМ!$C$39:$C$782,СВЦЭМ!$A$39:$A$782,$A14,СВЦЭМ!$B$39:$B$782,X$11)+'СЕТ СН'!$F$12+СВЦЭМ!$D$10+'СЕТ СН'!$F$5-'СЕТ СН'!$F$20</f>
        <v>2760.03284833</v>
      </c>
      <c r="Y14" s="36">
        <f>SUMIFS(СВЦЭМ!$C$39:$C$782,СВЦЭМ!$A$39:$A$782,$A14,СВЦЭМ!$B$39:$B$782,Y$11)+'СЕТ СН'!$F$12+СВЦЭМ!$D$10+'СЕТ СН'!$F$5-'СЕТ СН'!$F$20</f>
        <v>2859.2218618400002</v>
      </c>
    </row>
    <row r="15" spans="1:27" ht="15.75" x14ac:dyDescent="0.2">
      <c r="A15" s="35">
        <f t="shared" si="0"/>
        <v>45203</v>
      </c>
      <c r="B15" s="36">
        <f>SUMIFS(СВЦЭМ!$C$39:$C$782,СВЦЭМ!$A$39:$A$782,$A15,СВЦЭМ!$B$39:$B$782,B$11)+'СЕТ СН'!$F$12+СВЦЭМ!$D$10+'СЕТ СН'!$F$5-'СЕТ СН'!$F$20</f>
        <v>2752.4878244199999</v>
      </c>
      <c r="C15" s="36">
        <f>SUMIFS(СВЦЭМ!$C$39:$C$782,СВЦЭМ!$A$39:$A$782,$A15,СВЦЭМ!$B$39:$B$782,C$11)+'СЕТ СН'!$F$12+СВЦЭМ!$D$10+'СЕТ СН'!$F$5-'СЕТ СН'!$F$20</f>
        <v>2835.0204565100003</v>
      </c>
      <c r="D15" s="36">
        <f>SUMIFS(СВЦЭМ!$C$39:$C$782,СВЦЭМ!$A$39:$A$782,$A15,СВЦЭМ!$B$39:$B$782,D$11)+'СЕТ СН'!$F$12+СВЦЭМ!$D$10+'СЕТ СН'!$F$5-'СЕТ СН'!$F$20</f>
        <v>2925.1969254099999</v>
      </c>
      <c r="E15" s="36">
        <f>SUMIFS(СВЦЭМ!$C$39:$C$782,СВЦЭМ!$A$39:$A$782,$A15,СВЦЭМ!$B$39:$B$782,E$11)+'СЕТ СН'!$F$12+СВЦЭМ!$D$10+'СЕТ СН'!$F$5-'СЕТ СН'!$F$20</f>
        <v>2929.12057026</v>
      </c>
      <c r="F15" s="36">
        <f>SUMIFS(СВЦЭМ!$C$39:$C$782,СВЦЭМ!$A$39:$A$782,$A15,СВЦЭМ!$B$39:$B$782,F$11)+'СЕТ СН'!$F$12+СВЦЭМ!$D$10+'СЕТ СН'!$F$5-'СЕТ СН'!$F$20</f>
        <v>2920.8111995700001</v>
      </c>
      <c r="G15" s="36">
        <f>SUMIFS(СВЦЭМ!$C$39:$C$782,СВЦЭМ!$A$39:$A$782,$A15,СВЦЭМ!$B$39:$B$782,G$11)+'СЕТ СН'!$F$12+СВЦЭМ!$D$10+'СЕТ СН'!$F$5-'СЕТ СН'!$F$20</f>
        <v>2901.8810201699998</v>
      </c>
      <c r="H15" s="36">
        <f>SUMIFS(СВЦЭМ!$C$39:$C$782,СВЦЭМ!$A$39:$A$782,$A15,СВЦЭМ!$B$39:$B$782,H$11)+'СЕТ СН'!$F$12+СВЦЭМ!$D$10+'СЕТ СН'!$F$5-'СЕТ СН'!$F$20</f>
        <v>2797.5420586700002</v>
      </c>
      <c r="I15" s="36">
        <f>SUMIFS(СВЦЭМ!$C$39:$C$782,СВЦЭМ!$A$39:$A$782,$A15,СВЦЭМ!$B$39:$B$782,I$11)+'СЕТ СН'!$F$12+СВЦЭМ!$D$10+'СЕТ СН'!$F$5-'СЕТ СН'!$F$20</f>
        <v>2687.10044285</v>
      </c>
      <c r="J15" s="36">
        <f>SUMIFS(СВЦЭМ!$C$39:$C$782,СВЦЭМ!$A$39:$A$782,$A15,СВЦЭМ!$B$39:$B$782,J$11)+'СЕТ СН'!$F$12+СВЦЭМ!$D$10+'СЕТ СН'!$F$5-'СЕТ СН'!$F$20</f>
        <v>2648.02688812</v>
      </c>
      <c r="K15" s="36">
        <f>SUMIFS(СВЦЭМ!$C$39:$C$782,СВЦЭМ!$A$39:$A$782,$A15,СВЦЭМ!$B$39:$B$782,K$11)+'СЕТ СН'!$F$12+СВЦЭМ!$D$10+'СЕТ СН'!$F$5-'СЕТ СН'!$F$20</f>
        <v>2598.25961676</v>
      </c>
      <c r="L15" s="36">
        <f>SUMIFS(СВЦЭМ!$C$39:$C$782,СВЦЭМ!$A$39:$A$782,$A15,СВЦЭМ!$B$39:$B$782,L$11)+'СЕТ СН'!$F$12+СВЦЭМ!$D$10+'СЕТ СН'!$F$5-'СЕТ СН'!$F$20</f>
        <v>2584.48110606</v>
      </c>
      <c r="M15" s="36">
        <f>SUMIFS(СВЦЭМ!$C$39:$C$782,СВЦЭМ!$A$39:$A$782,$A15,СВЦЭМ!$B$39:$B$782,M$11)+'СЕТ СН'!$F$12+СВЦЭМ!$D$10+'СЕТ СН'!$F$5-'СЕТ СН'!$F$20</f>
        <v>2593.3773832799998</v>
      </c>
      <c r="N15" s="36">
        <f>SUMIFS(СВЦЭМ!$C$39:$C$782,СВЦЭМ!$A$39:$A$782,$A15,СВЦЭМ!$B$39:$B$782,N$11)+'СЕТ СН'!$F$12+СВЦЭМ!$D$10+'СЕТ СН'!$F$5-'СЕТ СН'!$F$20</f>
        <v>2575.1299000500003</v>
      </c>
      <c r="O15" s="36">
        <f>SUMIFS(СВЦЭМ!$C$39:$C$782,СВЦЭМ!$A$39:$A$782,$A15,СВЦЭМ!$B$39:$B$782,O$11)+'СЕТ СН'!$F$12+СВЦЭМ!$D$10+'СЕТ СН'!$F$5-'СЕТ СН'!$F$20</f>
        <v>2583.4948010799999</v>
      </c>
      <c r="P15" s="36">
        <f>SUMIFS(СВЦЭМ!$C$39:$C$782,СВЦЭМ!$A$39:$A$782,$A15,СВЦЭМ!$B$39:$B$782,P$11)+'СЕТ СН'!$F$12+СВЦЭМ!$D$10+'СЕТ СН'!$F$5-'СЕТ СН'!$F$20</f>
        <v>2621.8170069400003</v>
      </c>
      <c r="Q15" s="36">
        <f>SUMIFS(СВЦЭМ!$C$39:$C$782,СВЦЭМ!$A$39:$A$782,$A15,СВЦЭМ!$B$39:$B$782,Q$11)+'СЕТ СН'!$F$12+СВЦЭМ!$D$10+'СЕТ СН'!$F$5-'СЕТ СН'!$F$20</f>
        <v>2608.3761653399997</v>
      </c>
      <c r="R15" s="36">
        <f>SUMIFS(СВЦЭМ!$C$39:$C$782,СВЦЭМ!$A$39:$A$782,$A15,СВЦЭМ!$B$39:$B$782,R$11)+'СЕТ СН'!$F$12+СВЦЭМ!$D$10+'СЕТ СН'!$F$5-'СЕТ СН'!$F$20</f>
        <v>2604.9287193099999</v>
      </c>
      <c r="S15" s="36">
        <f>SUMIFS(СВЦЭМ!$C$39:$C$782,СВЦЭМ!$A$39:$A$782,$A15,СВЦЭМ!$B$39:$B$782,S$11)+'СЕТ СН'!$F$12+СВЦЭМ!$D$10+'СЕТ СН'!$F$5-'СЕТ СН'!$F$20</f>
        <v>2611.6230839700002</v>
      </c>
      <c r="T15" s="36">
        <f>SUMIFS(СВЦЭМ!$C$39:$C$782,СВЦЭМ!$A$39:$A$782,$A15,СВЦЭМ!$B$39:$B$782,T$11)+'СЕТ СН'!$F$12+СВЦЭМ!$D$10+'СЕТ СН'!$F$5-'СЕТ СН'!$F$20</f>
        <v>2592.9726897600003</v>
      </c>
      <c r="U15" s="36">
        <f>SUMIFS(СВЦЭМ!$C$39:$C$782,СВЦЭМ!$A$39:$A$782,$A15,СВЦЭМ!$B$39:$B$782,U$11)+'СЕТ СН'!$F$12+СВЦЭМ!$D$10+'СЕТ СН'!$F$5-'СЕТ СН'!$F$20</f>
        <v>2540.3341833900004</v>
      </c>
      <c r="V15" s="36">
        <f>SUMIFS(СВЦЭМ!$C$39:$C$782,СВЦЭМ!$A$39:$A$782,$A15,СВЦЭМ!$B$39:$B$782,V$11)+'СЕТ СН'!$F$12+СВЦЭМ!$D$10+'СЕТ СН'!$F$5-'СЕТ СН'!$F$20</f>
        <v>2526.9636110900001</v>
      </c>
      <c r="W15" s="36">
        <f>SUMIFS(СВЦЭМ!$C$39:$C$782,СВЦЭМ!$A$39:$A$782,$A15,СВЦЭМ!$B$39:$B$782,W$11)+'СЕТ СН'!$F$12+СВЦЭМ!$D$10+'СЕТ СН'!$F$5-'СЕТ СН'!$F$20</f>
        <v>2553.1151522299997</v>
      </c>
      <c r="X15" s="36">
        <f>SUMIFS(СВЦЭМ!$C$39:$C$782,СВЦЭМ!$A$39:$A$782,$A15,СВЦЭМ!$B$39:$B$782,X$11)+'СЕТ СН'!$F$12+СВЦЭМ!$D$10+'СЕТ СН'!$F$5-'СЕТ СН'!$F$20</f>
        <v>2620.8532112900002</v>
      </c>
      <c r="Y15" s="36">
        <f>SUMIFS(СВЦЭМ!$C$39:$C$782,СВЦЭМ!$A$39:$A$782,$A15,СВЦЭМ!$B$39:$B$782,Y$11)+'СЕТ СН'!$F$12+СВЦЭМ!$D$10+'СЕТ СН'!$F$5-'СЕТ СН'!$F$20</f>
        <v>2709.1315770400001</v>
      </c>
    </row>
    <row r="16" spans="1:27" ht="15.75" x14ac:dyDescent="0.2">
      <c r="A16" s="35">
        <f t="shared" si="0"/>
        <v>45204</v>
      </c>
      <c r="B16" s="36">
        <f>SUMIFS(СВЦЭМ!$C$39:$C$782,СВЦЭМ!$A$39:$A$782,$A16,СВЦЭМ!$B$39:$B$782,B$11)+'СЕТ СН'!$F$12+СВЦЭМ!$D$10+'СЕТ СН'!$F$5-'СЕТ СН'!$F$20</f>
        <v>2799.8403871999999</v>
      </c>
      <c r="C16" s="36">
        <f>SUMIFS(СВЦЭМ!$C$39:$C$782,СВЦЭМ!$A$39:$A$782,$A16,СВЦЭМ!$B$39:$B$782,C$11)+'СЕТ СН'!$F$12+СВЦЭМ!$D$10+'СЕТ СН'!$F$5-'СЕТ СН'!$F$20</f>
        <v>2872.9255641999998</v>
      </c>
      <c r="D16" s="36">
        <f>SUMIFS(СВЦЭМ!$C$39:$C$782,СВЦЭМ!$A$39:$A$782,$A16,СВЦЭМ!$B$39:$B$782,D$11)+'СЕТ СН'!$F$12+СВЦЭМ!$D$10+'СЕТ СН'!$F$5-'СЕТ СН'!$F$20</f>
        <v>2933.2271768800001</v>
      </c>
      <c r="E16" s="36">
        <f>SUMIFS(СВЦЭМ!$C$39:$C$782,СВЦЭМ!$A$39:$A$782,$A16,СВЦЭМ!$B$39:$B$782,E$11)+'СЕТ СН'!$F$12+СВЦЭМ!$D$10+'СЕТ СН'!$F$5-'СЕТ СН'!$F$20</f>
        <v>2929.3061249000002</v>
      </c>
      <c r="F16" s="36">
        <f>SUMIFS(СВЦЭМ!$C$39:$C$782,СВЦЭМ!$A$39:$A$782,$A16,СВЦЭМ!$B$39:$B$782,F$11)+'СЕТ СН'!$F$12+СВЦЭМ!$D$10+'СЕТ СН'!$F$5-'СЕТ СН'!$F$20</f>
        <v>2928.0198970700003</v>
      </c>
      <c r="G16" s="36">
        <f>SUMIFS(СВЦЭМ!$C$39:$C$782,СВЦЭМ!$A$39:$A$782,$A16,СВЦЭМ!$B$39:$B$782,G$11)+'СЕТ СН'!$F$12+СВЦЭМ!$D$10+'СЕТ СН'!$F$5-'СЕТ СН'!$F$20</f>
        <v>2929.19660256</v>
      </c>
      <c r="H16" s="36">
        <f>SUMIFS(СВЦЭМ!$C$39:$C$782,СВЦЭМ!$A$39:$A$782,$A16,СВЦЭМ!$B$39:$B$782,H$11)+'СЕТ СН'!$F$12+СВЦЭМ!$D$10+'СЕТ СН'!$F$5-'СЕТ СН'!$F$20</f>
        <v>2842.7213059699998</v>
      </c>
      <c r="I16" s="36">
        <f>SUMIFS(СВЦЭМ!$C$39:$C$782,СВЦЭМ!$A$39:$A$782,$A16,СВЦЭМ!$B$39:$B$782,I$11)+'СЕТ СН'!$F$12+СВЦЭМ!$D$10+'СЕТ СН'!$F$5-'СЕТ СН'!$F$20</f>
        <v>2757.5885669300001</v>
      </c>
      <c r="J16" s="36">
        <f>SUMIFS(СВЦЭМ!$C$39:$C$782,СВЦЭМ!$A$39:$A$782,$A16,СВЦЭМ!$B$39:$B$782,J$11)+'СЕТ СН'!$F$12+СВЦЭМ!$D$10+'СЕТ СН'!$F$5-'СЕТ СН'!$F$20</f>
        <v>2693.5859773800003</v>
      </c>
      <c r="K16" s="36">
        <f>SUMIFS(СВЦЭМ!$C$39:$C$782,СВЦЭМ!$A$39:$A$782,$A16,СВЦЭМ!$B$39:$B$782,K$11)+'СЕТ СН'!$F$12+СВЦЭМ!$D$10+'СЕТ СН'!$F$5-'СЕТ СН'!$F$20</f>
        <v>2661.5125232099999</v>
      </c>
      <c r="L16" s="36">
        <f>SUMIFS(СВЦЭМ!$C$39:$C$782,СВЦЭМ!$A$39:$A$782,$A16,СВЦЭМ!$B$39:$B$782,L$11)+'СЕТ СН'!$F$12+СВЦЭМ!$D$10+'СЕТ СН'!$F$5-'СЕТ СН'!$F$20</f>
        <v>2659.13978675</v>
      </c>
      <c r="M16" s="36">
        <f>SUMIFS(СВЦЭМ!$C$39:$C$782,СВЦЭМ!$A$39:$A$782,$A16,СВЦЭМ!$B$39:$B$782,M$11)+'СЕТ СН'!$F$12+СВЦЭМ!$D$10+'СЕТ СН'!$F$5-'СЕТ СН'!$F$20</f>
        <v>2663.2871478500001</v>
      </c>
      <c r="N16" s="36">
        <f>SUMIFS(СВЦЭМ!$C$39:$C$782,СВЦЭМ!$A$39:$A$782,$A16,СВЦЭМ!$B$39:$B$782,N$11)+'СЕТ СН'!$F$12+СВЦЭМ!$D$10+'СЕТ СН'!$F$5-'СЕТ СН'!$F$20</f>
        <v>2646.0021206399997</v>
      </c>
      <c r="O16" s="36">
        <f>SUMIFS(СВЦЭМ!$C$39:$C$782,СВЦЭМ!$A$39:$A$782,$A16,СВЦЭМ!$B$39:$B$782,O$11)+'СЕТ СН'!$F$12+СВЦЭМ!$D$10+'СЕТ СН'!$F$5-'СЕТ СН'!$F$20</f>
        <v>2695.0902341199999</v>
      </c>
      <c r="P16" s="36">
        <f>SUMIFS(СВЦЭМ!$C$39:$C$782,СВЦЭМ!$A$39:$A$782,$A16,СВЦЭМ!$B$39:$B$782,P$11)+'СЕТ СН'!$F$12+СВЦЭМ!$D$10+'СЕТ СН'!$F$5-'СЕТ СН'!$F$20</f>
        <v>2725.3557177499997</v>
      </c>
      <c r="Q16" s="36">
        <f>SUMIFS(СВЦЭМ!$C$39:$C$782,СВЦЭМ!$A$39:$A$782,$A16,СВЦЭМ!$B$39:$B$782,Q$11)+'СЕТ СН'!$F$12+СВЦЭМ!$D$10+'СЕТ СН'!$F$5-'СЕТ СН'!$F$20</f>
        <v>2724.14028512</v>
      </c>
      <c r="R16" s="36">
        <f>SUMIFS(СВЦЭМ!$C$39:$C$782,СВЦЭМ!$A$39:$A$782,$A16,СВЦЭМ!$B$39:$B$782,R$11)+'СЕТ СН'!$F$12+СВЦЭМ!$D$10+'СЕТ СН'!$F$5-'СЕТ СН'!$F$20</f>
        <v>2715.73215802</v>
      </c>
      <c r="S16" s="36">
        <f>SUMIFS(СВЦЭМ!$C$39:$C$782,СВЦЭМ!$A$39:$A$782,$A16,СВЦЭМ!$B$39:$B$782,S$11)+'СЕТ СН'!$F$12+СВЦЭМ!$D$10+'СЕТ СН'!$F$5-'СЕТ СН'!$F$20</f>
        <v>2717.8313803700003</v>
      </c>
      <c r="T16" s="36">
        <f>SUMIFS(СВЦЭМ!$C$39:$C$782,СВЦЭМ!$A$39:$A$782,$A16,СВЦЭМ!$B$39:$B$782,T$11)+'СЕТ СН'!$F$12+СВЦЭМ!$D$10+'СЕТ СН'!$F$5-'СЕТ СН'!$F$20</f>
        <v>2713.5962265099997</v>
      </c>
      <c r="U16" s="36">
        <f>SUMIFS(СВЦЭМ!$C$39:$C$782,СВЦЭМ!$A$39:$A$782,$A16,СВЦЭМ!$B$39:$B$782,U$11)+'СЕТ СН'!$F$12+СВЦЭМ!$D$10+'СЕТ СН'!$F$5-'СЕТ СН'!$F$20</f>
        <v>2646.7014635699998</v>
      </c>
      <c r="V16" s="36">
        <f>SUMIFS(СВЦЭМ!$C$39:$C$782,СВЦЭМ!$A$39:$A$782,$A16,СВЦЭМ!$B$39:$B$782,V$11)+'СЕТ СН'!$F$12+СВЦЭМ!$D$10+'СЕТ СН'!$F$5-'СЕТ СН'!$F$20</f>
        <v>2657.6045216499997</v>
      </c>
      <c r="W16" s="36">
        <f>SUMIFS(СВЦЭМ!$C$39:$C$782,СВЦЭМ!$A$39:$A$782,$A16,СВЦЭМ!$B$39:$B$782,W$11)+'СЕТ СН'!$F$12+СВЦЭМ!$D$10+'СЕТ СН'!$F$5-'СЕТ СН'!$F$20</f>
        <v>2646.3493370900001</v>
      </c>
      <c r="X16" s="36">
        <f>SUMIFS(СВЦЭМ!$C$39:$C$782,СВЦЭМ!$A$39:$A$782,$A16,СВЦЭМ!$B$39:$B$782,X$11)+'СЕТ СН'!$F$12+СВЦЭМ!$D$10+'СЕТ СН'!$F$5-'СЕТ СН'!$F$20</f>
        <v>2705.8612766900001</v>
      </c>
      <c r="Y16" s="36">
        <f>SUMIFS(СВЦЭМ!$C$39:$C$782,СВЦЭМ!$A$39:$A$782,$A16,СВЦЭМ!$B$39:$B$782,Y$11)+'СЕТ СН'!$F$12+СВЦЭМ!$D$10+'СЕТ СН'!$F$5-'СЕТ СН'!$F$20</f>
        <v>2770.8849580300002</v>
      </c>
    </row>
    <row r="17" spans="1:25" ht="15.75" x14ac:dyDescent="0.2">
      <c r="A17" s="35">
        <f t="shared" si="0"/>
        <v>45205</v>
      </c>
      <c r="B17" s="36">
        <f>SUMIFS(СВЦЭМ!$C$39:$C$782,СВЦЭМ!$A$39:$A$782,$A17,СВЦЭМ!$B$39:$B$782,B$11)+'СЕТ СН'!$F$12+СВЦЭМ!$D$10+'СЕТ СН'!$F$5-'СЕТ СН'!$F$20</f>
        <v>2719.0574767799999</v>
      </c>
      <c r="C17" s="36">
        <f>SUMIFS(СВЦЭМ!$C$39:$C$782,СВЦЭМ!$A$39:$A$782,$A17,СВЦЭМ!$B$39:$B$782,C$11)+'СЕТ СН'!$F$12+СВЦЭМ!$D$10+'СЕТ СН'!$F$5-'СЕТ СН'!$F$20</f>
        <v>2739.1326656900001</v>
      </c>
      <c r="D17" s="36">
        <f>SUMIFS(СВЦЭМ!$C$39:$C$782,СВЦЭМ!$A$39:$A$782,$A17,СВЦЭМ!$B$39:$B$782,D$11)+'СЕТ СН'!$F$12+СВЦЭМ!$D$10+'СЕТ СН'!$F$5-'СЕТ СН'!$F$20</f>
        <v>2816.6106504099998</v>
      </c>
      <c r="E17" s="36">
        <f>SUMIFS(СВЦЭМ!$C$39:$C$782,СВЦЭМ!$A$39:$A$782,$A17,СВЦЭМ!$B$39:$B$782,E$11)+'СЕТ СН'!$F$12+СВЦЭМ!$D$10+'СЕТ СН'!$F$5-'СЕТ СН'!$F$20</f>
        <v>2819.5784778300003</v>
      </c>
      <c r="F17" s="36">
        <f>SUMIFS(СВЦЭМ!$C$39:$C$782,СВЦЭМ!$A$39:$A$782,$A17,СВЦЭМ!$B$39:$B$782,F$11)+'СЕТ СН'!$F$12+СВЦЭМ!$D$10+'СЕТ СН'!$F$5-'СЕТ СН'!$F$20</f>
        <v>2812.6138522900001</v>
      </c>
      <c r="G17" s="36">
        <f>SUMIFS(СВЦЭМ!$C$39:$C$782,СВЦЭМ!$A$39:$A$782,$A17,СВЦЭМ!$B$39:$B$782,G$11)+'СЕТ СН'!$F$12+СВЦЭМ!$D$10+'СЕТ СН'!$F$5-'СЕТ СН'!$F$20</f>
        <v>2807.2062066200001</v>
      </c>
      <c r="H17" s="36">
        <f>SUMIFS(СВЦЭМ!$C$39:$C$782,СВЦЭМ!$A$39:$A$782,$A17,СВЦЭМ!$B$39:$B$782,H$11)+'СЕТ СН'!$F$12+СВЦЭМ!$D$10+'СЕТ СН'!$F$5-'СЕТ СН'!$F$20</f>
        <v>2715.7774172199997</v>
      </c>
      <c r="I17" s="36">
        <f>SUMIFS(СВЦЭМ!$C$39:$C$782,СВЦЭМ!$A$39:$A$782,$A17,СВЦЭМ!$B$39:$B$782,I$11)+'СЕТ СН'!$F$12+СВЦЭМ!$D$10+'СЕТ СН'!$F$5-'СЕТ СН'!$F$20</f>
        <v>2600.0260817799999</v>
      </c>
      <c r="J17" s="36">
        <f>SUMIFS(СВЦЭМ!$C$39:$C$782,СВЦЭМ!$A$39:$A$782,$A17,СВЦЭМ!$B$39:$B$782,J$11)+'СЕТ СН'!$F$12+СВЦЭМ!$D$10+'СЕТ СН'!$F$5-'СЕТ СН'!$F$20</f>
        <v>2567.6201443700002</v>
      </c>
      <c r="K17" s="36">
        <f>SUMIFS(СВЦЭМ!$C$39:$C$782,СВЦЭМ!$A$39:$A$782,$A17,СВЦЭМ!$B$39:$B$782,K$11)+'СЕТ СН'!$F$12+СВЦЭМ!$D$10+'СЕТ СН'!$F$5-'СЕТ СН'!$F$20</f>
        <v>2538.08873322</v>
      </c>
      <c r="L17" s="36">
        <f>SUMIFS(СВЦЭМ!$C$39:$C$782,СВЦЭМ!$A$39:$A$782,$A17,СВЦЭМ!$B$39:$B$782,L$11)+'СЕТ СН'!$F$12+СВЦЭМ!$D$10+'СЕТ СН'!$F$5-'СЕТ СН'!$F$20</f>
        <v>2531.1405764199999</v>
      </c>
      <c r="M17" s="36">
        <f>SUMIFS(СВЦЭМ!$C$39:$C$782,СВЦЭМ!$A$39:$A$782,$A17,СВЦЭМ!$B$39:$B$782,M$11)+'СЕТ СН'!$F$12+СВЦЭМ!$D$10+'СЕТ СН'!$F$5-'СЕТ СН'!$F$20</f>
        <v>2550.6005682800001</v>
      </c>
      <c r="N17" s="36">
        <f>SUMIFS(СВЦЭМ!$C$39:$C$782,СВЦЭМ!$A$39:$A$782,$A17,СВЦЭМ!$B$39:$B$782,N$11)+'СЕТ СН'!$F$12+СВЦЭМ!$D$10+'СЕТ СН'!$F$5-'СЕТ СН'!$F$20</f>
        <v>2540.1987261499999</v>
      </c>
      <c r="O17" s="36">
        <f>SUMIFS(СВЦЭМ!$C$39:$C$782,СВЦЭМ!$A$39:$A$782,$A17,СВЦЭМ!$B$39:$B$782,O$11)+'СЕТ СН'!$F$12+СВЦЭМ!$D$10+'СЕТ СН'!$F$5-'СЕТ СН'!$F$20</f>
        <v>2543.2592113199998</v>
      </c>
      <c r="P17" s="36">
        <f>SUMIFS(СВЦЭМ!$C$39:$C$782,СВЦЭМ!$A$39:$A$782,$A17,СВЦЭМ!$B$39:$B$782,P$11)+'СЕТ СН'!$F$12+СВЦЭМ!$D$10+'СЕТ СН'!$F$5-'СЕТ СН'!$F$20</f>
        <v>2574.9292944600002</v>
      </c>
      <c r="Q17" s="36">
        <f>SUMIFS(СВЦЭМ!$C$39:$C$782,СВЦЭМ!$A$39:$A$782,$A17,СВЦЭМ!$B$39:$B$782,Q$11)+'СЕТ СН'!$F$12+СВЦЭМ!$D$10+'СЕТ СН'!$F$5-'СЕТ СН'!$F$20</f>
        <v>2585.9888773499997</v>
      </c>
      <c r="R17" s="36">
        <f>SUMIFS(СВЦЭМ!$C$39:$C$782,СВЦЭМ!$A$39:$A$782,$A17,СВЦЭМ!$B$39:$B$782,R$11)+'СЕТ СН'!$F$12+СВЦЭМ!$D$10+'СЕТ СН'!$F$5-'СЕТ СН'!$F$20</f>
        <v>2593.1683909200001</v>
      </c>
      <c r="S17" s="36">
        <f>SUMIFS(СВЦЭМ!$C$39:$C$782,СВЦЭМ!$A$39:$A$782,$A17,СВЦЭМ!$B$39:$B$782,S$11)+'СЕТ СН'!$F$12+СВЦЭМ!$D$10+'СЕТ СН'!$F$5-'СЕТ СН'!$F$20</f>
        <v>2603.5844970200001</v>
      </c>
      <c r="T17" s="36">
        <f>SUMIFS(СВЦЭМ!$C$39:$C$782,СВЦЭМ!$A$39:$A$782,$A17,СВЦЭМ!$B$39:$B$782,T$11)+'СЕТ СН'!$F$12+СВЦЭМ!$D$10+'СЕТ СН'!$F$5-'СЕТ СН'!$F$20</f>
        <v>2579.9042738099997</v>
      </c>
      <c r="U17" s="36">
        <f>SUMIFS(СВЦЭМ!$C$39:$C$782,СВЦЭМ!$A$39:$A$782,$A17,СВЦЭМ!$B$39:$B$782,U$11)+'СЕТ СН'!$F$12+СВЦЭМ!$D$10+'СЕТ СН'!$F$5-'СЕТ СН'!$F$20</f>
        <v>2525.1225049599998</v>
      </c>
      <c r="V17" s="36">
        <f>SUMIFS(СВЦЭМ!$C$39:$C$782,СВЦЭМ!$A$39:$A$782,$A17,СВЦЭМ!$B$39:$B$782,V$11)+'СЕТ СН'!$F$12+СВЦЭМ!$D$10+'СЕТ СН'!$F$5-'СЕТ СН'!$F$20</f>
        <v>2530.0680454800004</v>
      </c>
      <c r="W17" s="36">
        <f>SUMIFS(СВЦЭМ!$C$39:$C$782,СВЦЭМ!$A$39:$A$782,$A17,СВЦЭМ!$B$39:$B$782,W$11)+'СЕТ СН'!$F$12+СВЦЭМ!$D$10+'СЕТ СН'!$F$5-'СЕТ СН'!$F$20</f>
        <v>2544.2953754999999</v>
      </c>
      <c r="X17" s="36">
        <f>SUMIFS(СВЦЭМ!$C$39:$C$782,СВЦЭМ!$A$39:$A$782,$A17,СВЦЭМ!$B$39:$B$782,X$11)+'СЕТ СН'!$F$12+СВЦЭМ!$D$10+'СЕТ СН'!$F$5-'СЕТ СН'!$F$20</f>
        <v>2607.8781024800001</v>
      </c>
      <c r="Y17" s="36">
        <f>SUMIFS(СВЦЭМ!$C$39:$C$782,СВЦЭМ!$A$39:$A$782,$A17,СВЦЭМ!$B$39:$B$782,Y$11)+'СЕТ СН'!$F$12+СВЦЭМ!$D$10+'СЕТ СН'!$F$5-'СЕТ СН'!$F$20</f>
        <v>2719.2046603500003</v>
      </c>
    </row>
    <row r="18" spans="1:25" ht="15.75" x14ac:dyDescent="0.2">
      <c r="A18" s="35">
        <f t="shared" si="0"/>
        <v>45206</v>
      </c>
      <c r="B18" s="36">
        <f>SUMIFS(СВЦЭМ!$C$39:$C$782,СВЦЭМ!$A$39:$A$782,$A18,СВЦЭМ!$B$39:$B$782,B$11)+'СЕТ СН'!$F$12+СВЦЭМ!$D$10+'СЕТ СН'!$F$5-'СЕТ СН'!$F$20</f>
        <v>2688.6163945500002</v>
      </c>
      <c r="C18" s="36">
        <f>SUMIFS(СВЦЭМ!$C$39:$C$782,СВЦЭМ!$A$39:$A$782,$A18,СВЦЭМ!$B$39:$B$782,C$11)+'СЕТ СН'!$F$12+СВЦЭМ!$D$10+'СЕТ СН'!$F$5-'СЕТ СН'!$F$20</f>
        <v>2740.2183817699997</v>
      </c>
      <c r="D18" s="36">
        <f>SUMIFS(СВЦЭМ!$C$39:$C$782,СВЦЭМ!$A$39:$A$782,$A18,СВЦЭМ!$B$39:$B$782,D$11)+'СЕТ СН'!$F$12+СВЦЭМ!$D$10+'СЕТ СН'!$F$5-'СЕТ СН'!$F$20</f>
        <v>2788.95062508</v>
      </c>
      <c r="E18" s="36">
        <f>SUMIFS(СВЦЭМ!$C$39:$C$782,СВЦЭМ!$A$39:$A$782,$A18,СВЦЭМ!$B$39:$B$782,E$11)+'СЕТ СН'!$F$12+СВЦЭМ!$D$10+'СЕТ СН'!$F$5-'СЕТ СН'!$F$20</f>
        <v>2794.1601203800001</v>
      </c>
      <c r="F18" s="36">
        <f>SUMIFS(СВЦЭМ!$C$39:$C$782,СВЦЭМ!$A$39:$A$782,$A18,СВЦЭМ!$B$39:$B$782,F$11)+'СЕТ СН'!$F$12+СВЦЭМ!$D$10+'СЕТ СН'!$F$5-'СЕТ СН'!$F$20</f>
        <v>2788.9292893000002</v>
      </c>
      <c r="G18" s="36">
        <f>SUMIFS(СВЦЭМ!$C$39:$C$782,СВЦЭМ!$A$39:$A$782,$A18,СВЦЭМ!$B$39:$B$782,G$11)+'СЕТ СН'!$F$12+СВЦЭМ!$D$10+'СЕТ СН'!$F$5-'СЕТ СН'!$F$20</f>
        <v>2788.0438405800001</v>
      </c>
      <c r="H18" s="36">
        <f>SUMIFS(СВЦЭМ!$C$39:$C$782,СВЦЭМ!$A$39:$A$782,$A18,СВЦЭМ!$B$39:$B$782,H$11)+'СЕТ СН'!$F$12+СВЦЭМ!$D$10+'СЕТ СН'!$F$5-'СЕТ СН'!$F$20</f>
        <v>2760.3700334599998</v>
      </c>
      <c r="I18" s="36">
        <f>SUMIFS(СВЦЭМ!$C$39:$C$782,СВЦЭМ!$A$39:$A$782,$A18,СВЦЭМ!$B$39:$B$782,I$11)+'СЕТ СН'!$F$12+СВЦЭМ!$D$10+'СЕТ СН'!$F$5-'СЕТ СН'!$F$20</f>
        <v>2693.9770114499997</v>
      </c>
      <c r="J18" s="36">
        <f>SUMIFS(СВЦЭМ!$C$39:$C$782,СВЦЭМ!$A$39:$A$782,$A18,СВЦЭМ!$B$39:$B$782,J$11)+'СЕТ СН'!$F$12+СВЦЭМ!$D$10+'СЕТ СН'!$F$5-'СЕТ СН'!$F$20</f>
        <v>2611.9470643</v>
      </c>
      <c r="K18" s="36">
        <f>SUMIFS(СВЦЭМ!$C$39:$C$782,СВЦЭМ!$A$39:$A$782,$A18,СВЦЭМ!$B$39:$B$782,K$11)+'СЕТ СН'!$F$12+СВЦЭМ!$D$10+'СЕТ СН'!$F$5-'СЕТ СН'!$F$20</f>
        <v>2535.7347457400001</v>
      </c>
      <c r="L18" s="36">
        <f>SUMIFS(СВЦЭМ!$C$39:$C$782,СВЦЭМ!$A$39:$A$782,$A18,СВЦЭМ!$B$39:$B$782,L$11)+'СЕТ СН'!$F$12+СВЦЭМ!$D$10+'СЕТ СН'!$F$5-'СЕТ СН'!$F$20</f>
        <v>2515.32765961</v>
      </c>
      <c r="M18" s="36">
        <f>SUMIFS(СВЦЭМ!$C$39:$C$782,СВЦЭМ!$A$39:$A$782,$A18,СВЦЭМ!$B$39:$B$782,M$11)+'СЕТ СН'!$F$12+СВЦЭМ!$D$10+'СЕТ СН'!$F$5-'СЕТ СН'!$F$20</f>
        <v>2512.6763041100003</v>
      </c>
      <c r="N18" s="36">
        <f>SUMIFS(СВЦЭМ!$C$39:$C$782,СВЦЭМ!$A$39:$A$782,$A18,СВЦЭМ!$B$39:$B$782,N$11)+'СЕТ СН'!$F$12+СВЦЭМ!$D$10+'СЕТ СН'!$F$5-'СЕТ СН'!$F$20</f>
        <v>2534.1025935799998</v>
      </c>
      <c r="O18" s="36">
        <f>SUMIFS(СВЦЭМ!$C$39:$C$782,СВЦЭМ!$A$39:$A$782,$A18,СВЦЭМ!$B$39:$B$782,O$11)+'СЕТ СН'!$F$12+СВЦЭМ!$D$10+'СЕТ СН'!$F$5-'СЕТ СН'!$F$20</f>
        <v>2504.87851202</v>
      </c>
      <c r="P18" s="36">
        <f>SUMIFS(СВЦЭМ!$C$39:$C$782,СВЦЭМ!$A$39:$A$782,$A18,СВЦЭМ!$B$39:$B$782,P$11)+'СЕТ СН'!$F$12+СВЦЭМ!$D$10+'СЕТ СН'!$F$5-'СЕТ СН'!$F$20</f>
        <v>2541.8759922099998</v>
      </c>
      <c r="Q18" s="36">
        <f>SUMIFS(СВЦЭМ!$C$39:$C$782,СВЦЭМ!$A$39:$A$782,$A18,СВЦЭМ!$B$39:$B$782,Q$11)+'СЕТ СН'!$F$12+СВЦЭМ!$D$10+'СЕТ СН'!$F$5-'СЕТ СН'!$F$20</f>
        <v>2520.70239339</v>
      </c>
      <c r="R18" s="36">
        <f>SUMIFS(СВЦЭМ!$C$39:$C$782,СВЦЭМ!$A$39:$A$782,$A18,СВЦЭМ!$B$39:$B$782,R$11)+'СЕТ СН'!$F$12+СВЦЭМ!$D$10+'СЕТ СН'!$F$5-'СЕТ СН'!$F$20</f>
        <v>2528.1622155300001</v>
      </c>
      <c r="S18" s="36">
        <f>SUMIFS(СВЦЭМ!$C$39:$C$782,СВЦЭМ!$A$39:$A$782,$A18,СВЦЭМ!$B$39:$B$782,S$11)+'СЕТ СН'!$F$12+СВЦЭМ!$D$10+'СЕТ СН'!$F$5-'СЕТ СН'!$F$20</f>
        <v>2538.43203468</v>
      </c>
      <c r="T18" s="36">
        <f>SUMIFS(СВЦЭМ!$C$39:$C$782,СВЦЭМ!$A$39:$A$782,$A18,СВЦЭМ!$B$39:$B$782,T$11)+'СЕТ СН'!$F$12+СВЦЭМ!$D$10+'СЕТ СН'!$F$5-'СЕТ СН'!$F$20</f>
        <v>2552.5807133099997</v>
      </c>
      <c r="U18" s="36">
        <f>SUMIFS(СВЦЭМ!$C$39:$C$782,СВЦЭМ!$A$39:$A$782,$A18,СВЦЭМ!$B$39:$B$782,U$11)+'СЕТ СН'!$F$12+СВЦЭМ!$D$10+'СЕТ СН'!$F$5-'СЕТ СН'!$F$20</f>
        <v>2508.7697469899999</v>
      </c>
      <c r="V18" s="36">
        <f>SUMIFS(СВЦЭМ!$C$39:$C$782,СВЦЭМ!$A$39:$A$782,$A18,СВЦЭМ!$B$39:$B$782,V$11)+'СЕТ СН'!$F$12+СВЦЭМ!$D$10+'СЕТ СН'!$F$5-'СЕТ СН'!$F$20</f>
        <v>2516.5852641199999</v>
      </c>
      <c r="W18" s="36">
        <f>SUMIFS(СВЦЭМ!$C$39:$C$782,СВЦЭМ!$A$39:$A$782,$A18,СВЦЭМ!$B$39:$B$782,W$11)+'СЕТ СН'!$F$12+СВЦЭМ!$D$10+'СЕТ СН'!$F$5-'СЕТ СН'!$F$20</f>
        <v>2502.3088205100003</v>
      </c>
      <c r="X18" s="36">
        <f>SUMIFS(СВЦЭМ!$C$39:$C$782,СВЦЭМ!$A$39:$A$782,$A18,СВЦЭМ!$B$39:$B$782,X$11)+'СЕТ СН'!$F$12+СВЦЭМ!$D$10+'СЕТ СН'!$F$5-'СЕТ СН'!$F$20</f>
        <v>2550.5776463700004</v>
      </c>
      <c r="Y18" s="36">
        <f>SUMIFS(СВЦЭМ!$C$39:$C$782,СВЦЭМ!$A$39:$A$782,$A18,СВЦЭМ!$B$39:$B$782,Y$11)+'СЕТ СН'!$F$12+СВЦЭМ!$D$10+'СЕТ СН'!$F$5-'СЕТ СН'!$F$20</f>
        <v>2649.77540679</v>
      </c>
    </row>
    <row r="19" spans="1:25" ht="15.75" x14ac:dyDescent="0.2">
      <c r="A19" s="35">
        <f t="shared" si="0"/>
        <v>45207</v>
      </c>
      <c r="B19" s="36">
        <f>SUMIFS(СВЦЭМ!$C$39:$C$782,СВЦЭМ!$A$39:$A$782,$A19,СВЦЭМ!$B$39:$B$782,B$11)+'СЕТ СН'!$F$12+СВЦЭМ!$D$10+'СЕТ СН'!$F$5-'СЕТ СН'!$F$20</f>
        <v>2701.2519418000002</v>
      </c>
      <c r="C19" s="36">
        <f>SUMIFS(СВЦЭМ!$C$39:$C$782,СВЦЭМ!$A$39:$A$782,$A19,СВЦЭМ!$B$39:$B$782,C$11)+'СЕТ СН'!$F$12+СВЦЭМ!$D$10+'СЕТ СН'!$F$5-'СЕТ СН'!$F$20</f>
        <v>2764.2327092099999</v>
      </c>
      <c r="D19" s="36">
        <f>SUMIFS(СВЦЭМ!$C$39:$C$782,СВЦЭМ!$A$39:$A$782,$A19,СВЦЭМ!$B$39:$B$782,D$11)+'СЕТ СН'!$F$12+СВЦЭМ!$D$10+'СЕТ СН'!$F$5-'СЕТ СН'!$F$20</f>
        <v>2832.7753965800002</v>
      </c>
      <c r="E19" s="36">
        <f>SUMIFS(СВЦЭМ!$C$39:$C$782,СВЦЭМ!$A$39:$A$782,$A19,СВЦЭМ!$B$39:$B$782,E$11)+'СЕТ СН'!$F$12+СВЦЭМ!$D$10+'СЕТ СН'!$F$5-'СЕТ СН'!$F$20</f>
        <v>2830.9223959000001</v>
      </c>
      <c r="F19" s="36">
        <f>SUMIFS(СВЦЭМ!$C$39:$C$782,СВЦЭМ!$A$39:$A$782,$A19,СВЦЭМ!$B$39:$B$782,F$11)+'СЕТ СН'!$F$12+СВЦЭМ!$D$10+'СЕТ СН'!$F$5-'СЕТ СН'!$F$20</f>
        <v>2834.4501444500002</v>
      </c>
      <c r="G19" s="36">
        <f>SUMIFS(СВЦЭМ!$C$39:$C$782,СВЦЭМ!$A$39:$A$782,$A19,СВЦЭМ!$B$39:$B$782,G$11)+'СЕТ СН'!$F$12+СВЦЭМ!$D$10+'СЕТ СН'!$F$5-'СЕТ СН'!$F$20</f>
        <v>2856.8540216399997</v>
      </c>
      <c r="H19" s="36">
        <f>SUMIFS(СВЦЭМ!$C$39:$C$782,СВЦЭМ!$A$39:$A$782,$A19,СВЦЭМ!$B$39:$B$782,H$11)+'СЕТ СН'!$F$12+СВЦЭМ!$D$10+'СЕТ СН'!$F$5-'СЕТ СН'!$F$20</f>
        <v>2823.7205353600002</v>
      </c>
      <c r="I19" s="36">
        <f>SUMIFS(СВЦЭМ!$C$39:$C$782,СВЦЭМ!$A$39:$A$782,$A19,СВЦЭМ!$B$39:$B$782,I$11)+'СЕТ СН'!$F$12+СВЦЭМ!$D$10+'СЕТ СН'!$F$5-'СЕТ СН'!$F$20</f>
        <v>2787.6008615299997</v>
      </c>
      <c r="J19" s="36">
        <f>SUMIFS(СВЦЭМ!$C$39:$C$782,СВЦЭМ!$A$39:$A$782,$A19,СВЦЭМ!$B$39:$B$782,J$11)+'СЕТ СН'!$F$12+СВЦЭМ!$D$10+'СЕТ СН'!$F$5-'СЕТ СН'!$F$20</f>
        <v>2707.4020895599997</v>
      </c>
      <c r="K19" s="36">
        <f>SUMIFS(СВЦЭМ!$C$39:$C$782,СВЦЭМ!$A$39:$A$782,$A19,СВЦЭМ!$B$39:$B$782,K$11)+'СЕТ СН'!$F$12+СВЦЭМ!$D$10+'СЕТ СН'!$F$5-'СЕТ СН'!$F$20</f>
        <v>2621.8425096700003</v>
      </c>
      <c r="L19" s="36">
        <f>SUMIFS(СВЦЭМ!$C$39:$C$782,СВЦЭМ!$A$39:$A$782,$A19,СВЦЭМ!$B$39:$B$782,L$11)+'СЕТ СН'!$F$12+СВЦЭМ!$D$10+'СЕТ СН'!$F$5-'СЕТ СН'!$F$20</f>
        <v>2533.6441257699998</v>
      </c>
      <c r="M19" s="36">
        <f>SUMIFS(СВЦЭМ!$C$39:$C$782,СВЦЭМ!$A$39:$A$782,$A19,СВЦЭМ!$B$39:$B$782,M$11)+'СЕТ СН'!$F$12+СВЦЭМ!$D$10+'СЕТ СН'!$F$5-'СЕТ СН'!$F$20</f>
        <v>2528.0471076000003</v>
      </c>
      <c r="N19" s="36">
        <f>SUMIFS(СВЦЭМ!$C$39:$C$782,СВЦЭМ!$A$39:$A$782,$A19,СВЦЭМ!$B$39:$B$782,N$11)+'СЕТ СН'!$F$12+СВЦЭМ!$D$10+'СЕТ СН'!$F$5-'СЕТ СН'!$F$20</f>
        <v>2487.2509858499998</v>
      </c>
      <c r="O19" s="36">
        <f>SUMIFS(СВЦЭМ!$C$39:$C$782,СВЦЭМ!$A$39:$A$782,$A19,СВЦЭМ!$B$39:$B$782,O$11)+'СЕТ СН'!$F$12+СВЦЭМ!$D$10+'СЕТ СН'!$F$5-'СЕТ СН'!$F$20</f>
        <v>2516.2638558600001</v>
      </c>
      <c r="P19" s="36">
        <f>SUMIFS(СВЦЭМ!$C$39:$C$782,СВЦЭМ!$A$39:$A$782,$A19,СВЦЭМ!$B$39:$B$782,P$11)+'СЕТ СН'!$F$12+СВЦЭМ!$D$10+'СЕТ СН'!$F$5-'СЕТ СН'!$F$20</f>
        <v>2559.09409594</v>
      </c>
      <c r="Q19" s="36">
        <f>SUMIFS(СВЦЭМ!$C$39:$C$782,СВЦЭМ!$A$39:$A$782,$A19,СВЦЭМ!$B$39:$B$782,Q$11)+'СЕТ СН'!$F$12+СВЦЭМ!$D$10+'СЕТ СН'!$F$5-'СЕТ СН'!$F$20</f>
        <v>2603.9090204100003</v>
      </c>
      <c r="R19" s="36">
        <f>SUMIFS(СВЦЭМ!$C$39:$C$782,СВЦЭМ!$A$39:$A$782,$A19,СВЦЭМ!$B$39:$B$782,R$11)+'СЕТ СН'!$F$12+СВЦЭМ!$D$10+'СЕТ СН'!$F$5-'СЕТ СН'!$F$20</f>
        <v>2597.6516112199997</v>
      </c>
      <c r="S19" s="36">
        <f>SUMIFS(СВЦЭМ!$C$39:$C$782,СВЦЭМ!$A$39:$A$782,$A19,СВЦЭМ!$B$39:$B$782,S$11)+'СЕТ СН'!$F$12+СВЦЭМ!$D$10+'СЕТ СН'!$F$5-'СЕТ СН'!$F$20</f>
        <v>2603.2578883599999</v>
      </c>
      <c r="T19" s="36">
        <f>SUMIFS(СВЦЭМ!$C$39:$C$782,СВЦЭМ!$A$39:$A$782,$A19,СВЦЭМ!$B$39:$B$782,T$11)+'СЕТ СН'!$F$12+СВЦЭМ!$D$10+'СЕТ СН'!$F$5-'СЕТ СН'!$F$20</f>
        <v>2571.53979119</v>
      </c>
      <c r="U19" s="36">
        <f>SUMIFS(СВЦЭМ!$C$39:$C$782,СВЦЭМ!$A$39:$A$782,$A19,СВЦЭМ!$B$39:$B$782,U$11)+'СЕТ СН'!$F$12+СВЦЭМ!$D$10+'СЕТ СН'!$F$5-'СЕТ СН'!$F$20</f>
        <v>2512.81227175</v>
      </c>
      <c r="V19" s="36">
        <f>SUMIFS(СВЦЭМ!$C$39:$C$782,СВЦЭМ!$A$39:$A$782,$A19,СВЦЭМ!$B$39:$B$782,V$11)+'СЕТ СН'!$F$12+СВЦЭМ!$D$10+'СЕТ СН'!$F$5-'СЕТ СН'!$F$20</f>
        <v>2514.8461770599997</v>
      </c>
      <c r="W19" s="36">
        <f>SUMIFS(СВЦЭМ!$C$39:$C$782,СВЦЭМ!$A$39:$A$782,$A19,СВЦЭМ!$B$39:$B$782,W$11)+'СЕТ СН'!$F$12+СВЦЭМ!$D$10+'СЕТ СН'!$F$5-'СЕТ СН'!$F$20</f>
        <v>2531.2512268700002</v>
      </c>
      <c r="X19" s="36">
        <f>SUMIFS(СВЦЭМ!$C$39:$C$782,СВЦЭМ!$A$39:$A$782,$A19,СВЦЭМ!$B$39:$B$782,X$11)+'СЕТ СН'!$F$12+СВЦЭМ!$D$10+'СЕТ СН'!$F$5-'СЕТ СН'!$F$20</f>
        <v>2578.3299687799999</v>
      </c>
      <c r="Y19" s="36">
        <f>SUMIFS(СВЦЭМ!$C$39:$C$782,СВЦЭМ!$A$39:$A$782,$A19,СВЦЭМ!$B$39:$B$782,Y$11)+'СЕТ СН'!$F$12+СВЦЭМ!$D$10+'СЕТ СН'!$F$5-'СЕТ СН'!$F$20</f>
        <v>2715.17494906</v>
      </c>
    </row>
    <row r="20" spans="1:25" ht="15.75" x14ac:dyDescent="0.2">
      <c r="A20" s="35">
        <f t="shared" si="0"/>
        <v>45208</v>
      </c>
      <c r="B20" s="36">
        <f>SUMIFS(СВЦЭМ!$C$39:$C$782,СВЦЭМ!$A$39:$A$782,$A20,СВЦЭМ!$B$39:$B$782,B$11)+'СЕТ СН'!$F$12+СВЦЭМ!$D$10+'СЕТ СН'!$F$5-'СЕТ СН'!$F$20</f>
        <v>2785.8197188300001</v>
      </c>
      <c r="C20" s="36">
        <f>SUMIFS(СВЦЭМ!$C$39:$C$782,СВЦЭМ!$A$39:$A$782,$A20,СВЦЭМ!$B$39:$B$782,C$11)+'СЕТ СН'!$F$12+СВЦЭМ!$D$10+'СЕТ СН'!$F$5-'СЕТ СН'!$F$20</f>
        <v>2892.7009594900001</v>
      </c>
      <c r="D20" s="36">
        <f>SUMIFS(СВЦЭМ!$C$39:$C$782,СВЦЭМ!$A$39:$A$782,$A20,СВЦЭМ!$B$39:$B$782,D$11)+'СЕТ СН'!$F$12+СВЦЭМ!$D$10+'СЕТ СН'!$F$5-'СЕТ СН'!$F$20</f>
        <v>2983.4270501000001</v>
      </c>
      <c r="E20" s="36">
        <f>SUMIFS(СВЦЭМ!$C$39:$C$782,СВЦЭМ!$A$39:$A$782,$A20,СВЦЭМ!$B$39:$B$782,E$11)+'СЕТ СН'!$F$12+СВЦЭМ!$D$10+'СЕТ СН'!$F$5-'СЕТ СН'!$F$20</f>
        <v>3101.1006511000001</v>
      </c>
      <c r="F20" s="36">
        <f>SUMIFS(СВЦЭМ!$C$39:$C$782,СВЦЭМ!$A$39:$A$782,$A20,СВЦЭМ!$B$39:$B$782,F$11)+'СЕТ СН'!$F$12+СВЦЭМ!$D$10+'СЕТ СН'!$F$5-'СЕТ СН'!$F$20</f>
        <v>3064.6809422300003</v>
      </c>
      <c r="G20" s="36">
        <f>SUMIFS(СВЦЭМ!$C$39:$C$782,СВЦЭМ!$A$39:$A$782,$A20,СВЦЭМ!$B$39:$B$782,G$11)+'СЕТ СН'!$F$12+СВЦЭМ!$D$10+'СЕТ СН'!$F$5-'СЕТ СН'!$F$20</f>
        <v>3053.42116369</v>
      </c>
      <c r="H20" s="36">
        <f>SUMIFS(СВЦЭМ!$C$39:$C$782,СВЦЭМ!$A$39:$A$782,$A20,СВЦЭМ!$B$39:$B$782,H$11)+'СЕТ СН'!$F$12+СВЦЭМ!$D$10+'СЕТ СН'!$F$5-'СЕТ СН'!$F$20</f>
        <v>2939.9649712099999</v>
      </c>
      <c r="I20" s="36">
        <f>SUMIFS(СВЦЭМ!$C$39:$C$782,СВЦЭМ!$A$39:$A$782,$A20,СВЦЭМ!$B$39:$B$782,I$11)+'СЕТ СН'!$F$12+СВЦЭМ!$D$10+'СЕТ СН'!$F$5-'СЕТ СН'!$F$20</f>
        <v>2799.5410036200001</v>
      </c>
      <c r="J20" s="36">
        <f>SUMIFS(СВЦЭМ!$C$39:$C$782,СВЦЭМ!$A$39:$A$782,$A20,СВЦЭМ!$B$39:$B$782,J$11)+'СЕТ СН'!$F$12+СВЦЭМ!$D$10+'СЕТ СН'!$F$5-'СЕТ СН'!$F$20</f>
        <v>2721.7164563699998</v>
      </c>
      <c r="K20" s="36">
        <f>SUMIFS(СВЦЭМ!$C$39:$C$782,СВЦЭМ!$A$39:$A$782,$A20,СВЦЭМ!$B$39:$B$782,K$11)+'СЕТ СН'!$F$12+СВЦЭМ!$D$10+'СЕТ СН'!$F$5-'СЕТ СН'!$F$20</f>
        <v>2684.2695010500001</v>
      </c>
      <c r="L20" s="36">
        <f>SUMIFS(СВЦЭМ!$C$39:$C$782,СВЦЭМ!$A$39:$A$782,$A20,СВЦЭМ!$B$39:$B$782,L$11)+'СЕТ СН'!$F$12+СВЦЭМ!$D$10+'СЕТ СН'!$F$5-'СЕТ СН'!$F$20</f>
        <v>2668.98118372</v>
      </c>
      <c r="M20" s="36">
        <f>SUMIFS(СВЦЭМ!$C$39:$C$782,СВЦЭМ!$A$39:$A$782,$A20,СВЦЭМ!$B$39:$B$782,M$11)+'СЕТ СН'!$F$12+СВЦЭМ!$D$10+'СЕТ СН'!$F$5-'СЕТ СН'!$F$20</f>
        <v>2689.1747707100003</v>
      </c>
      <c r="N20" s="36">
        <f>SUMIFS(СВЦЭМ!$C$39:$C$782,СВЦЭМ!$A$39:$A$782,$A20,СВЦЭМ!$B$39:$B$782,N$11)+'СЕТ СН'!$F$12+СВЦЭМ!$D$10+'СЕТ СН'!$F$5-'СЕТ СН'!$F$20</f>
        <v>2673.3098072499997</v>
      </c>
      <c r="O20" s="36">
        <f>SUMIFS(СВЦЭМ!$C$39:$C$782,СВЦЭМ!$A$39:$A$782,$A20,СВЦЭМ!$B$39:$B$782,O$11)+'СЕТ СН'!$F$12+СВЦЭМ!$D$10+'СЕТ СН'!$F$5-'СЕТ СН'!$F$20</f>
        <v>2663.9036899100001</v>
      </c>
      <c r="P20" s="36">
        <f>SUMIFS(СВЦЭМ!$C$39:$C$782,СВЦЭМ!$A$39:$A$782,$A20,СВЦЭМ!$B$39:$B$782,P$11)+'СЕТ СН'!$F$12+СВЦЭМ!$D$10+'СЕТ СН'!$F$5-'СЕТ СН'!$F$20</f>
        <v>2715.5191578599997</v>
      </c>
      <c r="Q20" s="36">
        <f>SUMIFS(СВЦЭМ!$C$39:$C$782,СВЦЭМ!$A$39:$A$782,$A20,СВЦЭМ!$B$39:$B$782,Q$11)+'СЕТ СН'!$F$12+СВЦЭМ!$D$10+'СЕТ СН'!$F$5-'СЕТ СН'!$F$20</f>
        <v>2690.6443723399998</v>
      </c>
      <c r="R20" s="36">
        <f>SUMIFS(СВЦЭМ!$C$39:$C$782,СВЦЭМ!$A$39:$A$782,$A20,СВЦЭМ!$B$39:$B$782,R$11)+'СЕТ СН'!$F$12+СВЦЭМ!$D$10+'СЕТ СН'!$F$5-'СЕТ СН'!$F$20</f>
        <v>2690.5986440300003</v>
      </c>
      <c r="S20" s="36">
        <f>SUMIFS(СВЦЭМ!$C$39:$C$782,СВЦЭМ!$A$39:$A$782,$A20,СВЦЭМ!$B$39:$B$782,S$11)+'СЕТ СН'!$F$12+СВЦЭМ!$D$10+'СЕТ СН'!$F$5-'СЕТ СН'!$F$20</f>
        <v>2710.65083254</v>
      </c>
      <c r="T20" s="36">
        <f>SUMIFS(СВЦЭМ!$C$39:$C$782,СВЦЭМ!$A$39:$A$782,$A20,СВЦЭМ!$B$39:$B$782,T$11)+'СЕТ СН'!$F$12+СВЦЭМ!$D$10+'СЕТ СН'!$F$5-'СЕТ СН'!$F$20</f>
        <v>2682.62615994</v>
      </c>
      <c r="U20" s="36">
        <f>SUMIFS(СВЦЭМ!$C$39:$C$782,СВЦЭМ!$A$39:$A$782,$A20,СВЦЭМ!$B$39:$B$782,U$11)+'СЕТ СН'!$F$12+СВЦЭМ!$D$10+'СЕТ СН'!$F$5-'СЕТ СН'!$F$20</f>
        <v>2627.9351005999997</v>
      </c>
      <c r="V20" s="36">
        <f>SUMIFS(СВЦЭМ!$C$39:$C$782,СВЦЭМ!$A$39:$A$782,$A20,СВЦЭМ!$B$39:$B$782,V$11)+'СЕТ СН'!$F$12+СВЦЭМ!$D$10+'СЕТ СН'!$F$5-'СЕТ СН'!$F$20</f>
        <v>2627.9148067799997</v>
      </c>
      <c r="W20" s="36">
        <f>SUMIFS(СВЦЭМ!$C$39:$C$782,СВЦЭМ!$A$39:$A$782,$A20,СВЦЭМ!$B$39:$B$782,W$11)+'СЕТ СН'!$F$12+СВЦЭМ!$D$10+'СЕТ СН'!$F$5-'СЕТ СН'!$F$20</f>
        <v>2647.4957683499997</v>
      </c>
      <c r="X20" s="36">
        <f>SUMIFS(СВЦЭМ!$C$39:$C$782,СВЦЭМ!$A$39:$A$782,$A20,СВЦЭМ!$B$39:$B$782,X$11)+'СЕТ СН'!$F$12+СВЦЭМ!$D$10+'СЕТ СН'!$F$5-'СЕТ СН'!$F$20</f>
        <v>2720.60797271</v>
      </c>
      <c r="Y20" s="36">
        <f>SUMIFS(СВЦЭМ!$C$39:$C$782,СВЦЭМ!$A$39:$A$782,$A20,СВЦЭМ!$B$39:$B$782,Y$11)+'СЕТ СН'!$F$12+СВЦЭМ!$D$10+'СЕТ СН'!$F$5-'СЕТ СН'!$F$20</f>
        <v>2782.6628882800001</v>
      </c>
    </row>
    <row r="21" spans="1:25" ht="15.75" x14ac:dyDescent="0.2">
      <c r="A21" s="35">
        <f t="shared" si="0"/>
        <v>45209</v>
      </c>
      <c r="B21" s="36">
        <f>SUMIFS(СВЦЭМ!$C$39:$C$782,СВЦЭМ!$A$39:$A$782,$A21,СВЦЭМ!$B$39:$B$782,B$11)+'СЕТ СН'!$F$12+СВЦЭМ!$D$10+'СЕТ СН'!$F$5-'СЕТ СН'!$F$20</f>
        <v>2853.75906708</v>
      </c>
      <c r="C21" s="36">
        <f>SUMIFS(СВЦЭМ!$C$39:$C$782,СВЦЭМ!$A$39:$A$782,$A21,СВЦЭМ!$B$39:$B$782,C$11)+'СЕТ СН'!$F$12+СВЦЭМ!$D$10+'СЕТ СН'!$F$5-'СЕТ СН'!$F$20</f>
        <v>2908.2353410400001</v>
      </c>
      <c r="D21" s="36">
        <f>SUMIFS(СВЦЭМ!$C$39:$C$782,СВЦЭМ!$A$39:$A$782,$A21,СВЦЭМ!$B$39:$B$782,D$11)+'СЕТ СН'!$F$12+СВЦЭМ!$D$10+'СЕТ СН'!$F$5-'СЕТ СН'!$F$20</f>
        <v>2978.8619281599999</v>
      </c>
      <c r="E21" s="36">
        <f>SUMIFS(СВЦЭМ!$C$39:$C$782,СВЦЭМ!$A$39:$A$782,$A21,СВЦЭМ!$B$39:$B$782,E$11)+'СЕТ СН'!$F$12+СВЦЭМ!$D$10+'СЕТ СН'!$F$5-'СЕТ СН'!$F$20</f>
        <v>2966.2258866000002</v>
      </c>
      <c r="F21" s="36">
        <f>SUMIFS(СВЦЭМ!$C$39:$C$782,СВЦЭМ!$A$39:$A$782,$A21,СВЦЭМ!$B$39:$B$782,F$11)+'СЕТ СН'!$F$12+СВЦЭМ!$D$10+'СЕТ СН'!$F$5-'СЕТ СН'!$F$20</f>
        <v>2969.7949909999998</v>
      </c>
      <c r="G21" s="36">
        <f>SUMIFS(СВЦЭМ!$C$39:$C$782,СВЦЭМ!$A$39:$A$782,$A21,СВЦЭМ!$B$39:$B$782,G$11)+'СЕТ СН'!$F$12+СВЦЭМ!$D$10+'СЕТ СН'!$F$5-'СЕТ СН'!$F$20</f>
        <v>2943.2304690800001</v>
      </c>
      <c r="H21" s="36">
        <f>SUMIFS(СВЦЭМ!$C$39:$C$782,СВЦЭМ!$A$39:$A$782,$A21,СВЦЭМ!$B$39:$B$782,H$11)+'СЕТ СН'!$F$12+СВЦЭМ!$D$10+'СЕТ СН'!$F$5-'СЕТ СН'!$F$20</f>
        <v>2878.6511215</v>
      </c>
      <c r="I21" s="36">
        <f>SUMIFS(СВЦЭМ!$C$39:$C$782,СВЦЭМ!$A$39:$A$782,$A21,СВЦЭМ!$B$39:$B$782,I$11)+'СЕТ СН'!$F$12+СВЦЭМ!$D$10+'СЕТ СН'!$F$5-'СЕТ СН'!$F$20</f>
        <v>2809.0063306000002</v>
      </c>
      <c r="J21" s="36">
        <f>SUMIFS(СВЦЭМ!$C$39:$C$782,СВЦЭМ!$A$39:$A$782,$A21,СВЦЭМ!$B$39:$B$782,J$11)+'СЕТ СН'!$F$12+СВЦЭМ!$D$10+'СЕТ СН'!$F$5-'СЕТ СН'!$F$20</f>
        <v>2732.7883791200002</v>
      </c>
      <c r="K21" s="36">
        <f>SUMIFS(СВЦЭМ!$C$39:$C$782,СВЦЭМ!$A$39:$A$782,$A21,СВЦЭМ!$B$39:$B$782,K$11)+'СЕТ СН'!$F$12+СВЦЭМ!$D$10+'СЕТ СН'!$F$5-'СЕТ СН'!$F$20</f>
        <v>2676.2522069300003</v>
      </c>
      <c r="L21" s="36">
        <f>SUMIFS(СВЦЭМ!$C$39:$C$782,СВЦЭМ!$A$39:$A$782,$A21,СВЦЭМ!$B$39:$B$782,L$11)+'СЕТ СН'!$F$12+СВЦЭМ!$D$10+'СЕТ СН'!$F$5-'СЕТ СН'!$F$20</f>
        <v>2669.7106166799999</v>
      </c>
      <c r="M21" s="36">
        <f>SUMIFS(СВЦЭМ!$C$39:$C$782,СВЦЭМ!$A$39:$A$782,$A21,СВЦЭМ!$B$39:$B$782,M$11)+'СЕТ СН'!$F$12+СВЦЭМ!$D$10+'СЕТ СН'!$F$5-'СЕТ СН'!$F$20</f>
        <v>2681.20919959</v>
      </c>
      <c r="N21" s="36">
        <f>SUMIFS(СВЦЭМ!$C$39:$C$782,СВЦЭМ!$A$39:$A$782,$A21,СВЦЭМ!$B$39:$B$782,N$11)+'СЕТ СН'!$F$12+СВЦЭМ!$D$10+'СЕТ СН'!$F$5-'СЕТ СН'!$F$20</f>
        <v>2680.16491877</v>
      </c>
      <c r="O21" s="36">
        <f>SUMIFS(СВЦЭМ!$C$39:$C$782,СВЦЭМ!$A$39:$A$782,$A21,СВЦЭМ!$B$39:$B$782,O$11)+'СЕТ СН'!$F$12+СВЦЭМ!$D$10+'СЕТ СН'!$F$5-'СЕТ СН'!$F$20</f>
        <v>2696.6424623499997</v>
      </c>
      <c r="P21" s="36">
        <f>SUMIFS(СВЦЭМ!$C$39:$C$782,СВЦЭМ!$A$39:$A$782,$A21,СВЦЭМ!$B$39:$B$782,P$11)+'СЕТ СН'!$F$12+СВЦЭМ!$D$10+'СЕТ СН'!$F$5-'СЕТ СН'!$F$20</f>
        <v>2729.5014453700001</v>
      </c>
      <c r="Q21" s="36">
        <f>SUMIFS(СВЦЭМ!$C$39:$C$782,СВЦЭМ!$A$39:$A$782,$A21,СВЦЭМ!$B$39:$B$782,Q$11)+'СЕТ СН'!$F$12+СВЦЭМ!$D$10+'СЕТ СН'!$F$5-'СЕТ СН'!$F$20</f>
        <v>2717.1504456100001</v>
      </c>
      <c r="R21" s="36">
        <f>SUMIFS(СВЦЭМ!$C$39:$C$782,СВЦЭМ!$A$39:$A$782,$A21,СВЦЭМ!$B$39:$B$782,R$11)+'СЕТ СН'!$F$12+СВЦЭМ!$D$10+'СЕТ СН'!$F$5-'СЕТ СН'!$F$20</f>
        <v>2720.17436537</v>
      </c>
      <c r="S21" s="36">
        <f>SUMIFS(СВЦЭМ!$C$39:$C$782,СВЦЭМ!$A$39:$A$782,$A21,СВЦЭМ!$B$39:$B$782,S$11)+'СЕТ СН'!$F$12+СВЦЭМ!$D$10+'СЕТ СН'!$F$5-'СЕТ СН'!$F$20</f>
        <v>2713.3576640800002</v>
      </c>
      <c r="T21" s="36">
        <f>SUMIFS(СВЦЭМ!$C$39:$C$782,СВЦЭМ!$A$39:$A$782,$A21,СВЦЭМ!$B$39:$B$782,T$11)+'СЕТ СН'!$F$12+СВЦЭМ!$D$10+'СЕТ СН'!$F$5-'СЕТ СН'!$F$20</f>
        <v>2691.1509732200002</v>
      </c>
      <c r="U21" s="36">
        <f>SUMIFS(СВЦЭМ!$C$39:$C$782,СВЦЭМ!$A$39:$A$782,$A21,СВЦЭМ!$B$39:$B$782,U$11)+'СЕТ СН'!$F$12+СВЦЭМ!$D$10+'СЕТ СН'!$F$5-'СЕТ СН'!$F$20</f>
        <v>2636.5635249300003</v>
      </c>
      <c r="V21" s="36">
        <f>SUMIFS(СВЦЭМ!$C$39:$C$782,СВЦЭМ!$A$39:$A$782,$A21,СВЦЭМ!$B$39:$B$782,V$11)+'СЕТ СН'!$F$12+СВЦЭМ!$D$10+'СЕТ СН'!$F$5-'СЕТ СН'!$F$20</f>
        <v>2623.5068695700002</v>
      </c>
      <c r="W21" s="36">
        <f>SUMIFS(СВЦЭМ!$C$39:$C$782,СВЦЭМ!$A$39:$A$782,$A21,СВЦЭМ!$B$39:$B$782,W$11)+'СЕТ СН'!$F$12+СВЦЭМ!$D$10+'СЕТ СН'!$F$5-'СЕТ СН'!$F$20</f>
        <v>2647.1959581299998</v>
      </c>
      <c r="X21" s="36">
        <f>SUMIFS(СВЦЭМ!$C$39:$C$782,СВЦЭМ!$A$39:$A$782,$A21,СВЦЭМ!$B$39:$B$782,X$11)+'СЕТ СН'!$F$12+СВЦЭМ!$D$10+'СЕТ СН'!$F$5-'СЕТ СН'!$F$20</f>
        <v>2722.4561334</v>
      </c>
      <c r="Y21" s="36">
        <f>SUMIFS(СВЦЭМ!$C$39:$C$782,СВЦЭМ!$A$39:$A$782,$A21,СВЦЭМ!$B$39:$B$782,Y$11)+'СЕТ СН'!$F$12+СВЦЭМ!$D$10+'СЕТ СН'!$F$5-'СЕТ СН'!$F$20</f>
        <v>2802.0214492699997</v>
      </c>
    </row>
    <row r="22" spans="1:25" ht="15.75" x14ac:dyDescent="0.2">
      <c r="A22" s="35">
        <f t="shared" si="0"/>
        <v>45210</v>
      </c>
      <c r="B22" s="36">
        <f>SUMIFS(СВЦЭМ!$C$39:$C$782,СВЦЭМ!$A$39:$A$782,$A22,СВЦЭМ!$B$39:$B$782,B$11)+'СЕТ СН'!$F$12+СВЦЭМ!$D$10+'СЕТ СН'!$F$5-'СЕТ СН'!$F$20</f>
        <v>2840.7008189500002</v>
      </c>
      <c r="C22" s="36">
        <f>SUMIFS(СВЦЭМ!$C$39:$C$782,СВЦЭМ!$A$39:$A$782,$A22,СВЦЭМ!$B$39:$B$782,C$11)+'СЕТ СН'!$F$12+СВЦЭМ!$D$10+'СЕТ СН'!$F$5-'СЕТ СН'!$F$20</f>
        <v>2903.4718545599999</v>
      </c>
      <c r="D22" s="36">
        <f>SUMIFS(СВЦЭМ!$C$39:$C$782,СВЦЭМ!$A$39:$A$782,$A22,СВЦЭМ!$B$39:$B$782,D$11)+'СЕТ СН'!$F$12+СВЦЭМ!$D$10+'СЕТ СН'!$F$5-'СЕТ СН'!$F$20</f>
        <v>2960.52983563</v>
      </c>
      <c r="E22" s="36">
        <f>SUMIFS(СВЦЭМ!$C$39:$C$782,СВЦЭМ!$A$39:$A$782,$A22,СВЦЭМ!$B$39:$B$782,E$11)+'СЕТ СН'!$F$12+СВЦЭМ!$D$10+'СЕТ СН'!$F$5-'СЕТ СН'!$F$20</f>
        <v>2962.0280597299998</v>
      </c>
      <c r="F22" s="36">
        <f>SUMIFS(СВЦЭМ!$C$39:$C$782,СВЦЭМ!$A$39:$A$782,$A22,СВЦЭМ!$B$39:$B$782,F$11)+'СЕТ СН'!$F$12+СВЦЭМ!$D$10+'СЕТ СН'!$F$5-'СЕТ СН'!$F$20</f>
        <v>2952.50355859</v>
      </c>
      <c r="G22" s="36">
        <f>SUMIFS(СВЦЭМ!$C$39:$C$782,СВЦЭМ!$A$39:$A$782,$A22,СВЦЭМ!$B$39:$B$782,G$11)+'СЕТ СН'!$F$12+СВЦЭМ!$D$10+'СЕТ СН'!$F$5-'СЕТ СН'!$F$20</f>
        <v>2952.7631757700001</v>
      </c>
      <c r="H22" s="36">
        <f>SUMIFS(СВЦЭМ!$C$39:$C$782,СВЦЭМ!$A$39:$A$782,$A22,СВЦЭМ!$B$39:$B$782,H$11)+'СЕТ СН'!$F$12+СВЦЭМ!$D$10+'СЕТ СН'!$F$5-'СЕТ СН'!$F$20</f>
        <v>2861.1868771700001</v>
      </c>
      <c r="I22" s="36">
        <f>SUMIFS(СВЦЭМ!$C$39:$C$782,СВЦЭМ!$A$39:$A$782,$A22,СВЦЭМ!$B$39:$B$782,I$11)+'СЕТ СН'!$F$12+СВЦЭМ!$D$10+'СЕТ СН'!$F$5-'СЕТ СН'!$F$20</f>
        <v>2776.1349865399998</v>
      </c>
      <c r="J22" s="36">
        <f>SUMIFS(СВЦЭМ!$C$39:$C$782,СВЦЭМ!$A$39:$A$782,$A22,СВЦЭМ!$B$39:$B$782,J$11)+'СЕТ СН'!$F$12+СВЦЭМ!$D$10+'СЕТ СН'!$F$5-'СЕТ СН'!$F$20</f>
        <v>2718.4813524400001</v>
      </c>
      <c r="K22" s="36">
        <f>SUMIFS(СВЦЭМ!$C$39:$C$782,СВЦЭМ!$A$39:$A$782,$A22,СВЦЭМ!$B$39:$B$782,K$11)+'СЕТ СН'!$F$12+СВЦЭМ!$D$10+'СЕТ СН'!$F$5-'СЕТ СН'!$F$20</f>
        <v>2679.9321743299997</v>
      </c>
      <c r="L22" s="36">
        <f>SUMIFS(СВЦЭМ!$C$39:$C$782,СВЦЭМ!$A$39:$A$782,$A22,СВЦЭМ!$B$39:$B$782,L$11)+'СЕТ СН'!$F$12+СВЦЭМ!$D$10+'СЕТ СН'!$F$5-'СЕТ СН'!$F$20</f>
        <v>2688.1367466900001</v>
      </c>
      <c r="M22" s="36">
        <f>SUMIFS(СВЦЭМ!$C$39:$C$782,СВЦЭМ!$A$39:$A$782,$A22,СВЦЭМ!$B$39:$B$782,M$11)+'СЕТ СН'!$F$12+СВЦЭМ!$D$10+'СЕТ СН'!$F$5-'СЕТ СН'!$F$20</f>
        <v>2687.5107874099999</v>
      </c>
      <c r="N22" s="36">
        <f>SUMIFS(СВЦЭМ!$C$39:$C$782,СВЦЭМ!$A$39:$A$782,$A22,СВЦЭМ!$B$39:$B$782,N$11)+'СЕТ СН'!$F$12+СВЦЭМ!$D$10+'СЕТ СН'!$F$5-'СЕТ СН'!$F$20</f>
        <v>2686.0164083500003</v>
      </c>
      <c r="O22" s="36">
        <f>SUMIFS(СВЦЭМ!$C$39:$C$782,СВЦЭМ!$A$39:$A$782,$A22,СВЦЭМ!$B$39:$B$782,O$11)+'СЕТ СН'!$F$12+СВЦЭМ!$D$10+'СЕТ СН'!$F$5-'СЕТ СН'!$F$20</f>
        <v>2692.8307479599998</v>
      </c>
      <c r="P22" s="36">
        <f>SUMIFS(СВЦЭМ!$C$39:$C$782,СВЦЭМ!$A$39:$A$782,$A22,СВЦЭМ!$B$39:$B$782,P$11)+'СЕТ СН'!$F$12+СВЦЭМ!$D$10+'СЕТ СН'!$F$5-'СЕТ СН'!$F$20</f>
        <v>2734.0390975400001</v>
      </c>
      <c r="Q22" s="36">
        <f>SUMIFS(СВЦЭМ!$C$39:$C$782,СВЦЭМ!$A$39:$A$782,$A22,СВЦЭМ!$B$39:$B$782,Q$11)+'СЕТ СН'!$F$12+СВЦЭМ!$D$10+'СЕТ СН'!$F$5-'СЕТ СН'!$F$20</f>
        <v>2723.4742279100001</v>
      </c>
      <c r="R22" s="36">
        <f>SUMIFS(СВЦЭМ!$C$39:$C$782,СВЦЭМ!$A$39:$A$782,$A22,СВЦЭМ!$B$39:$B$782,R$11)+'СЕТ СН'!$F$12+СВЦЭМ!$D$10+'СЕТ СН'!$F$5-'СЕТ СН'!$F$20</f>
        <v>2725.08083179</v>
      </c>
      <c r="S22" s="36">
        <f>SUMIFS(СВЦЭМ!$C$39:$C$782,СВЦЭМ!$A$39:$A$782,$A22,СВЦЭМ!$B$39:$B$782,S$11)+'СЕТ СН'!$F$12+СВЦЭМ!$D$10+'СЕТ СН'!$F$5-'СЕТ СН'!$F$20</f>
        <v>2729.7858318099998</v>
      </c>
      <c r="T22" s="36">
        <f>SUMIFS(СВЦЭМ!$C$39:$C$782,СВЦЭМ!$A$39:$A$782,$A22,СВЦЭМ!$B$39:$B$782,T$11)+'СЕТ СН'!$F$12+СВЦЭМ!$D$10+'СЕТ СН'!$F$5-'СЕТ СН'!$F$20</f>
        <v>2701.4948300799997</v>
      </c>
      <c r="U22" s="36">
        <f>SUMIFS(СВЦЭМ!$C$39:$C$782,СВЦЭМ!$A$39:$A$782,$A22,СВЦЭМ!$B$39:$B$782,U$11)+'СЕТ СН'!$F$12+СВЦЭМ!$D$10+'СЕТ СН'!$F$5-'СЕТ СН'!$F$20</f>
        <v>2643.9185471999999</v>
      </c>
      <c r="V22" s="36">
        <f>SUMIFS(СВЦЭМ!$C$39:$C$782,СВЦЭМ!$A$39:$A$782,$A22,СВЦЭМ!$B$39:$B$782,V$11)+'СЕТ СН'!$F$12+СВЦЭМ!$D$10+'СЕТ СН'!$F$5-'СЕТ СН'!$F$20</f>
        <v>2638.23563289</v>
      </c>
      <c r="W22" s="36">
        <f>SUMIFS(СВЦЭМ!$C$39:$C$782,СВЦЭМ!$A$39:$A$782,$A22,СВЦЭМ!$B$39:$B$782,W$11)+'СЕТ СН'!$F$12+СВЦЭМ!$D$10+'СЕТ СН'!$F$5-'СЕТ СН'!$F$20</f>
        <v>2650.5867214500004</v>
      </c>
      <c r="X22" s="36">
        <f>SUMIFS(СВЦЭМ!$C$39:$C$782,СВЦЭМ!$A$39:$A$782,$A22,СВЦЭМ!$B$39:$B$782,X$11)+'СЕТ СН'!$F$12+СВЦЭМ!$D$10+'СЕТ СН'!$F$5-'СЕТ СН'!$F$20</f>
        <v>2723.1107726299997</v>
      </c>
      <c r="Y22" s="36">
        <f>SUMIFS(СВЦЭМ!$C$39:$C$782,СВЦЭМ!$A$39:$A$782,$A22,СВЦЭМ!$B$39:$B$782,Y$11)+'СЕТ СН'!$F$12+СВЦЭМ!$D$10+'СЕТ СН'!$F$5-'СЕТ СН'!$F$20</f>
        <v>2801.43750701</v>
      </c>
    </row>
    <row r="23" spans="1:25" ht="15.75" x14ac:dyDescent="0.2">
      <c r="A23" s="35">
        <f t="shared" si="0"/>
        <v>45211</v>
      </c>
      <c r="B23" s="36">
        <f>SUMIFS(СВЦЭМ!$C$39:$C$782,СВЦЭМ!$A$39:$A$782,$A23,СВЦЭМ!$B$39:$B$782,B$11)+'СЕТ СН'!$F$12+СВЦЭМ!$D$10+'СЕТ СН'!$F$5-'СЕТ СН'!$F$20</f>
        <v>2861.76398032</v>
      </c>
      <c r="C23" s="36">
        <f>SUMIFS(СВЦЭМ!$C$39:$C$782,СВЦЭМ!$A$39:$A$782,$A23,СВЦЭМ!$B$39:$B$782,C$11)+'СЕТ СН'!$F$12+СВЦЭМ!$D$10+'СЕТ СН'!$F$5-'СЕТ СН'!$F$20</f>
        <v>2921.8221830900002</v>
      </c>
      <c r="D23" s="36">
        <f>SUMIFS(СВЦЭМ!$C$39:$C$782,СВЦЭМ!$A$39:$A$782,$A23,СВЦЭМ!$B$39:$B$782,D$11)+'СЕТ СН'!$F$12+СВЦЭМ!$D$10+'СЕТ СН'!$F$5-'СЕТ СН'!$F$20</f>
        <v>2984.4667693399997</v>
      </c>
      <c r="E23" s="36">
        <f>SUMIFS(СВЦЭМ!$C$39:$C$782,СВЦЭМ!$A$39:$A$782,$A23,СВЦЭМ!$B$39:$B$782,E$11)+'СЕТ СН'!$F$12+СВЦЭМ!$D$10+'СЕТ СН'!$F$5-'СЕТ СН'!$F$20</f>
        <v>2980.6986152300001</v>
      </c>
      <c r="F23" s="36">
        <f>SUMIFS(СВЦЭМ!$C$39:$C$782,СВЦЭМ!$A$39:$A$782,$A23,СВЦЭМ!$B$39:$B$782,F$11)+'СЕТ СН'!$F$12+СВЦЭМ!$D$10+'СЕТ СН'!$F$5-'СЕТ СН'!$F$20</f>
        <v>2976.96618833</v>
      </c>
      <c r="G23" s="36">
        <f>SUMIFS(СВЦЭМ!$C$39:$C$782,СВЦЭМ!$A$39:$A$782,$A23,СВЦЭМ!$B$39:$B$782,G$11)+'СЕТ СН'!$F$12+СВЦЭМ!$D$10+'СЕТ СН'!$F$5-'СЕТ СН'!$F$20</f>
        <v>2964.0062625999999</v>
      </c>
      <c r="H23" s="36">
        <f>SUMIFS(СВЦЭМ!$C$39:$C$782,СВЦЭМ!$A$39:$A$782,$A23,СВЦЭМ!$B$39:$B$782,H$11)+'СЕТ СН'!$F$12+СВЦЭМ!$D$10+'СЕТ СН'!$F$5-'СЕТ СН'!$F$20</f>
        <v>2875.7167370699999</v>
      </c>
      <c r="I23" s="36">
        <f>SUMIFS(СВЦЭМ!$C$39:$C$782,СВЦЭМ!$A$39:$A$782,$A23,СВЦЭМ!$B$39:$B$782,I$11)+'СЕТ СН'!$F$12+СВЦЭМ!$D$10+'СЕТ СН'!$F$5-'СЕТ СН'!$F$20</f>
        <v>2782.9870488900001</v>
      </c>
      <c r="J23" s="36">
        <f>SUMIFS(СВЦЭМ!$C$39:$C$782,СВЦЭМ!$A$39:$A$782,$A23,СВЦЭМ!$B$39:$B$782,J$11)+'СЕТ СН'!$F$12+СВЦЭМ!$D$10+'СЕТ СН'!$F$5-'СЕТ СН'!$F$20</f>
        <v>2753.8980809300001</v>
      </c>
      <c r="K23" s="36">
        <f>SUMIFS(СВЦЭМ!$C$39:$C$782,СВЦЭМ!$A$39:$A$782,$A23,СВЦЭМ!$B$39:$B$782,K$11)+'СЕТ СН'!$F$12+СВЦЭМ!$D$10+'СЕТ СН'!$F$5-'СЕТ СН'!$F$20</f>
        <v>2711.0768271799998</v>
      </c>
      <c r="L23" s="36">
        <f>SUMIFS(СВЦЭМ!$C$39:$C$782,СВЦЭМ!$A$39:$A$782,$A23,СВЦЭМ!$B$39:$B$782,L$11)+'СЕТ СН'!$F$12+СВЦЭМ!$D$10+'СЕТ СН'!$F$5-'СЕТ СН'!$F$20</f>
        <v>2712.6877619799998</v>
      </c>
      <c r="M23" s="36">
        <f>SUMIFS(СВЦЭМ!$C$39:$C$782,СВЦЭМ!$A$39:$A$782,$A23,СВЦЭМ!$B$39:$B$782,M$11)+'СЕТ СН'!$F$12+СВЦЭМ!$D$10+'СЕТ СН'!$F$5-'СЕТ СН'!$F$20</f>
        <v>2716.8770567399997</v>
      </c>
      <c r="N23" s="36">
        <f>SUMIFS(СВЦЭМ!$C$39:$C$782,СВЦЭМ!$A$39:$A$782,$A23,СВЦЭМ!$B$39:$B$782,N$11)+'СЕТ СН'!$F$12+СВЦЭМ!$D$10+'СЕТ СН'!$F$5-'СЕТ СН'!$F$20</f>
        <v>2721.71576134</v>
      </c>
      <c r="O23" s="36">
        <f>SUMIFS(СВЦЭМ!$C$39:$C$782,СВЦЭМ!$A$39:$A$782,$A23,СВЦЭМ!$B$39:$B$782,O$11)+'СЕТ СН'!$F$12+СВЦЭМ!$D$10+'СЕТ СН'!$F$5-'СЕТ СН'!$F$20</f>
        <v>2754.1672554300003</v>
      </c>
      <c r="P23" s="36">
        <f>SUMIFS(СВЦЭМ!$C$39:$C$782,СВЦЭМ!$A$39:$A$782,$A23,СВЦЭМ!$B$39:$B$782,P$11)+'СЕТ СН'!$F$12+СВЦЭМ!$D$10+'СЕТ СН'!$F$5-'СЕТ СН'!$F$20</f>
        <v>2784.8023359600002</v>
      </c>
      <c r="Q23" s="36">
        <f>SUMIFS(СВЦЭМ!$C$39:$C$782,СВЦЭМ!$A$39:$A$782,$A23,СВЦЭМ!$B$39:$B$782,Q$11)+'СЕТ СН'!$F$12+СВЦЭМ!$D$10+'СЕТ СН'!$F$5-'СЕТ СН'!$F$20</f>
        <v>2767.0438143800002</v>
      </c>
      <c r="R23" s="36">
        <f>SUMIFS(СВЦЭМ!$C$39:$C$782,СВЦЭМ!$A$39:$A$782,$A23,СВЦЭМ!$B$39:$B$782,R$11)+'СЕТ СН'!$F$12+СВЦЭМ!$D$10+'СЕТ СН'!$F$5-'СЕТ СН'!$F$20</f>
        <v>2775.0543691499997</v>
      </c>
      <c r="S23" s="36">
        <f>SUMIFS(СВЦЭМ!$C$39:$C$782,СВЦЭМ!$A$39:$A$782,$A23,СВЦЭМ!$B$39:$B$782,S$11)+'СЕТ СН'!$F$12+СВЦЭМ!$D$10+'СЕТ СН'!$F$5-'СЕТ СН'!$F$20</f>
        <v>2778.2819299100001</v>
      </c>
      <c r="T23" s="36">
        <f>SUMIFS(СВЦЭМ!$C$39:$C$782,СВЦЭМ!$A$39:$A$782,$A23,СВЦЭМ!$B$39:$B$782,T$11)+'СЕТ СН'!$F$12+СВЦЭМ!$D$10+'СЕТ СН'!$F$5-'СЕТ СН'!$F$20</f>
        <v>2727.6967665100001</v>
      </c>
      <c r="U23" s="36">
        <f>SUMIFS(СВЦЭМ!$C$39:$C$782,СВЦЭМ!$A$39:$A$782,$A23,СВЦЭМ!$B$39:$B$782,U$11)+'СЕТ СН'!$F$12+СВЦЭМ!$D$10+'СЕТ СН'!$F$5-'СЕТ СН'!$F$20</f>
        <v>2665.1786740100001</v>
      </c>
      <c r="V23" s="36">
        <f>SUMIFS(СВЦЭМ!$C$39:$C$782,СВЦЭМ!$A$39:$A$782,$A23,СВЦЭМ!$B$39:$B$782,V$11)+'СЕТ СН'!$F$12+СВЦЭМ!$D$10+'СЕТ СН'!$F$5-'СЕТ СН'!$F$20</f>
        <v>2656.0106519999999</v>
      </c>
      <c r="W23" s="36">
        <f>SUMIFS(СВЦЭМ!$C$39:$C$782,СВЦЭМ!$A$39:$A$782,$A23,СВЦЭМ!$B$39:$B$782,W$11)+'СЕТ СН'!$F$12+СВЦЭМ!$D$10+'СЕТ СН'!$F$5-'СЕТ СН'!$F$20</f>
        <v>2679.5425033299998</v>
      </c>
      <c r="X23" s="36">
        <f>SUMIFS(СВЦЭМ!$C$39:$C$782,СВЦЭМ!$A$39:$A$782,$A23,СВЦЭМ!$B$39:$B$782,X$11)+'СЕТ СН'!$F$12+СВЦЭМ!$D$10+'СЕТ СН'!$F$5-'СЕТ СН'!$F$20</f>
        <v>2744.5462149800001</v>
      </c>
      <c r="Y23" s="36">
        <f>SUMIFS(СВЦЭМ!$C$39:$C$782,СВЦЭМ!$A$39:$A$782,$A23,СВЦЭМ!$B$39:$B$782,Y$11)+'СЕТ СН'!$F$12+СВЦЭМ!$D$10+'СЕТ СН'!$F$5-'СЕТ СН'!$F$20</f>
        <v>2803.7534253599997</v>
      </c>
    </row>
    <row r="24" spans="1:25" ht="15.75" x14ac:dyDescent="0.2">
      <c r="A24" s="35">
        <f t="shared" si="0"/>
        <v>45212</v>
      </c>
      <c r="B24" s="36">
        <f>SUMIFS(СВЦЭМ!$C$39:$C$782,СВЦЭМ!$A$39:$A$782,$A24,СВЦЭМ!$B$39:$B$782,B$11)+'СЕТ СН'!$F$12+СВЦЭМ!$D$10+'СЕТ СН'!$F$5-'СЕТ СН'!$F$20</f>
        <v>2811.8056383900002</v>
      </c>
      <c r="C24" s="36">
        <f>SUMIFS(СВЦЭМ!$C$39:$C$782,СВЦЭМ!$A$39:$A$782,$A24,СВЦЭМ!$B$39:$B$782,C$11)+'СЕТ СН'!$F$12+СВЦЭМ!$D$10+'СЕТ СН'!$F$5-'СЕТ СН'!$F$20</f>
        <v>2847.0376677700001</v>
      </c>
      <c r="D24" s="36">
        <f>SUMIFS(СВЦЭМ!$C$39:$C$782,СВЦЭМ!$A$39:$A$782,$A24,СВЦЭМ!$B$39:$B$782,D$11)+'СЕТ СН'!$F$12+СВЦЭМ!$D$10+'СЕТ СН'!$F$5-'СЕТ СН'!$F$20</f>
        <v>2912.9981105500001</v>
      </c>
      <c r="E24" s="36">
        <f>SUMIFS(СВЦЭМ!$C$39:$C$782,СВЦЭМ!$A$39:$A$782,$A24,СВЦЭМ!$B$39:$B$782,E$11)+'СЕТ СН'!$F$12+СВЦЭМ!$D$10+'СЕТ СН'!$F$5-'СЕТ СН'!$F$20</f>
        <v>2917.4221353000003</v>
      </c>
      <c r="F24" s="36">
        <f>SUMIFS(СВЦЭМ!$C$39:$C$782,СВЦЭМ!$A$39:$A$782,$A24,СВЦЭМ!$B$39:$B$782,F$11)+'СЕТ СН'!$F$12+СВЦЭМ!$D$10+'СЕТ СН'!$F$5-'СЕТ СН'!$F$20</f>
        <v>2915.6419864300001</v>
      </c>
      <c r="G24" s="36">
        <f>SUMIFS(СВЦЭМ!$C$39:$C$782,СВЦЭМ!$A$39:$A$782,$A24,СВЦЭМ!$B$39:$B$782,G$11)+'СЕТ СН'!$F$12+СВЦЭМ!$D$10+'СЕТ СН'!$F$5-'СЕТ СН'!$F$20</f>
        <v>2898.5141923900001</v>
      </c>
      <c r="H24" s="36">
        <f>SUMIFS(СВЦЭМ!$C$39:$C$782,СВЦЭМ!$A$39:$A$782,$A24,СВЦЭМ!$B$39:$B$782,H$11)+'СЕТ СН'!$F$12+СВЦЭМ!$D$10+'СЕТ СН'!$F$5-'СЕТ СН'!$F$20</f>
        <v>2804.50804423</v>
      </c>
      <c r="I24" s="36">
        <f>SUMIFS(СВЦЭМ!$C$39:$C$782,СВЦЭМ!$A$39:$A$782,$A24,СВЦЭМ!$B$39:$B$782,I$11)+'СЕТ СН'!$F$12+СВЦЭМ!$D$10+'СЕТ СН'!$F$5-'СЕТ СН'!$F$20</f>
        <v>2704.19787937</v>
      </c>
      <c r="J24" s="36">
        <f>SUMIFS(СВЦЭМ!$C$39:$C$782,СВЦЭМ!$A$39:$A$782,$A24,СВЦЭМ!$B$39:$B$782,J$11)+'СЕТ СН'!$F$12+СВЦЭМ!$D$10+'СЕТ СН'!$F$5-'СЕТ СН'!$F$20</f>
        <v>2678.5577974600001</v>
      </c>
      <c r="K24" s="36">
        <f>SUMIFS(СВЦЭМ!$C$39:$C$782,СВЦЭМ!$A$39:$A$782,$A24,СВЦЭМ!$B$39:$B$782,K$11)+'СЕТ СН'!$F$12+СВЦЭМ!$D$10+'СЕТ СН'!$F$5-'СЕТ СН'!$F$20</f>
        <v>2652.55323125</v>
      </c>
      <c r="L24" s="36">
        <f>SUMIFS(СВЦЭМ!$C$39:$C$782,СВЦЭМ!$A$39:$A$782,$A24,СВЦЭМ!$B$39:$B$782,L$11)+'СЕТ СН'!$F$12+СВЦЭМ!$D$10+'СЕТ СН'!$F$5-'СЕТ СН'!$F$20</f>
        <v>2663.3579980700001</v>
      </c>
      <c r="M24" s="36">
        <f>SUMIFS(СВЦЭМ!$C$39:$C$782,СВЦЭМ!$A$39:$A$782,$A24,СВЦЭМ!$B$39:$B$782,M$11)+'СЕТ СН'!$F$12+СВЦЭМ!$D$10+'СЕТ СН'!$F$5-'СЕТ СН'!$F$20</f>
        <v>2649.08509086</v>
      </c>
      <c r="N24" s="36">
        <f>SUMIFS(СВЦЭМ!$C$39:$C$782,СВЦЭМ!$A$39:$A$782,$A24,СВЦЭМ!$B$39:$B$782,N$11)+'СЕТ СН'!$F$12+СВЦЭМ!$D$10+'СЕТ СН'!$F$5-'СЕТ СН'!$F$20</f>
        <v>2656.4524316100001</v>
      </c>
      <c r="O24" s="36">
        <f>SUMIFS(СВЦЭМ!$C$39:$C$782,СВЦЭМ!$A$39:$A$782,$A24,СВЦЭМ!$B$39:$B$782,O$11)+'СЕТ СН'!$F$12+СВЦЭМ!$D$10+'СЕТ СН'!$F$5-'СЕТ СН'!$F$20</f>
        <v>2683.20693489</v>
      </c>
      <c r="P24" s="36">
        <f>SUMIFS(СВЦЭМ!$C$39:$C$782,СВЦЭМ!$A$39:$A$782,$A24,СВЦЭМ!$B$39:$B$782,P$11)+'СЕТ СН'!$F$12+СВЦЭМ!$D$10+'СЕТ СН'!$F$5-'СЕТ СН'!$F$20</f>
        <v>2735.37082216</v>
      </c>
      <c r="Q24" s="36">
        <f>SUMIFS(СВЦЭМ!$C$39:$C$782,СВЦЭМ!$A$39:$A$782,$A24,СВЦЭМ!$B$39:$B$782,Q$11)+'СЕТ СН'!$F$12+СВЦЭМ!$D$10+'СЕТ СН'!$F$5-'СЕТ СН'!$F$20</f>
        <v>2723.4468419899999</v>
      </c>
      <c r="R24" s="36">
        <f>SUMIFS(СВЦЭМ!$C$39:$C$782,СВЦЭМ!$A$39:$A$782,$A24,СВЦЭМ!$B$39:$B$782,R$11)+'СЕТ СН'!$F$12+СВЦЭМ!$D$10+'СЕТ СН'!$F$5-'СЕТ СН'!$F$20</f>
        <v>2730.4405371299999</v>
      </c>
      <c r="S24" s="36">
        <f>SUMIFS(СВЦЭМ!$C$39:$C$782,СВЦЭМ!$A$39:$A$782,$A24,СВЦЭМ!$B$39:$B$782,S$11)+'СЕТ СН'!$F$12+СВЦЭМ!$D$10+'СЕТ СН'!$F$5-'СЕТ СН'!$F$20</f>
        <v>2743.1624548600003</v>
      </c>
      <c r="T24" s="36">
        <f>SUMIFS(СВЦЭМ!$C$39:$C$782,СВЦЭМ!$A$39:$A$782,$A24,СВЦЭМ!$B$39:$B$782,T$11)+'СЕТ СН'!$F$12+СВЦЭМ!$D$10+'СЕТ СН'!$F$5-'СЕТ СН'!$F$20</f>
        <v>2698.53233469</v>
      </c>
      <c r="U24" s="36">
        <f>SUMIFS(СВЦЭМ!$C$39:$C$782,СВЦЭМ!$A$39:$A$782,$A24,СВЦЭМ!$B$39:$B$782,U$11)+'СЕТ СН'!$F$12+СВЦЭМ!$D$10+'СЕТ СН'!$F$5-'СЕТ СН'!$F$20</f>
        <v>2608.00950943</v>
      </c>
      <c r="V24" s="36">
        <f>SUMIFS(СВЦЭМ!$C$39:$C$782,СВЦЭМ!$A$39:$A$782,$A24,СВЦЭМ!$B$39:$B$782,V$11)+'СЕТ СН'!$F$12+СВЦЭМ!$D$10+'СЕТ СН'!$F$5-'СЕТ СН'!$F$20</f>
        <v>2597.8806181600003</v>
      </c>
      <c r="W24" s="36">
        <f>SUMIFS(СВЦЭМ!$C$39:$C$782,СВЦЭМ!$A$39:$A$782,$A24,СВЦЭМ!$B$39:$B$782,W$11)+'СЕТ СН'!$F$12+СВЦЭМ!$D$10+'СЕТ СН'!$F$5-'СЕТ СН'!$F$20</f>
        <v>2608.0242882100001</v>
      </c>
      <c r="X24" s="36">
        <f>SUMIFS(СВЦЭМ!$C$39:$C$782,СВЦЭМ!$A$39:$A$782,$A24,СВЦЭМ!$B$39:$B$782,X$11)+'СЕТ СН'!$F$12+СВЦЭМ!$D$10+'СЕТ СН'!$F$5-'СЕТ СН'!$F$20</f>
        <v>2677.13483705</v>
      </c>
      <c r="Y24" s="36">
        <f>SUMIFS(СВЦЭМ!$C$39:$C$782,СВЦЭМ!$A$39:$A$782,$A24,СВЦЭМ!$B$39:$B$782,Y$11)+'СЕТ СН'!$F$12+СВЦЭМ!$D$10+'СЕТ СН'!$F$5-'СЕТ СН'!$F$20</f>
        <v>2818.1633253800001</v>
      </c>
    </row>
    <row r="25" spans="1:25" ht="15.75" x14ac:dyDescent="0.2">
      <c r="A25" s="35">
        <f t="shared" si="0"/>
        <v>45213</v>
      </c>
      <c r="B25" s="36">
        <f>SUMIFS(СВЦЭМ!$C$39:$C$782,СВЦЭМ!$A$39:$A$782,$A25,СВЦЭМ!$B$39:$B$782,B$11)+'СЕТ СН'!$F$12+СВЦЭМ!$D$10+'СЕТ СН'!$F$5-'СЕТ СН'!$F$20</f>
        <v>2646.0245583400001</v>
      </c>
      <c r="C25" s="36">
        <f>SUMIFS(СВЦЭМ!$C$39:$C$782,СВЦЭМ!$A$39:$A$782,$A25,СВЦЭМ!$B$39:$B$782,C$11)+'СЕТ СН'!$F$12+СВЦЭМ!$D$10+'СЕТ СН'!$F$5-'СЕТ СН'!$F$20</f>
        <v>2694.4401205900003</v>
      </c>
      <c r="D25" s="36">
        <f>SUMIFS(СВЦЭМ!$C$39:$C$782,СВЦЭМ!$A$39:$A$782,$A25,СВЦЭМ!$B$39:$B$782,D$11)+'СЕТ СН'!$F$12+СВЦЭМ!$D$10+'СЕТ СН'!$F$5-'СЕТ СН'!$F$20</f>
        <v>2743.1598708199999</v>
      </c>
      <c r="E25" s="36">
        <f>SUMIFS(СВЦЭМ!$C$39:$C$782,СВЦЭМ!$A$39:$A$782,$A25,СВЦЭМ!$B$39:$B$782,E$11)+'СЕТ СН'!$F$12+СВЦЭМ!$D$10+'СЕТ СН'!$F$5-'СЕТ СН'!$F$20</f>
        <v>2764.2335725800003</v>
      </c>
      <c r="F25" s="36">
        <f>SUMIFS(СВЦЭМ!$C$39:$C$782,СВЦЭМ!$A$39:$A$782,$A25,СВЦЭМ!$B$39:$B$782,F$11)+'СЕТ СН'!$F$12+СВЦЭМ!$D$10+'СЕТ СН'!$F$5-'СЕТ СН'!$F$20</f>
        <v>2761.0826052800003</v>
      </c>
      <c r="G25" s="36">
        <f>SUMIFS(СВЦЭМ!$C$39:$C$782,СВЦЭМ!$A$39:$A$782,$A25,СВЦЭМ!$B$39:$B$782,G$11)+'СЕТ СН'!$F$12+СВЦЭМ!$D$10+'СЕТ СН'!$F$5-'СЕТ СН'!$F$20</f>
        <v>2736.35480465</v>
      </c>
      <c r="H25" s="36">
        <f>SUMIFS(СВЦЭМ!$C$39:$C$782,СВЦЭМ!$A$39:$A$782,$A25,СВЦЭМ!$B$39:$B$782,H$11)+'СЕТ СН'!$F$12+СВЦЭМ!$D$10+'СЕТ СН'!$F$5-'СЕТ СН'!$F$20</f>
        <v>2693.57884087</v>
      </c>
      <c r="I25" s="36">
        <f>SUMIFS(СВЦЭМ!$C$39:$C$782,СВЦЭМ!$A$39:$A$782,$A25,СВЦЭМ!$B$39:$B$782,I$11)+'СЕТ СН'!$F$12+СВЦЭМ!$D$10+'СЕТ СН'!$F$5-'СЕТ СН'!$F$20</f>
        <v>2629.5833081800001</v>
      </c>
      <c r="J25" s="36">
        <f>SUMIFS(СВЦЭМ!$C$39:$C$782,СВЦЭМ!$A$39:$A$782,$A25,СВЦЭМ!$B$39:$B$782,J$11)+'СЕТ СН'!$F$12+СВЦЭМ!$D$10+'СЕТ СН'!$F$5-'СЕТ СН'!$F$20</f>
        <v>2582.3546886399999</v>
      </c>
      <c r="K25" s="36">
        <f>SUMIFS(СВЦЭМ!$C$39:$C$782,СВЦЭМ!$A$39:$A$782,$A25,СВЦЭМ!$B$39:$B$782,K$11)+'СЕТ СН'!$F$12+СВЦЭМ!$D$10+'СЕТ СН'!$F$5-'СЕТ СН'!$F$20</f>
        <v>2566.2154383699999</v>
      </c>
      <c r="L25" s="36">
        <f>SUMIFS(СВЦЭМ!$C$39:$C$782,СВЦЭМ!$A$39:$A$782,$A25,СВЦЭМ!$B$39:$B$782,L$11)+'СЕТ СН'!$F$12+СВЦЭМ!$D$10+'СЕТ СН'!$F$5-'СЕТ СН'!$F$20</f>
        <v>2528.4904100000003</v>
      </c>
      <c r="M25" s="36">
        <f>SUMIFS(СВЦЭМ!$C$39:$C$782,СВЦЭМ!$A$39:$A$782,$A25,СВЦЭМ!$B$39:$B$782,M$11)+'СЕТ СН'!$F$12+СВЦЭМ!$D$10+'СЕТ СН'!$F$5-'СЕТ СН'!$F$20</f>
        <v>2534.31415995</v>
      </c>
      <c r="N25" s="36">
        <f>SUMIFS(СВЦЭМ!$C$39:$C$782,СВЦЭМ!$A$39:$A$782,$A25,СВЦЭМ!$B$39:$B$782,N$11)+'СЕТ СН'!$F$12+СВЦЭМ!$D$10+'СЕТ СН'!$F$5-'СЕТ СН'!$F$20</f>
        <v>2518.8637388300003</v>
      </c>
      <c r="O25" s="36">
        <f>SUMIFS(СВЦЭМ!$C$39:$C$782,СВЦЭМ!$A$39:$A$782,$A25,СВЦЭМ!$B$39:$B$782,O$11)+'СЕТ СН'!$F$12+СВЦЭМ!$D$10+'СЕТ СН'!$F$5-'СЕТ СН'!$F$20</f>
        <v>2547.5120029500004</v>
      </c>
      <c r="P25" s="36">
        <f>SUMIFS(СВЦЭМ!$C$39:$C$782,СВЦЭМ!$A$39:$A$782,$A25,СВЦЭМ!$B$39:$B$782,P$11)+'СЕТ СН'!$F$12+СВЦЭМ!$D$10+'СЕТ СН'!$F$5-'СЕТ СН'!$F$20</f>
        <v>2582.18945295</v>
      </c>
      <c r="Q25" s="36">
        <f>SUMIFS(СВЦЭМ!$C$39:$C$782,СВЦЭМ!$A$39:$A$782,$A25,СВЦЭМ!$B$39:$B$782,Q$11)+'СЕТ СН'!$F$12+СВЦЭМ!$D$10+'СЕТ СН'!$F$5-'СЕТ СН'!$F$20</f>
        <v>2584.6410344699998</v>
      </c>
      <c r="R25" s="36">
        <f>SUMIFS(СВЦЭМ!$C$39:$C$782,СВЦЭМ!$A$39:$A$782,$A25,СВЦЭМ!$B$39:$B$782,R$11)+'СЕТ СН'!$F$12+СВЦЭМ!$D$10+'СЕТ СН'!$F$5-'СЕТ СН'!$F$20</f>
        <v>2580.15668508</v>
      </c>
      <c r="S25" s="36">
        <f>SUMIFS(СВЦЭМ!$C$39:$C$782,СВЦЭМ!$A$39:$A$782,$A25,СВЦЭМ!$B$39:$B$782,S$11)+'СЕТ СН'!$F$12+СВЦЭМ!$D$10+'СЕТ СН'!$F$5-'СЕТ СН'!$F$20</f>
        <v>2571.4678919799999</v>
      </c>
      <c r="T25" s="36">
        <f>SUMIFS(СВЦЭМ!$C$39:$C$782,СВЦЭМ!$A$39:$A$782,$A25,СВЦЭМ!$B$39:$B$782,T$11)+'СЕТ СН'!$F$12+СВЦЭМ!$D$10+'СЕТ СН'!$F$5-'СЕТ СН'!$F$20</f>
        <v>2531.3167058500003</v>
      </c>
      <c r="U25" s="36">
        <f>SUMIFS(СВЦЭМ!$C$39:$C$782,СВЦЭМ!$A$39:$A$782,$A25,СВЦЭМ!$B$39:$B$782,U$11)+'СЕТ СН'!$F$12+СВЦЭМ!$D$10+'СЕТ СН'!$F$5-'СЕТ СН'!$F$20</f>
        <v>2509.03055907</v>
      </c>
      <c r="V25" s="36">
        <f>SUMIFS(СВЦЭМ!$C$39:$C$782,СВЦЭМ!$A$39:$A$782,$A25,СВЦЭМ!$B$39:$B$782,V$11)+'СЕТ СН'!$F$12+СВЦЭМ!$D$10+'СЕТ СН'!$F$5-'СЕТ СН'!$F$20</f>
        <v>2507.5592454100001</v>
      </c>
      <c r="W25" s="36">
        <f>SUMIFS(СВЦЭМ!$C$39:$C$782,СВЦЭМ!$A$39:$A$782,$A25,СВЦЭМ!$B$39:$B$782,W$11)+'СЕТ СН'!$F$12+СВЦЭМ!$D$10+'СЕТ СН'!$F$5-'СЕТ СН'!$F$20</f>
        <v>2530.9737474399999</v>
      </c>
      <c r="X25" s="36">
        <f>SUMIFS(СВЦЭМ!$C$39:$C$782,СВЦЭМ!$A$39:$A$782,$A25,СВЦЭМ!$B$39:$B$782,X$11)+'СЕТ СН'!$F$12+СВЦЭМ!$D$10+'СЕТ СН'!$F$5-'СЕТ СН'!$F$20</f>
        <v>2587.3752087000003</v>
      </c>
      <c r="Y25" s="36">
        <f>SUMIFS(СВЦЭМ!$C$39:$C$782,СВЦЭМ!$A$39:$A$782,$A25,СВЦЭМ!$B$39:$B$782,Y$11)+'СЕТ СН'!$F$12+СВЦЭМ!$D$10+'СЕТ СН'!$F$5-'СЕТ СН'!$F$20</f>
        <v>2633.07790952</v>
      </c>
    </row>
    <row r="26" spans="1:25" ht="15.75" x14ac:dyDescent="0.2">
      <c r="A26" s="35">
        <f t="shared" si="0"/>
        <v>45214</v>
      </c>
      <c r="B26" s="36">
        <f>SUMIFS(СВЦЭМ!$C$39:$C$782,СВЦЭМ!$A$39:$A$782,$A26,СВЦЭМ!$B$39:$B$782,B$11)+'СЕТ СН'!$F$12+СВЦЭМ!$D$10+'СЕТ СН'!$F$5-'СЕТ СН'!$F$20</f>
        <v>2718.9723659399997</v>
      </c>
      <c r="C26" s="36">
        <f>SUMIFS(СВЦЭМ!$C$39:$C$782,СВЦЭМ!$A$39:$A$782,$A26,СВЦЭМ!$B$39:$B$782,C$11)+'СЕТ СН'!$F$12+СВЦЭМ!$D$10+'СЕТ СН'!$F$5-'СЕТ СН'!$F$20</f>
        <v>2777.1952683199997</v>
      </c>
      <c r="D26" s="36">
        <f>SUMIFS(СВЦЭМ!$C$39:$C$782,СВЦЭМ!$A$39:$A$782,$A26,СВЦЭМ!$B$39:$B$782,D$11)+'СЕТ СН'!$F$12+СВЦЭМ!$D$10+'СЕТ СН'!$F$5-'СЕТ СН'!$F$20</f>
        <v>2815.95979244</v>
      </c>
      <c r="E26" s="36">
        <f>SUMIFS(СВЦЭМ!$C$39:$C$782,СВЦЭМ!$A$39:$A$782,$A26,СВЦЭМ!$B$39:$B$782,E$11)+'СЕТ СН'!$F$12+СВЦЭМ!$D$10+'СЕТ СН'!$F$5-'СЕТ СН'!$F$20</f>
        <v>2809.6806464399997</v>
      </c>
      <c r="F26" s="36">
        <f>SUMIFS(СВЦЭМ!$C$39:$C$782,СВЦЭМ!$A$39:$A$782,$A26,СВЦЭМ!$B$39:$B$782,F$11)+'СЕТ СН'!$F$12+СВЦЭМ!$D$10+'СЕТ СН'!$F$5-'СЕТ СН'!$F$20</f>
        <v>2813.8422776100001</v>
      </c>
      <c r="G26" s="36">
        <f>SUMIFS(СВЦЭМ!$C$39:$C$782,СВЦЭМ!$A$39:$A$782,$A26,СВЦЭМ!$B$39:$B$782,G$11)+'СЕТ СН'!$F$12+СВЦЭМ!$D$10+'СЕТ СН'!$F$5-'СЕТ СН'!$F$20</f>
        <v>2821.4799760400001</v>
      </c>
      <c r="H26" s="36">
        <f>SUMIFS(СВЦЭМ!$C$39:$C$782,СВЦЭМ!$A$39:$A$782,$A26,СВЦЭМ!$B$39:$B$782,H$11)+'СЕТ СН'!$F$12+СВЦЭМ!$D$10+'СЕТ СН'!$F$5-'СЕТ СН'!$F$20</f>
        <v>2778.0494746200002</v>
      </c>
      <c r="I26" s="36">
        <f>SUMIFS(СВЦЭМ!$C$39:$C$782,СВЦЭМ!$A$39:$A$782,$A26,СВЦЭМ!$B$39:$B$782,I$11)+'СЕТ СН'!$F$12+СВЦЭМ!$D$10+'СЕТ СН'!$F$5-'СЕТ СН'!$F$20</f>
        <v>2745.8007664799998</v>
      </c>
      <c r="J26" s="36">
        <f>SUMIFS(СВЦЭМ!$C$39:$C$782,СВЦЭМ!$A$39:$A$782,$A26,СВЦЭМ!$B$39:$B$782,J$11)+'СЕТ СН'!$F$12+СВЦЭМ!$D$10+'СЕТ СН'!$F$5-'СЕТ СН'!$F$20</f>
        <v>2678.0852619500001</v>
      </c>
      <c r="K26" s="36">
        <f>SUMIFS(СВЦЭМ!$C$39:$C$782,СВЦЭМ!$A$39:$A$782,$A26,СВЦЭМ!$B$39:$B$782,K$11)+'СЕТ СН'!$F$12+СВЦЭМ!$D$10+'СЕТ СН'!$F$5-'СЕТ СН'!$F$20</f>
        <v>2610.8370270599999</v>
      </c>
      <c r="L26" s="36">
        <f>SUMIFS(СВЦЭМ!$C$39:$C$782,СВЦЭМ!$A$39:$A$782,$A26,СВЦЭМ!$B$39:$B$782,L$11)+'СЕТ СН'!$F$12+СВЦЭМ!$D$10+'СЕТ СН'!$F$5-'СЕТ СН'!$F$20</f>
        <v>2590.0004871599999</v>
      </c>
      <c r="M26" s="36">
        <f>SUMIFS(СВЦЭМ!$C$39:$C$782,СВЦЭМ!$A$39:$A$782,$A26,СВЦЭМ!$B$39:$B$782,M$11)+'СЕТ СН'!$F$12+СВЦЭМ!$D$10+'СЕТ СН'!$F$5-'СЕТ СН'!$F$20</f>
        <v>2595.7105502700001</v>
      </c>
      <c r="N26" s="36">
        <f>SUMIFS(СВЦЭМ!$C$39:$C$782,СВЦЭМ!$A$39:$A$782,$A26,СВЦЭМ!$B$39:$B$782,N$11)+'СЕТ СН'!$F$12+СВЦЭМ!$D$10+'СЕТ СН'!$F$5-'СЕТ СН'!$F$20</f>
        <v>2568.7350994200001</v>
      </c>
      <c r="O26" s="36">
        <f>SUMIFS(СВЦЭМ!$C$39:$C$782,СВЦЭМ!$A$39:$A$782,$A26,СВЦЭМ!$B$39:$B$782,O$11)+'СЕТ СН'!$F$12+СВЦЭМ!$D$10+'СЕТ СН'!$F$5-'СЕТ СН'!$F$20</f>
        <v>2602.8903483599997</v>
      </c>
      <c r="P26" s="36">
        <f>SUMIFS(СВЦЭМ!$C$39:$C$782,СВЦЭМ!$A$39:$A$782,$A26,СВЦЭМ!$B$39:$B$782,P$11)+'СЕТ СН'!$F$12+СВЦЭМ!$D$10+'СЕТ СН'!$F$5-'СЕТ СН'!$F$20</f>
        <v>2624.12332586</v>
      </c>
      <c r="Q26" s="36">
        <f>SUMIFS(СВЦЭМ!$C$39:$C$782,СВЦЭМ!$A$39:$A$782,$A26,СВЦЭМ!$B$39:$B$782,Q$11)+'СЕТ СН'!$F$12+СВЦЭМ!$D$10+'СЕТ СН'!$F$5-'СЕТ СН'!$F$20</f>
        <v>2617.4202736300003</v>
      </c>
      <c r="R26" s="36">
        <f>SUMIFS(СВЦЭМ!$C$39:$C$782,СВЦЭМ!$A$39:$A$782,$A26,СВЦЭМ!$B$39:$B$782,R$11)+'СЕТ СН'!$F$12+СВЦЭМ!$D$10+'СЕТ СН'!$F$5-'СЕТ СН'!$F$20</f>
        <v>2620.9772358199998</v>
      </c>
      <c r="S26" s="36">
        <f>SUMIFS(СВЦЭМ!$C$39:$C$782,СВЦЭМ!$A$39:$A$782,$A26,СВЦЭМ!$B$39:$B$782,S$11)+'СЕТ СН'!$F$12+СВЦЭМ!$D$10+'СЕТ СН'!$F$5-'СЕТ СН'!$F$20</f>
        <v>2621.2494775200003</v>
      </c>
      <c r="T26" s="36">
        <f>SUMIFS(СВЦЭМ!$C$39:$C$782,СВЦЭМ!$A$39:$A$782,$A26,СВЦЭМ!$B$39:$B$782,T$11)+'СЕТ СН'!$F$12+СВЦЭМ!$D$10+'СЕТ СН'!$F$5-'СЕТ СН'!$F$20</f>
        <v>2584.6961124899999</v>
      </c>
      <c r="U26" s="36">
        <f>SUMIFS(СВЦЭМ!$C$39:$C$782,СВЦЭМ!$A$39:$A$782,$A26,СВЦЭМ!$B$39:$B$782,U$11)+'СЕТ СН'!$F$12+СВЦЭМ!$D$10+'СЕТ СН'!$F$5-'СЕТ СН'!$F$20</f>
        <v>2523.6499922800003</v>
      </c>
      <c r="V26" s="36">
        <f>SUMIFS(СВЦЭМ!$C$39:$C$782,СВЦЭМ!$A$39:$A$782,$A26,СВЦЭМ!$B$39:$B$782,V$11)+'СЕТ СН'!$F$12+СВЦЭМ!$D$10+'СЕТ СН'!$F$5-'СЕТ СН'!$F$20</f>
        <v>2523.4556638100003</v>
      </c>
      <c r="W26" s="36">
        <f>SUMIFS(СВЦЭМ!$C$39:$C$782,СВЦЭМ!$A$39:$A$782,$A26,СВЦЭМ!$B$39:$B$782,W$11)+'СЕТ СН'!$F$12+СВЦЭМ!$D$10+'СЕТ СН'!$F$5-'СЕТ СН'!$F$20</f>
        <v>2539.90631824</v>
      </c>
      <c r="X26" s="36">
        <f>SUMIFS(СВЦЭМ!$C$39:$C$782,СВЦЭМ!$A$39:$A$782,$A26,СВЦЭМ!$B$39:$B$782,X$11)+'СЕТ СН'!$F$12+СВЦЭМ!$D$10+'СЕТ СН'!$F$5-'СЕТ СН'!$F$20</f>
        <v>2596.3958700100002</v>
      </c>
      <c r="Y26" s="36">
        <f>SUMIFS(СВЦЭМ!$C$39:$C$782,СВЦЭМ!$A$39:$A$782,$A26,СВЦЭМ!$B$39:$B$782,Y$11)+'СЕТ СН'!$F$12+СВЦЭМ!$D$10+'СЕТ СН'!$F$5-'СЕТ СН'!$F$20</f>
        <v>2674.3163554600001</v>
      </c>
    </row>
    <row r="27" spans="1:25" ht="15.75" x14ac:dyDescent="0.2">
      <c r="A27" s="35">
        <f t="shared" si="0"/>
        <v>45215</v>
      </c>
      <c r="B27" s="36">
        <f>SUMIFS(СВЦЭМ!$C$39:$C$782,СВЦЭМ!$A$39:$A$782,$A27,СВЦЭМ!$B$39:$B$782,B$11)+'СЕТ СН'!$F$12+СВЦЭМ!$D$10+'СЕТ СН'!$F$5-'СЕТ СН'!$F$20</f>
        <v>2728.7716175599999</v>
      </c>
      <c r="C27" s="36">
        <f>SUMIFS(СВЦЭМ!$C$39:$C$782,СВЦЭМ!$A$39:$A$782,$A27,СВЦЭМ!$B$39:$B$782,C$11)+'СЕТ СН'!$F$12+СВЦЭМ!$D$10+'СЕТ СН'!$F$5-'СЕТ СН'!$F$20</f>
        <v>2804.0246238999998</v>
      </c>
      <c r="D27" s="36">
        <f>SUMIFS(СВЦЭМ!$C$39:$C$782,СВЦЭМ!$A$39:$A$782,$A27,СВЦЭМ!$B$39:$B$782,D$11)+'СЕТ СН'!$F$12+СВЦЭМ!$D$10+'СЕТ СН'!$F$5-'СЕТ СН'!$F$20</f>
        <v>2880.8907587200001</v>
      </c>
      <c r="E27" s="36">
        <f>SUMIFS(СВЦЭМ!$C$39:$C$782,СВЦЭМ!$A$39:$A$782,$A27,СВЦЭМ!$B$39:$B$782,E$11)+'СЕТ СН'!$F$12+СВЦЭМ!$D$10+'СЕТ СН'!$F$5-'СЕТ СН'!$F$20</f>
        <v>2911.5681180399997</v>
      </c>
      <c r="F27" s="36">
        <f>SUMIFS(СВЦЭМ!$C$39:$C$782,СВЦЭМ!$A$39:$A$782,$A27,СВЦЭМ!$B$39:$B$782,F$11)+'СЕТ СН'!$F$12+СВЦЭМ!$D$10+'СЕТ СН'!$F$5-'СЕТ СН'!$F$20</f>
        <v>2912.7989556900002</v>
      </c>
      <c r="G27" s="36">
        <f>SUMIFS(СВЦЭМ!$C$39:$C$782,СВЦЭМ!$A$39:$A$782,$A27,СВЦЭМ!$B$39:$B$782,G$11)+'СЕТ СН'!$F$12+СВЦЭМ!$D$10+'СЕТ СН'!$F$5-'СЕТ СН'!$F$20</f>
        <v>2903.5292599599998</v>
      </c>
      <c r="H27" s="36">
        <f>SUMIFS(СВЦЭМ!$C$39:$C$782,СВЦЭМ!$A$39:$A$782,$A27,СВЦЭМ!$B$39:$B$782,H$11)+'СЕТ СН'!$F$12+СВЦЭМ!$D$10+'СЕТ СН'!$F$5-'СЕТ СН'!$F$20</f>
        <v>2817.3048263800001</v>
      </c>
      <c r="I27" s="36">
        <f>SUMIFS(СВЦЭМ!$C$39:$C$782,СВЦЭМ!$A$39:$A$782,$A27,СВЦЭМ!$B$39:$B$782,I$11)+'СЕТ СН'!$F$12+СВЦЭМ!$D$10+'СЕТ СН'!$F$5-'СЕТ СН'!$F$20</f>
        <v>2737.0598629400001</v>
      </c>
      <c r="J27" s="36">
        <f>SUMIFS(СВЦЭМ!$C$39:$C$782,СВЦЭМ!$A$39:$A$782,$A27,СВЦЭМ!$B$39:$B$782,J$11)+'СЕТ СН'!$F$12+СВЦЭМ!$D$10+'СЕТ СН'!$F$5-'СЕТ СН'!$F$20</f>
        <v>2693.6292376399997</v>
      </c>
      <c r="K27" s="36">
        <f>SUMIFS(СВЦЭМ!$C$39:$C$782,СВЦЭМ!$A$39:$A$782,$A27,СВЦЭМ!$B$39:$B$782,K$11)+'СЕТ СН'!$F$12+СВЦЭМ!$D$10+'СЕТ СН'!$F$5-'СЕТ СН'!$F$20</f>
        <v>2667.44633092</v>
      </c>
      <c r="L27" s="36">
        <f>SUMIFS(СВЦЭМ!$C$39:$C$782,СВЦЭМ!$A$39:$A$782,$A27,СВЦЭМ!$B$39:$B$782,L$11)+'СЕТ СН'!$F$12+СВЦЭМ!$D$10+'СЕТ СН'!$F$5-'СЕТ СН'!$F$20</f>
        <v>2664.7438116200001</v>
      </c>
      <c r="M27" s="36">
        <f>SUMIFS(СВЦЭМ!$C$39:$C$782,СВЦЭМ!$A$39:$A$782,$A27,СВЦЭМ!$B$39:$B$782,M$11)+'СЕТ СН'!$F$12+СВЦЭМ!$D$10+'СЕТ СН'!$F$5-'СЕТ СН'!$F$20</f>
        <v>2671.0825877500001</v>
      </c>
      <c r="N27" s="36">
        <f>SUMIFS(СВЦЭМ!$C$39:$C$782,СВЦЭМ!$A$39:$A$782,$A27,СВЦЭМ!$B$39:$B$782,N$11)+'СЕТ СН'!$F$12+СВЦЭМ!$D$10+'СЕТ СН'!$F$5-'СЕТ СН'!$F$20</f>
        <v>2666.2085853899998</v>
      </c>
      <c r="O27" s="36">
        <f>SUMIFS(СВЦЭМ!$C$39:$C$782,СВЦЭМ!$A$39:$A$782,$A27,СВЦЭМ!$B$39:$B$782,O$11)+'СЕТ СН'!$F$12+СВЦЭМ!$D$10+'СЕТ СН'!$F$5-'СЕТ СН'!$F$20</f>
        <v>2676.3594705699998</v>
      </c>
      <c r="P27" s="36">
        <f>SUMIFS(СВЦЭМ!$C$39:$C$782,СВЦЭМ!$A$39:$A$782,$A27,СВЦЭМ!$B$39:$B$782,P$11)+'СЕТ СН'!$F$12+СВЦЭМ!$D$10+'СЕТ СН'!$F$5-'СЕТ СН'!$F$20</f>
        <v>2703.9713791300001</v>
      </c>
      <c r="Q27" s="36">
        <f>SUMIFS(СВЦЭМ!$C$39:$C$782,СВЦЭМ!$A$39:$A$782,$A27,СВЦЭМ!$B$39:$B$782,Q$11)+'СЕТ СН'!$F$12+СВЦЭМ!$D$10+'СЕТ СН'!$F$5-'СЕТ СН'!$F$20</f>
        <v>2687.0030033600001</v>
      </c>
      <c r="R27" s="36">
        <f>SUMIFS(СВЦЭМ!$C$39:$C$782,СВЦЭМ!$A$39:$A$782,$A27,СВЦЭМ!$B$39:$B$782,R$11)+'СЕТ СН'!$F$12+СВЦЭМ!$D$10+'СЕТ СН'!$F$5-'СЕТ СН'!$F$20</f>
        <v>2689.13238271</v>
      </c>
      <c r="S27" s="36">
        <f>SUMIFS(СВЦЭМ!$C$39:$C$782,СВЦЭМ!$A$39:$A$782,$A27,СВЦЭМ!$B$39:$B$782,S$11)+'СЕТ СН'!$F$12+СВЦЭМ!$D$10+'СЕТ СН'!$F$5-'СЕТ СН'!$F$20</f>
        <v>2698.6638137499999</v>
      </c>
      <c r="T27" s="36">
        <f>SUMIFS(СВЦЭМ!$C$39:$C$782,СВЦЭМ!$A$39:$A$782,$A27,СВЦЭМ!$B$39:$B$782,T$11)+'СЕТ СН'!$F$12+СВЦЭМ!$D$10+'СЕТ СН'!$F$5-'СЕТ СН'!$F$20</f>
        <v>2656.7903115099998</v>
      </c>
      <c r="U27" s="36">
        <f>SUMIFS(СВЦЭМ!$C$39:$C$782,СВЦЭМ!$A$39:$A$782,$A27,СВЦЭМ!$B$39:$B$782,U$11)+'СЕТ СН'!$F$12+СВЦЭМ!$D$10+'СЕТ СН'!$F$5-'СЕТ СН'!$F$20</f>
        <v>2604.6043044500002</v>
      </c>
      <c r="V27" s="36">
        <f>SUMIFS(СВЦЭМ!$C$39:$C$782,СВЦЭМ!$A$39:$A$782,$A27,СВЦЭМ!$B$39:$B$782,V$11)+'СЕТ СН'!$F$12+СВЦЭМ!$D$10+'СЕТ СН'!$F$5-'СЕТ СН'!$F$20</f>
        <v>2625.45663066</v>
      </c>
      <c r="W27" s="36">
        <f>SUMIFS(СВЦЭМ!$C$39:$C$782,СВЦЭМ!$A$39:$A$782,$A27,СВЦЭМ!$B$39:$B$782,W$11)+'СЕТ СН'!$F$12+СВЦЭМ!$D$10+'СЕТ СН'!$F$5-'СЕТ СН'!$F$20</f>
        <v>2645.4928012299997</v>
      </c>
      <c r="X27" s="36">
        <f>SUMIFS(СВЦЭМ!$C$39:$C$782,СВЦЭМ!$A$39:$A$782,$A27,СВЦЭМ!$B$39:$B$782,X$11)+'СЕТ СН'!$F$12+СВЦЭМ!$D$10+'СЕТ СН'!$F$5-'СЕТ СН'!$F$20</f>
        <v>2687.8949039300001</v>
      </c>
      <c r="Y27" s="36">
        <f>SUMIFS(СВЦЭМ!$C$39:$C$782,СВЦЭМ!$A$39:$A$782,$A27,СВЦЭМ!$B$39:$B$782,Y$11)+'СЕТ СН'!$F$12+СВЦЭМ!$D$10+'СЕТ СН'!$F$5-'СЕТ СН'!$F$20</f>
        <v>2748.8484739400001</v>
      </c>
    </row>
    <row r="28" spans="1:25" ht="15.75" x14ac:dyDescent="0.2">
      <c r="A28" s="35">
        <f t="shared" si="0"/>
        <v>45216</v>
      </c>
      <c r="B28" s="36">
        <f>SUMIFS(СВЦЭМ!$C$39:$C$782,СВЦЭМ!$A$39:$A$782,$A28,СВЦЭМ!$B$39:$B$782,B$11)+'СЕТ СН'!$F$12+СВЦЭМ!$D$10+'СЕТ СН'!$F$5-'СЕТ СН'!$F$20</f>
        <v>2875.2638902099998</v>
      </c>
      <c r="C28" s="36">
        <f>SUMIFS(СВЦЭМ!$C$39:$C$782,СВЦЭМ!$A$39:$A$782,$A28,СВЦЭМ!$B$39:$B$782,C$11)+'СЕТ СН'!$F$12+СВЦЭМ!$D$10+'СЕТ СН'!$F$5-'СЕТ СН'!$F$20</f>
        <v>2934.0486896100001</v>
      </c>
      <c r="D28" s="36">
        <f>SUMIFS(СВЦЭМ!$C$39:$C$782,СВЦЭМ!$A$39:$A$782,$A28,СВЦЭМ!$B$39:$B$782,D$11)+'СЕТ СН'!$F$12+СВЦЭМ!$D$10+'СЕТ СН'!$F$5-'СЕТ СН'!$F$20</f>
        <v>2999.1287049600001</v>
      </c>
      <c r="E28" s="36">
        <f>SUMIFS(СВЦЭМ!$C$39:$C$782,СВЦЭМ!$A$39:$A$782,$A28,СВЦЭМ!$B$39:$B$782,E$11)+'СЕТ СН'!$F$12+СВЦЭМ!$D$10+'СЕТ СН'!$F$5-'СЕТ СН'!$F$20</f>
        <v>2968.3727925100002</v>
      </c>
      <c r="F28" s="36">
        <f>SUMIFS(СВЦЭМ!$C$39:$C$782,СВЦЭМ!$A$39:$A$782,$A28,СВЦЭМ!$B$39:$B$782,F$11)+'СЕТ СН'!$F$12+СВЦЭМ!$D$10+'СЕТ СН'!$F$5-'СЕТ СН'!$F$20</f>
        <v>2970.4698340800001</v>
      </c>
      <c r="G28" s="36">
        <f>SUMIFS(СВЦЭМ!$C$39:$C$782,СВЦЭМ!$A$39:$A$782,$A28,СВЦЭМ!$B$39:$B$782,G$11)+'СЕТ СН'!$F$12+СВЦЭМ!$D$10+'СЕТ СН'!$F$5-'СЕТ СН'!$F$20</f>
        <v>2980.67340018</v>
      </c>
      <c r="H28" s="36">
        <f>SUMIFS(СВЦЭМ!$C$39:$C$782,СВЦЭМ!$A$39:$A$782,$A28,СВЦЭМ!$B$39:$B$782,H$11)+'СЕТ СН'!$F$12+СВЦЭМ!$D$10+'СЕТ СН'!$F$5-'СЕТ СН'!$F$20</f>
        <v>2891.2714620100001</v>
      </c>
      <c r="I28" s="36">
        <f>SUMIFS(СВЦЭМ!$C$39:$C$782,СВЦЭМ!$A$39:$A$782,$A28,СВЦЭМ!$B$39:$B$782,I$11)+'СЕТ СН'!$F$12+СВЦЭМ!$D$10+'СЕТ СН'!$F$5-'СЕТ СН'!$F$20</f>
        <v>2792.28448695</v>
      </c>
      <c r="J28" s="36">
        <f>SUMIFS(СВЦЭМ!$C$39:$C$782,СВЦЭМ!$A$39:$A$782,$A28,СВЦЭМ!$B$39:$B$782,J$11)+'СЕТ СН'!$F$12+СВЦЭМ!$D$10+'СЕТ СН'!$F$5-'СЕТ СН'!$F$20</f>
        <v>2737.3622148599998</v>
      </c>
      <c r="K28" s="36">
        <f>SUMIFS(СВЦЭМ!$C$39:$C$782,СВЦЭМ!$A$39:$A$782,$A28,СВЦЭМ!$B$39:$B$782,K$11)+'СЕТ СН'!$F$12+СВЦЭМ!$D$10+'СЕТ СН'!$F$5-'СЕТ СН'!$F$20</f>
        <v>2703.6830251900001</v>
      </c>
      <c r="L28" s="36">
        <f>SUMIFS(СВЦЭМ!$C$39:$C$782,СВЦЭМ!$A$39:$A$782,$A28,СВЦЭМ!$B$39:$B$782,L$11)+'СЕТ СН'!$F$12+СВЦЭМ!$D$10+'СЕТ СН'!$F$5-'СЕТ СН'!$F$20</f>
        <v>2695.3686916699999</v>
      </c>
      <c r="M28" s="36">
        <f>SUMIFS(СВЦЭМ!$C$39:$C$782,СВЦЭМ!$A$39:$A$782,$A28,СВЦЭМ!$B$39:$B$782,M$11)+'СЕТ СН'!$F$12+СВЦЭМ!$D$10+'СЕТ СН'!$F$5-'СЕТ СН'!$F$20</f>
        <v>2709.5927068800002</v>
      </c>
      <c r="N28" s="36">
        <f>SUMIFS(СВЦЭМ!$C$39:$C$782,СВЦЭМ!$A$39:$A$782,$A28,СВЦЭМ!$B$39:$B$782,N$11)+'СЕТ СН'!$F$12+СВЦЭМ!$D$10+'СЕТ СН'!$F$5-'СЕТ СН'!$F$20</f>
        <v>2706.0445948500001</v>
      </c>
      <c r="O28" s="36">
        <f>SUMIFS(СВЦЭМ!$C$39:$C$782,СВЦЭМ!$A$39:$A$782,$A28,СВЦЭМ!$B$39:$B$782,O$11)+'СЕТ СН'!$F$12+СВЦЭМ!$D$10+'СЕТ СН'!$F$5-'СЕТ СН'!$F$20</f>
        <v>2722.6698060600002</v>
      </c>
      <c r="P28" s="36">
        <f>SUMIFS(СВЦЭМ!$C$39:$C$782,СВЦЭМ!$A$39:$A$782,$A28,СВЦЭМ!$B$39:$B$782,P$11)+'СЕТ СН'!$F$12+СВЦЭМ!$D$10+'СЕТ СН'!$F$5-'СЕТ СН'!$F$20</f>
        <v>2746.6378451600003</v>
      </c>
      <c r="Q28" s="36">
        <f>SUMIFS(СВЦЭМ!$C$39:$C$782,СВЦЭМ!$A$39:$A$782,$A28,СВЦЭМ!$B$39:$B$782,Q$11)+'СЕТ СН'!$F$12+СВЦЭМ!$D$10+'СЕТ СН'!$F$5-'СЕТ СН'!$F$20</f>
        <v>2710.5265949899999</v>
      </c>
      <c r="R28" s="36">
        <f>SUMIFS(СВЦЭМ!$C$39:$C$782,СВЦЭМ!$A$39:$A$782,$A28,СВЦЭМ!$B$39:$B$782,R$11)+'СЕТ СН'!$F$12+СВЦЭМ!$D$10+'СЕТ СН'!$F$5-'СЕТ СН'!$F$20</f>
        <v>2712.4480441400001</v>
      </c>
      <c r="S28" s="36">
        <f>SUMIFS(СВЦЭМ!$C$39:$C$782,СВЦЭМ!$A$39:$A$782,$A28,СВЦЭМ!$B$39:$B$782,S$11)+'СЕТ СН'!$F$12+СВЦЭМ!$D$10+'СЕТ СН'!$F$5-'СЕТ СН'!$F$20</f>
        <v>2730.3777594600001</v>
      </c>
      <c r="T28" s="36">
        <f>SUMIFS(СВЦЭМ!$C$39:$C$782,СВЦЭМ!$A$39:$A$782,$A28,СВЦЭМ!$B$39:$B$782,T$11)+'СЕТ СН'!$F$12+СВЦЭМ!$D$10+'СЕТ СН'!$F$5-'СЕТ СН'!$F$20</f>
        <v>2691.2459983400004</v>
      </c>
      <c r="U28" s="36">
        <f>SUMIFS(СВЦЭМ!$C$39:$C$782,СВЦЭМ!$A$39:$A$782,$A28,СВЦЭМ!$B$39:$B$782,U$11)+'СЕТ СН'!$F$12+СВЦЭМ!$D$10+'СЕТ СН'!$F$5-'СЕТ СН'!$F$20</f>
        <v>2645.53802808</v>
      </c>
      <c r="V28" s="36">
        <f>SUMIFS(СВЦЭМ!$C$39:$C$782,СВЦЭМ!$A$39:$A$782,$A28,СВЦЭМ!$B$39:$B$782,V$11)+'СЕТ СН'!$F$12+СВЦЭМ!$D$10+'СЕТ СН'!$F$5-'СЕТ СН'!$F$20</f>
        <v>2648.2630582900001</v>
      </c>
      <c r="W28" s="36">
        <f>SUMIFS(СВЦЭМ!$C$39:$C$782,СВЦЭМ!$A$39:$A$782,$A28,СВЦЭМ!$B$39:$B$782,W$11)+'СЕТ СН'!$F$12+СВЦЭМ!$D$10+'СЕТ СН'!$F$5-'СЕТ СН'!$F$20</f>
        <v>2670.7519869500002</v>
      </c>
      <c r="X28" s="36">
        <f>SUMIFS(СВЦЭМ!$C$39:$C$782,СВЦЭМ!$A$39:$A$782,$A28,СВЦЭМ!$B$39:$B$782,X$11)+'СЕТ СН'!$F$12+СВЦЭМ!$D$10+'СЕТ СН'!$F$5-'СЕТ СН'!$F$20</f>
        <v>2725.3149040600001</v>
      </c>
      <c r="Y28" s="36">
        <f>SUMIFS(СВЦЭМ!$C$39:$C$782,СВЦЭМ!$A$39:$A$782,$A28,СВЦЭМ!$B$39:$B$782,Y$11)+'СЕТ СН'!$F$12+СВЦЭМ!$D$10+'СЕТ СН'!$F$5-'СЕТ СН'!$F$20</f>
        <v>2795.5944879500003</v>
      </c>
    </row>
    <row r="29" spans="1:25" ht="15.75" x14ac:dyDescent="0.2">
      <c r="A29" s="35">
        <f t="shared" si="0"/>
        <v>45217</v>
      </c>
      <c r="B29" s="36">
        <f>SUMIFS(СВЦЭМ!$C$39:$C$782,СВЦЭМ!$A$39:$A$782,$A29,СВЦЭМ!$B$39:$B$782,B$11)+'СЕТ СН'!$F$12+СВЦЭМ!$D$10+'СЕТ СН'!$F$5-'СЕТ СН'!$F$20</f>
        <v>2893.1972629399997</v>
      </c>
      <c r="C29" s="36">
        <f>SUMIFS(СВЦЭМ!$C$39:$C$782,СВЦЭМ!$A$39:$A$782,$A29,СВЦЭМ!$B$39:$B$782,C$11)+'СЕТ СН'!$F$12+СВЦЭМ!$D$10+'СЕТ СН'!$F$5-'СЕТ СН'!$F$20</f>
        <v>2942.0096963699998</v>
      </c>
      <c r="D29" s="36">
        <f>SUMIFS(СВЦЭМ!$C$39:$C$782,СВЦЭМ!$A$39:$A$782,$A29,СВЦЭМ!$B$39:$B$782,D$11)+'СЕТ СН'!$F$12+СВЦЭМ!$D$10+'СЕТ СН'!$F$5-'СЕТ СН'!$F$20</f>
        <v>3012.3491614499999</v>
      </c>
      <c r="E29" s="36">
        <f>SUMIFS(СВЦЭМ!$C$39:$C$782,СВЦЭМ!$A$39:$A$782,$A29,СВЦЭМ!$B$39:$B$782,E$11)+'СЕТ СН'!$F$12+СВЦЭМ!$D$10+'СЕТ СН'!$F$5-'СЕТ СН'!$F$20</f>
        <v>3010.5808033200001</v>
      </c>
      <c r="F29" s="36">
        <f>SUMIFS(СВЦЭМ!$C$39:$C$782,СВЦЭМ!$A$39:$A$782,$A29,СВЦЭМ!$B$39:$B$782,F$11)+'СЕТ СН'!$F$12+СВЦЭМ!$D$10+'СЕТ СН'!$F$5-'СЕТ СН'!$F$20</f>
        <v>3008.3449602199998</v>
      </c>
      <c r="G29" s="36">
        <f>SUMIFS(СВЦЭМ!$C$39:$C$782,СВЦЭМ!$A$39:$A$782,$A29,СВЦЭМ!$B$39:$B$782,G$11)+'СЕТ СН'!$F$12+СВЦЭМ!$D$10+'СЕТ СН'!$F$5-'СЕТ СН'!$F$20</f>
        <v>2997.1142265899998</v>
      </c>
      <c r="H29" s="36">
        <f>SUMIFS(СВЦЭМ!$C$39:$C$782,СВЦЭМ!$A$39:$A$782,$A29,СВЦЭМ!$B$39:$B$782,H$11)+'СЕТ СН'!$F$12+СВЦЭМ!$D$10+'СЕТ СН'!$F$5-'СЕТ СН'!$F$20</f>
        <v>2906.8120129600002</v>
      </c>
      <c r="I29" s="36">
        <f>SUMIFS(СВЦЭМ!$C$39:$C$782,СВЦЭМ!$A$39:$A$782,$A29,СВЦЭМ!$B$39:$B$782,I$11)+'СЕТ СН'!$F$12+СВЦЭМ!$D$10+'СЕТ СН'!$F$5-'СЕТ СН'!$F$20</f>
        <v>2829.7516121600001</v>
      </c>
      <c r="J29" s="36">
        <f>SUMIFS(СВЦЭМ!$C$39:$C$782,СВЦЭМ!$A$39:$A$782,$A29,СВЦЭМ!$B$39:$B$782,J$11)+'СЕТ СН'!$F$12+СВЦЭМ!$D$10+'СЕТ СН'!$F$5-'СЕТ СН'!$F$20</f>
        <v>2776.6873384400001</v>
      </c>
      <c r="K29" s="36">
        <f>SUMIFS(СВЦЭМ!$C$39:$C$782,СВЦЭМ!$A$39:$A$782,$A29,СВЦЭМ!$B$39:$B$782,K$11)+'СЕТ СН'!$F$12+СВЦЭМ!$D$10+'СЕТ СН'!$F$5-'СЕТ СН'!$F$20</f>
        <v>2681.1322141400001</v>
      </c>
      <c r="L29" s="36">
        <f>SUMIFS(СВЦЭМ!$C$39:$C$782,СВЦЭМ!$A$39:$A$782,$A29,СВЦЭМ!$B$39:$B$782,L$11)+'СЕТ СН'!$F$12+СВЦЭМ!$D$10+'СЕТ СН'!$F$5-'СЕТ СН'!$F$20</f>
        <v>2691.6904497599999</v>
      </c>
      <c r="M29" s="36">
        <f>SUMIFS(СВЦЭМ!$C$39:$C$782,СВЦЭМ!$A$39:$A$782,$A29,СВЦЭМ!$B$39:$B$782,M$11)+'СЕТ СН'!$F$12+СВЦЭМ!$D$10+'СЕТ СН'!$F$5-'СЕТ СН'!$F$20</f>
        <v>2700.95737844</v>
      </c>
      <c r="N29" s="36">
        <f>SUMIFS(СВЦЭМ!$C$39:$C$782,СВЦЭМ!$A$39:$A$782,$A29,СВЦЭМ!$B$39:$B$782,N$11)+'СЕТ СН'!$F$12+СВЦЭМ!$D$10+'СЕТ СН'!$F$5-'СЕТ СН'!$F$20</f>
        <v>2723.06624521</v>
      </c>
      <c r="O29" s="36">
        <f>SUMIFS(СВЦЭМ!$C$39:$C$782,СВЦЭМ!$A$39:$A$782,$A29,СВЦЭМ!$B$39:$B$782,O$11)+'СЕТ СН'!$F$12+СВЦЭМ!$D$10+'СЕТ СН'!$F$5-'СЕТ СН'!$F$20</f>
        <v>2732.28857311</v>
      </c>
      <c r="P29" s="36">
        <f>SUMIFS(СВЦЭМ!$C$39:$C$782,СВЦЭМ!$A$39:$A$782,$A29,СВЦЭМ!$B$39:$B$782,P$11)+'СЕТ СН'!$F$12+СВЦЭМ!$D$10+'СЕТ СН'!$F$5-'СЕТ СН'!$F$20</f>
        <v>2748.4509029299998</v>
      </c>
      <c r="Q29" s="36">
        <f>SUMIFS(СВЦЭМ!$C$39:$C$782,СВЦЭМ!$A$39:$A$782,$A29,СВЦЭМ!$B$39:$B$782,Q$11)+'СЕТ СН'!$F$12+СВЦЭМ!$D$10+'СЕТ СН'!$F$5-'СЕТ СН'!$F$20</f>
        <v>2712.2672108100001</v>
      </c>
      <c r="R29" s="36">
        <f>SUMIFS(СВЦЭМ!$C$39:$C$782,СВЦЭМ!$A$39:$A$782,$A29,СВЦЭМ!$B$39:$B$782,R$11)+'СЕТ СН'!$F$12+СВЦЭМ!$D$10+'СЕТ СН'!$F$5-'СЕТ СН'!$F$20</f>
        <v>2721.4224179000003</v>
      </c>
      <c r="S29" s="36">
        <f>SUMIFS(СВЦЭМ!$C$39:$C$782,СВЦЭМ!$A$39:$A$782,$A29,СВЦЭМ!$B$39:$B$782,S$11)+'СЕТ СН'!$F$12+СВЦЭМ!$D$10+'СЕТ СН'!$F$5-'СЕТ СН'!$F$20</f>
        <v>2725.9031221400001</v>
      </c>
      <c r="T29" s="36">
        <f>SUMIFS(СВЦЭМ!$C$39:$C$782,СВЦЭМ!$A$39:$A$782,$A29,СВЦЭМ!$B$39:$B$782,T$11)+'СЕТ СН'!$F$12+СВЦЭМ!$D$10+'СЕТ СН'!$F$5-'СЕТ СН'!$F$20</f>
        <v>2746.6365854599999</v>
      </c>
      <c r="U29" s="36">
        <f>SUMIFS(СВЦЭМ!$C$39:$C$782,СВЦЭМ!$A$39:$A$782,$A29,СВЦЭМ!$B$39:$B$782,U$11)+'СЕТ СН'!$F$12+СВЦЭМ!$D$10+'СЕТ СН'!$F$5-'СЕТ СН'!$F$20</f>
        <v>2695.5535209099999</v>
      </c>
      <c r="V29" s="36">
        <f>SUMIFS(СВЦЭМ!$C$39:$C$782,СВЦЭМ!$A$39:$A$782,$A29,СВЦЭМ!$B$39:$B$782,V$11)+'СЕТ СН'!$F$12+СВЦЭМ!$D$10+'СЕТ СН'!$F$5-'СЕТ СН'!$F$20</f>
        <v>2710.9570464200001</v>
      </c>
      <c r="W29" s="36">
        <f>SUMIFS(СВЦЭМ!$C$39:$C$782,СВЦЭМ!$A$39:$A$782,$A29,СВЦЭМ!$B$39:$B$782,W$11)+'СЕТ СН'!$F$12+СВЦЭМ!$D$10+'СЕТ СН'!$F$5-'СЕТ СН'!$F$20</f>
        <v>2735.9545299199999</v>
      </c>
      <c r="X29" s="36">
        <f>SUMIFS(СВЦЭМ!$C$39:$C$782,СВЦЭМ!$A$39:$A$782,$A29,СВЦЭМ!$B$39:$B$782,X$11)+'СЕТ СН'!$F$12+СВЦЭМ!$D$10+'СЕТ СН'!$F$5-'СЕТ СН'!$F$20</f>
        <v>2789.94759914</v>
      </c>
      <c r="Y29" s="36">
        <f>SUMIFS(СВЦЭМ!$C$39:$C$782,СВЦЭМ!$A$39:$A$782,$A29,СВЦЭМ!$B$39:$B$782,Y$11)+'СЕТ СН'!$F$12+СВЦЭМ!$D$10+'СЕТ СН'!$F$5-'СЕТ СН'!$F$20</f>
        <v>2825.1909622399999</v>
      </c>
    </row>
    <row r="30" spans="1:25" ht="15.75" x14ac:dyDescent="0.2">
      <c r="A30" s="35">
        <f t="shared" si="0"/>
        <v>45218</v>
      </c>
      <c r="B30" s="36">
        <f>SUMIFS(СВЦЭМ!$C$39:$C$782,СВЦЭМ!$A$39:$A$782,$A30,СВЦЭМ!$B$39:$B$782,B$11)+'СЕТ СН'!$F$12+СВЦЭМ!$D$10+'СЕТ СН'!$F$5-'СЕТ СН'!$F$20</f>
        <v>2849.44101593</v>
      </c>
      <c r="C30" s="36">
        <f>SUMIFS(СВЦЭМ!$C$39:$C$782,СВЦЭМ!$A$39:$A$782,$A30,СВЦЭМ!$B$39:$B$782,C$11)+'СЕТ СН'!$F$12+СВЦЭМ!$D$10+'СЕТ СН'!$F$5-'СЕТ СН'!$F$20</f>
        <v>2894.37469018</v>
      </c>
      <c r="D30" s="36">
        <f>SUMIFS(СВЦЭМ!$C$39:$C$782,СВЦЭМ!$A$39:$A$782,$A30,СВЦЭМ!$B$39:$B$782,D$11)+'СЕТ СН'!$F$12+СВЦЭМ!$D$10+'СЕТ СН'!$F$5-'СЕТ СН'!$F$20</f>
        <v>2961.0704238799999</v>
      </c>
      <c r="E30" s="36">
        <f>SUMIFS(СВЦЭМ!$C$39:$C$782,СВЦЭМ!$A$39:$A$782,$A30,СВЦЭМ!$B$39:$B$782,E$11)+'СЕТ СН'!$F$12+СВЦЭМ!$D$10+'СЕТ СН'!$F$5-'СЕТ СН'!$F$20</f>
        <v>2917.50595011</v>
      </c>
      <c r="F30" s="36">
        <f>SUMIFS(СВЦЭМ!$C$39:$C$782,СВЦЭМ!$A$39:$A$782,$A30,СВЦЭМ!$B$39:$B$782,F$11)+'СЕТ СН'!$F$12+СВЦЭМ!$D$10+'СЕТ СН'!$F$5-'СЕТ СН'!$F$20</f>
        <v>2919.9312319600003</v>
      </c>
      <c r="G30" s="36">
        <f>SUMIFS(СВЦЭМ!$C$39:$C$782,СВЦЭМ!$A$39:$A$782,$A30,СВЦЭМ!$B$39:$B$782,G$11)+'СЕТ СН'!$F$12+СВЦЭМ!$D$10+'СЕТ СН'!$F$5-'СЕТ СН'!$F$20</f>
        <v>2944.85106735</v>
      </c>
      <c r="H30" s="36">
        <f>SUMIFS(СВЦЭМ!$C$39:$C$782,СВЦЭМ!$A$39:$A$782,$A30,СВЦЭМ!$B$39:$B$782,H$11)+'СЕТ СН'!$F$12+СВЦЭМ!$D$10+'СЕТ СН'!$F$5-'СЕТ СН'!$F$20</f>
        <v>2864.2788121499998</v>
      </c>
      <c r="I30" s="36">
        <f>SUMIFS(СВЦЭМ!$C$39:$C$782,СВЦЭМ!$A$39:$A$782,$A30,СВЦЭМ!$B$39:$B$782,I$11)+'СЕТ СН'!$F$12+СВЦЭМ!$D$10+'СЕТ СН'!$F$5-'СЕТ СН'!$F$20</f>
        <v>2787.4182770400002</v>
      </c>
      <c r="J30" s="36">
        <f>SUMIFS(СВЦЭМ!$C$39:$C$782,СВЦЭМ!$A$39:$A$782,$A30,СВЦЭМ!$B$39:$B$782,J$11)+'СЕТ СН'!$F$12+СВЦЭМ!$D$10+'СЕТ СН'!$F$5-'СЕТ СН'!$F$20</f>
        <v>2726.5002519999998</v>
      </c>
      <c r="K30" s="36">
        <f>SUMIFS(СВЦЭМ!$C$39:$C$782,СВЦЭМ!$A$39:$A$782,$A30,СВЦЭМ!$B$39:$B$782,K$11)+'СЕТ СН'!$F$12+СВЦЭМ!$D$10+'СЕТ СН'!$F$5-'СЕТ СН'!$F$20</f>
        <v>2630.71555885</v>
      </c>
      <c r="L30" s="36">
        <f>SUMIFS(СВЦЭМ!$C$39:$C$782,СВЦЭМ!$A$39:$A$782,$A30,СВЦЭМ!$B$39:$B$782,L$11)+'СЕТ СН'!$F$12+СВЦЭМ!$D$10+'СЕТ СН'!$F$5-'СЕТ СН'!$F$20</f>
        <v>2629.4362017600001</v>
      </c>
      <c r="M30" s="36">
        <f>SUMIFS(СВЦЭМ!$C$39:$C$782,СВЦЭМ!$A$39:$A$782,$A30,СВЦЭМ!$B$39:$B$782,M$11)+'СЕТ СН'!$F$12+СВЦЭМ!$D$10+'СЕТ СН'!$F$5-'СЕТ СН'!$F$20</f>
        <v>2652.3856813699999</v>
      </c>
      <c r="N30" s="36">
        <f>SUMIFS(СВЦЭМ!$C$39:$C$782,СВЦЭМ!$A$39:$A$782,$A30,СВЦЭМ!$B$39:$B$782,N$11)+'СЕТ СН'!$F$12+СВЦЭМ!$D$10+'СЕТ СН'!$F$5-'СЕТ СН'!$F$20</f>
        <v>2665.2460946800002</v>
      </c>
      <c r="O30" s="36">
        <f>SUMIFS(СВЦЭМ!$C$39:$C$782,СВЦЭМ!$A$39:$A$782,$A30,СВЦЭМ!$B$39:$B$782,O$11)+'СЕТ СН'!$F$12+СВЦЭМ!$D$10+'СЕТ СН'!$F$5-'СЕТ СН'!$F$20</f>
        <v>2686.2398126600001</v>
      </c>
      <c r="P30" s="36">
        <f>SUMIFS(СВЦЭМ!$C$39:$C$782,СВЦЭМ!$A$39:$A$782,$A30,СВЦЭМ!$B$39:$B$782,P$11)+'СЕТ СН'!$F$12+СВЦЭМ!$D$10+'СЕТ СН'!$F$5-'СЕТ СН'!$F$20</f>
        <v>2716.0421396000002</v>
      </c>
      <c r="Q30" s="36">
        <f>SUMIFS(СВЦЭМ!$C$39:$C$782,СВЦЭМ!$A$39:$A$782,$A30,СВЦЭМ!$B$39:$B$782,Q$11)+'СЕТ СН'!$F$12+СВЦЭМ!$D$10+'СЕТ СН'!$F$5-'СЕТ СН'!$F$20</f>
        <v>2729.3998796000001</v>
      </c>
      <c r="R30" s="36">
        <f>SUMIFS(СВЦЭМ!$C$39:$C$782,СВЦЭМ!$A$39:$A$782,$A30,СВЦЭМ!$B$39:$B$782,R$11)+'СЕТ СН'!$F$12+СВЦЭМ!$D$10+'СЕТ СН'!$F$5-'СЕТ СН'!$F$20</f>
        <v>2746.8768984999997</v>
      </c>
      <c r="S30" s="36">
        <f>SUMIFS(СВЦЭМ!$C$39:$C$782,СВЦЭМ!$A$39:$A$782,$A30,СВЦЭМ!$B$39:$B$782,S$11)+'СЕТ СН'!$F$12+СВЦЭМ!$D$10+'СЕТ СН'!$F$5-'СЕТ СН'!$F$20</f>
        <v>2739.2971586399999</v>
      </c>
      <c r="T30" s="36">
        <f>SUMIFS(СВЦЭМ!$C$39:$C$782,СВЦЭМ!$A$39:$A$782,$A30,СВЦЭМ!$B$39:$B$782,T$11)+'СЕТ СН'!$F$12+СВЦЭМ!$D$10+'СЕТ СН'!$F$5-'СЕТ СН'!$F$20</f>
        <v>2738.1644911000003</v>
      </c>
      <c r="U30" s="36">
        <f>SUMIFS(СВЦЭМ!$C$39:$C$782,СВЦЭМ!$A$39:$A$782,$A30,СВЦЭМ!$B$39:$B$782,U$11)+'СЕТ СН'!$F$12+СВЦЭМ!$D$10+'СЕТ СН'!$F$5-'СЕТ СН'!$F$20</f>
        <v>2688.8514916300001</v>
      </c>
      <c r="V30" s="36">
        <f>SUMIFS(СВЦЭМ!$C$39:$C$782,СВЦЭМ!$A$39:$A$782,$A30,СВЦЭМ!$B$39:$B$782,V$11)+'СЕТ СН'!$F$12+СВЦЭМ!$D$10+'СЕТ СН'!$F$5-'СЕТ СН'!$F$20</f>
        <v>2695.94378233</v>
      </c>
      <c r="W30" s="36">
        <f>SUMIFS(СВЦЭМ!$C$39:$C$782,СВЦЭМ!$A$39:$A$782,$A30,СВЦЭМ!$B$39:$B$782,W$11)+'СЕТ СН'!$F$12+СВЦЭМ!$D$10+'СЕТ СН'!$F$5-'СЕТ СН'!$F$20</f>
        <v>2718.8381363799999</v>
      </c>
      <c r="X30" s="36">
        <f>SUMIFS(СВЦЭМ!$C$39:$C$782,СВЦЭМ!$A$39:$A$782,$A30,СВЦЭМ!$B$39:$B$782,X$11)+'СЕТ СН'!$F$12+СВЦЭМ!$D$10+'СЕТ СН'!$F$5-'СЕТ СН'!$F$20</f>
        <v>2772.8194134200003</v>
      </c>
      <c r="Y30" s="36">
        <f>SUMIFS(СВЦЭМ!$C$39:$C$782,СВЦЭМ!$A$39:$A$782,$A30,СВЦЭМ!$B$39:$B$782,Y$11)+'СЕТ СН'!$F$12+СВЦЭМ!$D$10+'СЕТ СН'!$F$5-'СЕТ СН'!$F$20</f>
        <v>2845.3731081200003</v>
      </c>
    </row>
    <row r="31" spans="1:25" ht="15.75" x14ac:dyDescent="0.2">
      <c r="A31" s="35">
        <f t="shared" si="0"/>
        <v>45219</v>
      </c>
      <c r="B31" s="36">
        <f>SUMIFS(СВЦЭМ!$C$39:$C$782,СВЦЭМ!$A$39:$A$782,$A31,СВЦЭМ!$B$39:$B$782,B$11)+'СЕТ СН'!$F$12+СВЦЭМ!$D$10+'СЕТ СН'!$F$5-'СЕТ СН'!$F$20</f>
        <v>2886.8020796999999</v>
      </c>
      <c r="C31" s="36">
        <f>SUMIFS(СВЦЭМ!$C$39:$C$782,СВЦЭМ!$A$39:$A$782,$A31,СВЦЭМ!$B$39:$B$782,C$11)+'СЕТ СН'!$F$12+СВЦЭМ!$D$10+'СЕТ СН'!$F$5-'СЕТ СН'!$F$20</f>
        <v>2960.5983122899997</v>
      </c>
      <c r="D31" s="36">
        <f>SUMIFS(СВЦЭМ!$C$39:$C$782,СВЦЭМ!$A$39:$A$782,$A31,СВЦЭМ!$B$39:$B$782,D$11)+'СЕТ СН'!$F$12+СВЦЭМ!$D$10+'СЕТ СН'!$F$5-'СЕТ СН'!$F$20</f>
        <v>3009.1640245200001</v>
      </c>
      <c r="E31" s="36">
        <f>SUMIFS(СВЦЭМ!$C$39:$C$782,СВЦЭМ!$A$39:$A$782,$A31,СВЦЭМ!$B$39:$B$782,E$11)+'СЕТ СН'!$F$12+СВЦЭМ!$D$10+'СЕТ СН'!$F$5-'СЕТ СН'!$F$20</f>
        <v>2985.6697900899999</v>
      </c>
      <c r="F31" s="36">
        <f>SUMIFS(СВЦЭМ!$C$39:$C$782,СВЦЭМ!$A$39:$A$782,$A31,СВЦЭМ!$B$39:$B$782,F$11)+'СЕТ СН'!$F$12+СВЦЭМ!$D$10+'СЕТ СН'!$F$5-'СЕТ СН'!$F$20</f>
        <v>2984.9017522100003</v>
      </c>
      <c r="G31" s="36">
        <f>SUMIFS(СВЦЭМ!$C$39:$C$782,СВЦЭМ!$A$39:$A$782,$A31,СВЦЭМ!$B$39:$B$782,G$11)+'СЕТ СН'!$F$12+СВЦЭМ!$D$10+'СЕТ СН'!$F$5-'СЕТ СН'!$F$20</f>
        <v>2985.0254726000003</v>
      </c>
      <c r="H31" s="36">
        <f>SUMIFS(СВЦЭМ!$C$39:$C$782,СВЦЭМ!$A$39:$A$782,$A31,СВЦЭМ!$B$39:$B$782,H$11)+'СЕТ СН'!$F$12+СВЦЭМ!$D$10+'СЕТ СН'!$F$5-'СЕТ СН'!$F$20</f>
        <v>2902.9698964600002</v>
      </c>
      <c r="I31" s="36">
        <f>SUMIFS(СВЦЭМ!$C$39:$C$782,СВЦЭМ!$A$39:$A$782,$A31,СВЦЭМ!$B$39:$B$782,I$11)+'СЕТ СН'!$F$12+СВЦЭМ!$D$10+'СЕТ СН'!$F$5-'СЕТ СН'!$F$20</f>
        <v>2819.5414996700001</v>
      </c>
      <c r="J31" s="36">
        <f>SUMIFS(СВЦЭМ!$C$39:$C$782,СВЦЭМ!$A$39:$A$782,$A31,СВЦЭМ!$B$39:$B$782,J$11)+'СЕТ СН'!$F$12+СВЦЭМ!$D$10+'СЕТ СН'!$F$5-'СЕТ СН'!$F$20</f>
        <v>2753.7115172499998</v>
      </c>
      <c r="K31" s="36">
        <f>SUMIFS(СВЦЭМ!$C$39:$C$782,СВЦЭМ!$A$39:$A$782,$A31,СВЦЭМ!$B$39:$B$782,K$11)+'СЕТ СН'!$F$12+СВЦЭМ!$D$10+'СЕТ СН'!$F$5-'СЕТ СН'!$F$20</f>
        <v>2732.0160629299999</v>
      </c>
      <c r="L31" s="36">
        <f>SUMIFS(СВЦЭМ!$C$39:$C$782,СВЦЭМ!$A$39:$A$782,$A31,СВЦЭМ!$B$39:$B$782,L$11)+'СЕТ СН'!$F$12+СВЦЭМ!$D$10+'СЕТ СН'!$F$5-'СЕТ СН'!$F$20</f>
        <v>2710.1182110500004</v>
      </c>
      <c r="M31" s="36">
        <f>SUMIFS(СВЦЭМ!$C$39:$C$782,СВЦЭМ!$A$39:$A$782,$A31,СВЦЭМ!$B$39:$B$782,M$11)+'СЕТ СН'!$F$12+СВЦЭМ!$D$10+'СЕТ СН'!$F$5-'СЕТ СН'!$F$20</f>
        <v>2725.94652722</v>
      </c>
      <c r="N31" s="36">
        <f>SUMIFS(СВЦЭМ!$C$39:$C$782,СВЦЭМ!$A$39:$A$782,$A31,СВЦЭМ!$B$39:$B$782,N$11)+'СЕТ СН'!$F$12+СВЦЭМ!$D$10+'СЕТ СН'!$F$5-'СЕТ СН'!$F$20</f>
        <v>2740.6162335099998</v>
      </c>
      <c r="O31" s="36">
        <f>SUMIFS(СВЦЭМ!$C$39:$C$782,СВЦЭМ!$A$39:$A$782,$A31,СВЦЭМ!$B$39:$B$782,O$11)+'СЕТ СН'!$F$12+СВЦЭМ!$D$10+'СЕТ СН'!$F$5-'СЕТ СН'!$F$20</f>
        <v>2733.5891305699997</v>
      </c>
      <c r="P31" s="36">
        <f>SUMIFS(СВЦЭМ!$C$39:$C$782,СВЦЭМ!$A$39:$A$782,$A31,СВЦЭМ!$B$39:$B$782,P$11)+'СЕТ СН'!$F$12+СВЦЭМ!$D$10+'СЕТ СН'!$F$5-'СЕТ СН'!$F$20</f>
        <v>2774.5736886300001</v>
      </c>
      <c r="Q31" s="36">
        <f>SUMIFS(СВЦЭМ!$C$39:$C$782,СВЦЭМ!$A$39:$A$782,$A31,СВЦЭМ!$B$39:$B$782,Q$11)+'СЕТ СН'!$F$12+СВЦЭМ!$D$10+'СЕТ СН'!$F$5-'СЕТ СН'!$F$20</f>
        <v>2749.4102165300001</v>
      </c>
      <c r="R31" s="36">
        <f>SUMIFS(СВЦЭМ!$C$39:$C$782,СВЦЭМ!$A$39:$A$782,$A31,СВЦЭМ!$B$39:$B$782,R$11)+'СЕТ СН'!$F$12+СВЦЭМ!$D$10+'СЕТ СН'!$F$5-'СЕТ СН'!$F$20</f>
        <v>2785.82937563</v>
      </c>
      <c r="S31" s="36">
        <f>SUMIFS(СВЦЭМ!$C$39:$C$782,СВЦЭМ!$A$39:$A$782,$A31,СВЦЭМ!$B$39:$B$782,S$11)+'СЕТ СН'!$F$12+СВЦЭМ!$D$10+'СЕТ СН'!$F$5-'СЕТ СН'!$F$20</f>
        <v>2792.1805527699998</v>
      </c>
      <c r="T31" s="36">
        <f>SUMIFS(СВЦЭМ!$C$39:$C$782,СВЦЭМ!$A$39:$A$782,$A31,СВЦЭМ!$B$39:$B$782,T$11)+'СЕТ СН'!$F$12+СВЦЭМ!$D$10+'СЕТ СН'!$F$5-'СЕТ СН'!$F$20</f>
        <v>2726.09274534</v>
      </c>
      <c r="U31" s="36">
        <f>SUMIFS(СВЦЭМ!$C$39:$C$782,СВЦЭМ!$A$39:$A$782,$A31,СВЦЭМ!$B$39:$B$782,U$11)+'СЕТ СН'!$F$12+СВЦЭМ!$D$10+'СЕТ СН'!$F$5-'СЕТ СН'!$F$20</f>
        <v>2678.0445594600001</v>
      </c>
      <c r="V31" s="36">
        <f>SUMIFS(СВЦЭМ!$C$39:$C$782,СВЦЭМ!$A$39:$A$782,$A31,СВЦЭМ!$B$39:$B$782,V$11)+'СЕТ СН'!$F$12+СВЦЭМ!$D$10+'СЕТ СН'!$F$5-'СЕТ СН'!$F$20</f>
        <v>2706.50608186</v>
      </c>
      <c r="W31" s="36">
        <f>SUMIFS(СВЦЭМ!$C$39:$C$782,СВЦЭМ!$A$39:$A$782,$A31,СВЦЭМ!$B$39:$B$782,W$11)+'СЕТ СН'!$F$12+СВЦЭМ!$D$10+'СЕТ СН'!$F$5-'СЕТ СН'!$F$20</f>
        <v>2742.1684164600001</v>
      </c>
      <c r="X31" s="36">
        <f>SUMIFS(СВЦЭМ!$C$39:$C$782,СВЦЭМ!$A$39:$A$782,$A31,СВЦЭМ!$B$39:$B$782,X$11)+'СЕТ СН'!$F$12+СВЦЭМ!$D$10+'СЕТ СН'!$F$5-'СЕТ СН'!$F$20</f>
        <v>2800.8374315900001</v>
      </c>
      <c r="Y31" s="36">
        <f>SUMIFS(СВЦЭМ!$C$39:$C$782,СВЦЭМ!$A$39:$A$782,$A31,СВЦЭМ!$B$39:$B$782,Y$11)+'СЕТ СН'!$F$12+СВЦЭМ!$D$10+'СЕТ СН'!$F$5-'СЕТ СН'!$F$20</f>
        <v>2801.8676346000002</v>
      </c>
    </row>
    <row r="32" spans="1:25" ht="15.75" x14ac:dyDescent="0.2">
      <c r="A32" s="35">
        <f t="shared" si="0"/>
        <v>45220</v>
      </c>
      <c r="B32" s="36">
        <f>SUMIFS(СВЦЭМ!$C$39:$C$782,СВЦЭМ!$A$39:$A$782,$A32,СВЦЭМ!$B$39:$B$782,B$11)+'СЕТ СН'!$F$12+СВЦЭМ!$D$10+'СЕТ СН'!$F$5-'СЕТ СН'!$F$20</f>
        <v>2853.6171705900001</v>
      </c>
      <c r="C32" s="36">
        <f>SUMIFS(СВЦЭМ!$C$39:$C$782,СВЦЭМ!$A$39:$A$782,$A32,СВЦЭМ!$B$39:$B$782,C$11)+'СЕТ СН'!$F$12+СВЦЭМ!$D$10+'СЕТ СН'!$F$5-'СЕТ СН'!$F$20</f>
        <v>2883.15709414</v>
      </c>
      <c r="D32" s="36">
        <f>SUMIFS(СВЦЭМ!$C$39:$C$782,СВЦЭМ!$A$39:$A$782,$A32,СВЦЭМ!$B$39:$B$782,D$11)+'СЕТ СН'!$F$12+СВЦЭМ!$D$10+'СЕТ СН'!$F$5-'СЕТ СН'!$F$20</f>
        <v>2933.9275233099997</v>
      </c>
      <c r="E32" s="36">
        <f>SUMIFS(СВЦЭМ!$C$39:$C$782,СВЦЭМ!$A$39:$A$782,$A32,СВЦЭМ!$B$39:$B$782,E$11)+'СЕТ СН'!$F$12+СВЦЭМ!$D$10+'СЕТ СН'!$F$5-'СЕТ СН'!$F$20</f>
        <v>2934.8901931099999</v>
      </c>
      <c r="F32" s="36">
        <f>SUMIFS(СВЦЭМ!$C$39:$C$782,СВЦЭМ!$A$39:$A$782,$A32,СВЦЭМ!$B$39:$B$782,F$11)+'СЕТ СН'!$F$12+СВЦЭМ!$D$10+'СЕТ СН'!$F$5-'СЕТ СН'!$F$20</f>
        <v>2937.9270765599999</v>
      </c>
      <c r="G32" s="36">
        <f>SUMIFS(СВЦЭМ!$C$39:$C$782,СВЦЭМ!$A$39:$A$782,$A32,СВЦЭМ!$B$39:$B$782,G$11)+'СЕТ СН'!$F$12+СВЦЭМ!$D$10+'СЕТ СН'!$F$5-'СЕТ СН'!$F$20</f>
        <v>2903.95887567</v>
      </c>
      <c r="H32" s="36">
        <f>SUMIFS(СВЦЭМ!$C$39:$C$782,СВЦЭМ!$A$39:$A$782,$A32,СВЦЭМ!$B$39:$B$782,H$11)+'СЕТ СН'!$F$12+СВЦЭМ!$D$10+'СЕТ СН'!$F$5-'СЕТ СН'!$F$20</f>
        <v>2878.4094362999999</v>
      </c>
      <c r="I32" s="36">
        <f>SUMIFS(СВЦЭМ!$C$39:$C$782,СВЦЭМ!$A$39:$A$782,$A32,СВЦЭМ!$B$39:$B$782,I$11)+'СЕТ СН'!$F$12+СВЦЭМ!$D$10+'СЕТ СН'!$F$5-'СЕТ СН'!$F$20</f>
        <v>2799.7910586500002</v>
      </c>
      <c r="J32" s="36">
        <f>SUMIFS(СВЦЭМ!$C$39:$C$782,СВЦЭМ!$A$39:$A$782,$A32,СВЦЭМ!$B$39:$B$782,J$11)+'СЕТ СН'!$F$12+СВЦЭМ!$D$10+'СЕТ СН'!$F$5-'СЕТ СН'!$F$20</f>
        <v>2749.95211875</v>
      </c>
      <c r="K32" s="36">
        <f>SUMIFS(СВЦЭМ!$C$39:$C$782,СВЦЭМ!$A$39:$A$782,$A32,СВЦЭМ!$B$39:$B$782,K$11)+'СЕТ СН'!$F$12+СВЦЭМ!$D$10+'СЕТ СН'!$F$5-'СЕТ СН'!$F$20</f>
        <v>2695.4090470800002</v>
      </c>
      <c r="L32" s="36">
        <f>SUMIFS(СВЦЭМ!$C$39:$C$782,СВЦЭМ!$A$39:$A$782,$A32,СВЦЭМ!$B$39:$B$782,L$11)+'СЕТ СН'!$F$12+СВЦЭМ!$D$10+'СЕТ СН'!$F$5-'СЕТ СН'!$F$20</f>
        <v>2668.8650441</v>
      </c>
      <c r="M32" s="36">
        <f>SUMIFS(СВЦЭМ!$C$39:$C$782,СВЦЭМ!$A$39:$A$782,$A32,СВЦЭМ!$B$39:$B$782,M$11)+'СЕТ СН'!$F$12+СВЦЭМ!$D$10+'СЕТ СН'!$F$5-'СЕТ СН'!$F$20</f>
        <v>2677.7453143100001</v>
      </c>
      <c r="N32" s="36">
        <f>SUMIFS(СВЦЭМ!$C$39:$C$782,СВЦЭМ!$A$39:$A$782,$A32,СВЦЭМ!$B$39:$B$782,N$11)+'СЕТ СН'!$F$12+СВЦЭМ!$D$10+'СЕТ СН'!$F$5-'СЕТ СН'!$F$20</f>
        <v>2671.7411030800004</v>
      </c>
      <c r="O32" s="36">
        <f>SUMIFS(СВЦЭМ!$C$39:$C$782,СВЦЭМ!$A$39:$A$782,$A32,СВЦЭМ!$B$39:$B$782,O$11)+'СЕТ СН'!$F$12+СВЦЭМ!$D$10+'СЕТ СН'!$F$5-'СЕТ СН'!$F$20</f>
        <v>2686.46354256</v>
      </c>
      <c r="P32" s="36">
        <f>SUMIFS(СВЦЭМ!$C$39:$C$782,СВЦЭМ!$A$39:$A$782,$A32,СВЦЭМ!$B$39:$B$782,P$11)+'СЕТ СН'!$F$12+СВЦЭМ!$D$10+'СЕТ СН'!$F$5-'СЕТ СН'!$F$20</f>
        <v>2719.9568695899998</v>
      </c>
      <c r="Q32" s="36">
        <f>SUMIFS(СВЦЭМ!$C$39:$C$782,СВЦЭМ!$A$39:$A$782,$A32,СВЦЭМ!$B$39:$B$782,Q$11)+'СЕТ СН'!$F$12+СВЦЭМ!$D$10+'СЕТ СН'!$F$5-'СЕТ СН'!$F$20</f>
        <v>2702.3618283200003</v>
      </c>
      <c r="R32" s="36">
        <f>SUMIFS(СВЦЭМ!$C$39:$C$782,СВЦЭМ!$A$39:$A$782,$A32,СВЦЭМ!$B$39:$B$782,R$11)+'СЕТ СН'!$F$12+СВЦЭМ!$D$10+'СЕТ СН'!$F$5-'СЕТ СН'!$F$20</f>
        <v>2708.1974617999999</v>
      </c>
      <c r="S32" s="36">
        <f>SUMIFS(СВЦЭМ!$C$39:$C$782,СВЦЭМ!$A$39:$A$782,$A32,СВЦЭМ!$B$39:$B$782,S$11)+'СЕТ СН'!$F$12+СВЦЭМ!$D$10+'СЕТ СН'!$F$5-'СЕТ СН'!$F$20</f>
        <v>2709.4537997799998</v>
      </c>
      <c r="T32" s="36">
        <f>SUMIFS(СВЦЭМ!$C$39:$C$782,СВЦЭМ!$A$39:$A$782,$A32,СВЦЭМ!$B$39:$B$782,T$11)+'СЕТ СН'!$F$12+СВЦЭМ!$D$10+'СЕТ СН'!$F$5-'СЕТ СН'!$F$20</f>
        <v>2663.0177524700002</v>
      </c>
      <c r="U32" s="36">
        <f>SUMIFS(СВЦЭМ!$C$39:$C$782,СВЦЭМ!$A$39:$A$782,$A32,СВЦЭМ!$B$39:$B$782,U$11)+'СЕТ СН'!$F$12+СВЦЭМ!$D$10+'СЕТ СН'!$F$5-'СЕТ СН'!$F$20</f>
        <v>2618.2635561699999</v>
      </c>
      <c r="V32" s="36">
        <f>SUMIFS(СВЦЭМ!$C$39:$C$782,СВЦЭМ!$A$39:$A$782,$A32,СВЦЭМ!$B$39:$B$782,V$11)+'СЕТ СН'!$F$12+СВЦЭМ!$D$10+'СЕТ СН'!$F$5-'СЕТ СН'!$F$20</f>
        <v>2631.3963081800002</v>
      </c>
      <c r="W32" s="36">
        <f>SUMIFS(СВЦЭМ!$C$39:$C$782,СВЦЭМ!$A$39:$A$782,$A32,СВЦЭМ!$B$39:$B$782,W$11)+'СЕТ СН'!$F$12+СВЦЭМ!$D$10+'СЕТ СН'!$F$5-'СЕТ СН'!$F$20</f>
        <v>2661.8812516899998</v>
      </c>
      <c r="X32" s="36">
        <f>SUMIFS(СВЦЭМ!$C$39:$C$782,СВЦЭМ!$A$39:$A$782,$A32,СВЦЭМ!$B$39:$B$782,X$11)+'СЕТ СН'!$F$12+СВЦЭМ!$D$10+'СЕТ СН'!$F$5-'СЕТ СН'!$F$20</f>
        <v>2707.6733085800001</v>
      </c>
      <c r="Y32" s="36">
        <f>SUMIFS(СВЦЭМ!$C$39:$C$782,СВЦЭМ!$A$39:$A$782,$A32,СВЦЭМ!$B$39:$B$782,Y$11)+'СЕТ СН'!$F$12+СВЦЭМ!$D$10+'СЕТ СН'!$F$5-'СЕТ СН'!$F$20</f>
        <v>2741.7986688800002</v>
      </c>
    </row>
    <row r="33" spans="1:25" ht="15.75" x14ac:dyDescent="0.2">
      <c r="A33" s="35">
        <f t="shared" si="0"/>
        <v>45221</v>
      </c>
      <c r="B33" s="36">
        <f>SUMIFS(СВЦЭМ!$C$39:$C$782,СВЦЭМ!$A$39:$A$782,$A33,СВЦЭМ!$B$39:$B$782,B$11)+'СЕТ СН'!$F$12+СВЦЭМ!$D$10+'СЕТ СН'!$F$5-'СЕТ СН'!$F$20</f>
        <v>2827.4722604200001</v>
      </c>
      <c r="C33" s="36">
        <f>SUMIFS(СВЦЭМ!$C$39:$C$782,СВЦЭМ!$A$39:$A$782,$A33,СВЦЭМ!$B$39:$B$782,C$11)+'СЕТ СН'!$F$12+СВЦЭМ!$D$10+'СЕТ СН'!$F$5-'СЕТ СН'!$F$20</f>
        <v>2890.3833808500003</v>
      </c>
      <c r="D33" s="36">
        <f>SUMIFS(СВЦЭМ!$C$39:$C$782,СВЦЭМ!$A$39:$A$782,$A33,СВЦЭМ!$B$39:$B$782,D$11)+'СЕТ СН'!$F$12+СВЦЭМ!$D$10+'СЕТ СН'!$F$5-'СЕТ СН'!$F$20</f>
        <v>2921.3191373899999</v>
      </c>
      <c r="E33" s="36">
        <f>SUMIFS(СВЦЭМ!$C$39:$C$782,СВЦЭМ!$A$39:$A$782,$A33,СВЦЭМ!$B$39:$B$782,E$11)+'СЕТ СН'!$F$12+СВЦЭМ!$D$10+'СЕТ СН'!$F$5-'СЕТ СН'!$F$20</f>
        <v>2927.3049448299998</v>
      </c>
      <c r="F33" s="36">
        <f>SUMIFS(СВЦЭМ!$C$39:$C$782,СВЦЭМ!$A$39:$A$782,$A33,СВЦЭМ!$B$39:$B$782,F$11)+'СЕТ СН'!$F$12+СВЦЭМ!$D$10+'СЕТ СН'!$F$5-'СЕТ СН'!$F$20</f>
        <v>2912.86538698</v>
      </c>
      <c r="G33" s="36">
        <f>SUMIFS(СВЦЭМ!$C$39:$C$782,СВЦЭМ!$A$39:$A$782,$A33,СВЦЭМ!$B$39:$B$782,G$11)+'СЕТ СН'!$F$12+СВЦЭМ!$D$10+'СЕТ СН'!$F$5-'СЕТ СН'!$F$20</f>
        <v>2919.6871094600001</v>
      </c>
      <c r="H33" s="36">
        <f>SUMIFS(СВЦЭМ!$C$39:$C$782,СВЦЭМ!$A$39:$A$782,$A33,СВЦЭМ!$B$39:$B$782,H$11)+'СЕТ СН'!$F$12+СВЦЭМ!$D$10+'СЕТ СН'!$F$5-'СЕТ СН'!$F$20</f>
        <v>2887.9251457400001</v>
      </c>
      <c r="I33" s="36">
        <f>SUMIFS(СВЦЭМ!$C$39:$C$782,СВЦЭМ!$A$39:$A$782,$A33,СВЦЭМ!$B$39:$B$782,I$11)+'СЕТ СН'!$F$12+СВЦЭМ!$D$10+'СЕТ СН'!$F$5-'СЕТ СН'!$F$20</f>
        <v>2856.1358461600003</v>
      </c>
      <c r="J33" s="36">
        <f>SUMIFS(СВЦЭМ!$C$39:$C$782,СВЦЭМ!$A$39:$A$782,$A33,СВЦЭМ!$B$39:$B$782,J$11)+'СЕТ СН'!$F$12+СВЦЭМ!$D$10+'СЕТ СН'!$F$5-'СЕТ СН'!$F$20</f>
        <v>2757.1844847800003</v>
      </c>
      <c r="K33" s="36">
        <f>SUMIFS(СВЦЭМ!$C$39:$C$782,СВЦЭМ!$A$39:$A$782,$A33,СВЦЭМ!$B$39:$B$782,K$11)+'СЕТ СН'!$F$12+СВЦЭМ!$D$10+'СЕТ СН'!$F$5-'СЕТ СН'!$F$20</f>
        <v>2690.2948676599999</v>
      </c>
      <c r="L33" s="36">
        <f>SUMIFS(СВЦЭМ!$C$39:$C$782,СВЦЭМ!$A$39:$A$782,$A33,СВЦЭМ!$B$39:$B$782,L$11)+'СЕТ СН'!$F$12+СВЦЭМ!$D$10+'СЕТ СН'!$F$5-'СЕТ СН'!$F$20</f>
        <v>2672.1688910800003</v>
      </c>
      <c r="M33" s="36">
        <f>SUMIFS(СВЦЭМ!$C$39:$C$782,СВЦЭМ!$A$39:$A$782,$A33,СВЦЭМ!$B$39:$B$782,M$11)+'СЕТ СН'!$F$12+СВЦЭМ!$D$10+'СЕТ СН'!$F$5-'СЕТ СН'!$F$20</f>
        <v>2674.9488619599997</v>
      </c>
      <c r="N33" s="36">
        <f>SUMIFS(СВЦЭМ!$C$39:$C$782,СВЦЭМ!$A$39:$A$782,$A33,СВЦЭМ!$B$39:$B$782,N$11)+'СЕТ СН'!$F$12+СВЦЭМ!$D$10+'СЕТ СН'!$F$5-'СЕТ СН'!$F$20</f>
        <v>2668.20118912</v>
      </c>
      <c r="O33" s="36">
        <f>SUMIFS(СВЦЭМ!$C$39:$C$782,СВЦЭМ!$A$39:$A$782,$A33,СВЦЭМ!$B$39:$B$782,O$11)+'СЕТ СН'!$F$12+СВЦЭМ!$D$10+'СЕТ СН'!$F$5-'СЕТ СН'!$F$20</f>
        <v>2689.1737545000001</v>
      </c>
      <c r="P33" s="36">
        <f>SUMIFS(СВЦЭМ!$C$39:$C$782,СВЦЭМ!$A$39:$A$782,$A33,СВЦЭМ!$B$39:$B$782,P$11)+'СЕТ СН'!$F$12+СВЦЭМ!$D$10+'СЕТ СН'!$F$5-'СЕТ СН'!$F$20</f>
        <v>2719.7281045600002</v>
      </c>
      <c r="Q33" s="36">
        <f>SUMIFS(СВЦЭМ!$C$39:$C$782,СВЦЭМ!$A$39:$A$782,$A33,СВЦЭМ!$B$39:$B$782,Q$11)+'СЕТ СН'!$F$12+СВЦЭМ!$D$10+'СЕТ СН'!$F$5-'СЕТ СН'!$F$20</f>
        <v>2704.9874304800001</v>
      </c>
      <c r="R33" s="36">
        <f>SUMIFS(СВЦЭМ!$C$39:$C$782,СВЦЭМ!$A$39:$A$782,$A33,СВЦЭМ!$B$39:$B$782,R$11)+'СЕТ СН'!$F$12+СВЦЭМ!$D$10+'СЕТ СН'!$F$5-'СЕТ СН'!$F$20</f>
        <v>2701.43057714</v>
      </c>
      <c r="S33" s="36">
        <f>SUMIFS(СВЦЭМ!$C$39:$C$782,СВЦЭМ!$A$39:$A$782,$A33,СВЦЭМ!$B$39:$B$782,S$11)+'СЕТ СН'!$F$12+СВЦЭМ!$D$10+'СЕТ СН'!$F$5-'СЕТ СН'!$F$20</f>
        <v>2701.8255555200003</v>
      </c>
      <c r="T33" s="36">
        <f>SUMIFS(СВЦЭМ!$C$39:$C$782,СВЦЭМ!$A$39:$A$782,$A33,СВЦЭМ!$B$39:$B$782,T$11)+'СЕТ СН'!$F$12+СВЦЭМ!$D$10+'СЕТ СН'!$F$5-'СЕТ СН'!$F$20</f>
        <v>2651.02756301</v>
      </c>
      <c r="U33" s="36">
        <f>SUMIFS(СВЦЭМ!$C$39:$C$782,СВЦЭМ!$A$39:$A$782,$A33,СВЦЭМ!$B$39:$B$782,U$11)+'СЕТ СН'!$F$12+СВЦЭМ!$D$10+'СЕТ СН'!$F$5-'СЕТ СН'!$F$20</f>
        <v>2606.2534287500002</v>
      </c>
      <c r="V33" s="36">
        <f>SUMIFS(СВЦЭМ!$C$39:$C$782,СВЦЭМ!$A$39:$A$782,$A33,СВЦЭМ!$B$39:$B$782,V$11)+'СЕТ СН'!$F$12+СВЦЭМ!$D$10+'СЕТ СН'!$F$5-'СЕТ СН'!$F$20</f>
        <v>2622.0533942800002</v>
      </c>
      <c r="W33" s="36">
        <f>SUMIFS(СВЦЭМ!$C$39:$C$782,СВЦЭМ!$A$39:$A$782,$A33,СВЦЭМ!$B$39:$B$782,W$11)+'СЕТ СН'!$F$12+СВЦЭМ!$D$10+'СЕТ СН'!$F$5-'СЕТ СН'!$F$20</f>
        <v>2647.1454080900003</v>
      </c>
      <c r="X33" s="36">
        <f>SUMIFS(СВЦЭМ!$C$39:$C$782,СВЦЭМ!$A$39:$A$782,$A33,СВЦЭМ!$B$39:$B$782,X$11)+'СЕТ СН'!$F$12+СВЦЭМ!$D$10+'СЕТ СН'!$F$5-'СЕТ СН'!$F$20</f>
        <v>2704.05128539</v>
      </c>
      <c r="Y33" s="36">
        <f>SUMIFS(СВЦЭМ!$C$39:$C$782,СВЦЭМ!$A$39:$A$782,$A33,СВЦЭМ!$B$39:$B$782,Y$11)+'СЕТ СН'!$F$12+СВЦЭМ!$D$10+'СЕТ СН'!$F$5-'СЕТ СН'!$F$20</f>
        <v>2766.4784747599997</v>
      </c>
    </row>
    <row r="34" spans="1:25" ht="15.75" x14ac:dyDescent="0.2">
      <c r="A34" s="35">
        <f t="shared" si="0"/>
        <v>45222</v>
      </c>
      <c r="B34" s="36">
        <f>SUMIFS(СВЦЭМ!$C$39:$C$782,СВЦЭМ!$A$39:$A$782,$A34,СВЦЭМ!$B$39:$B$782,B$11)+'СЕТ СН'!$F$12+СВЦЭМ!$D$10+'СЕТ СН'!$F$5-'СЕТ СН'!$F$20</f>
        <v>2880.57691643</v>
      </c>
      <c r="C34" s="36">
        <f>SUMIFS(СВЦЭМ!$C$39:$C$782,СВЦЭМ!$A$39:$A$782,$A34,СВЦЭМ!$B$39:$B$782,C$11)+'СЕТ СН'!$F$12+СВЦЭМ!$D$10+'СЕТ СН'!$F$5-'СЕТ СН'!$F$20</f>
        <v>2940.5272290000003</v>
      </c>
      <c r="D34" s="36">
        <f>SUMIFS(СВЦЭМ!$C$39:$C$782,СВЦЭМ!$A$39:$A$782,$A34,СВЦЭМ!$B$39:$B$782,D$11)+'СЕТ СН'!$F$12+СВЦЭМ!$D$10+'СЕТ СН'!$F$5-'СЕТ СН'!$F$20</f>
        <v>2993.09587594</v>
      </c>
      <c r="E34" s="36">
        <f>SUMIFS(СВЦЭМ!$C$39:$C$782,СВЦЭМ!$A$39:$A$782,$A34,СВЦЭМ!$B$39:$B$782,E$11)+'СЕТ СН'!$F$12+СВЦЭМ!$D$10+'СЕТ СН'!$F$5-'СЕТ СН'!$F$20</f>
        <v>3036.2475661600001</v>
      </c>
      <c r="F34" s="36">
        <f>SUMIFS(СВЦЭМ!$C$39:$C$782,СВЦЭМ!$A$39:$A$782,$A34,СВЦЭМ!$B$39:$B$782,F$11)+'СЕТ СН'!$F$12+СВЦЭМ!$D$10+'СЕТ СН'!$F$5-'СЕТ СН'!$F$20</f>
        <v>3019.8217721700003</v>
      </c>
      <c r="G34" s="36">
        <f>SUMIFS(СВЦЭМ!$C$39:$C$782,СВЦЭМ!$A$39:$A$782,$A34,СВЦЭМ!$B$39:$B$782,G$11)+'СЕТ СН'!$F$12+СВЦЭМ!$D$10+'СЕТ СН'!$F$5-'СЕТ СН'!$F$20</f>
        <v>2959.9000944199997</v>
      </c>
      <c r="H34" s="36">
        <f>SUMIFS(СВЦЭМ!$C$39:$C$782,СВЦЭМ!$A$39:$A$782,$A34,СВЦЭМ!$B$39:$B$782,H$11)+'СЕТ СН'!$F$12+СВЦЭМ!$D$10+'СЕТ СН'!$F$5-'СЕТ СН'!$F$20</f>
        <v>2860.8663369599999</v>
      </c>
      <c r="I34" s="36">
        <f>SUMIFS(СВЦЭМ!$C$39:$C$782,СВЦЭМ!$A$39:$A$782,$A34,СВЦЭМ!$B$39:$B$782,I$11)+'СЕТ СН'!$F$12+СВЦЭМ!$D$10+'СЕТ СН'!$F$5-'СЕТ СН'!$F$20</f>
        <v>2783.5514514199999</v>
      </c>
      <c r="J34" s="36">
        <f>SUMIFS(СВЦЭМ!$C$39:$C$782,СВЦЭМ!$A$39:$A$782,$A34,СВЦЭМ!$B$39:$B$782,J$11)+'СЕТ СН'!$F$12+СВЦЭМ!$D$10+'СЕТ СН'!$F$5-'СЕТ СН'!$F$20</f>
        <v>2733.1393390900002</v>
      </c>
      <c r="K34" s="36">
        <f>SUMIFS(СВЦЭМ!$C$39:$C$782,СВЦЭМ!$A$39:$A$782,$A34,СВЦЭМ!$B$39:$B$782,K$11)+'СЕТ СН'!$F$12+СВЦЭМ!$D$10+'СЕТ СН'!$F$5-'СЕТ СН'!$F$20</f>
        <v>2691.90461615</v>
      </c>
      <c r="L34" s="36">
        <f>SUMIFS(СВЦЭМ!$C$39:$C$782,СВЦЭМ!$A$39:$A$782,$A34,СВЦЭМ!$B$39:$B$782,L$11)+'СЕТ СН'!$F$12+СВЦЭМ!$D$10+'СЕТ СН'!$F$5-'СЕТ СН'!$F$20</f>
        <v>2630.6718245800002</v>
      </c>
      <c r="M34" s="36">
        <f>SUMIFS(СВЦЭМ!$C$39:$C$782,СВЦЭМ!$A$39:$A$782,$A34,СВЦЭМ!$B$39:$B$782,M$11)+'СЕТ СН'!$F$12+СВЦЭМ!$D$10+'СЕТ СН'!$F$5-'СЕТ СН'!$F$20</f>
        <v>2639.28274943</v>
      </c>
      <c r="N34" s="36">
        <f>SUMIFS(СВЦЭМ!$C$39:$C$782,СВЦЭМ!$A$39:$A$782,$A34,СВЦЭМ!$B$39:$B$782,N$11)+'СЕТ СН'!$F$12+СВЦЭМ!$D$10+'СЕТ СН'!$F$5-'СЕТ СН'!$F$20</f>
        <v>2635.1754716099999</v>
      </c>
      <c r="O34" s="36">
        <f>SUMIFS(СВЦЭМ!$C$39:$C$782,СВЦЭМ!$A$39:$A$782,$A34,СВЦЭМ!$B$39:$B$782,O$11)+'СЕТ СН'!$F$12+СВЦЭМ!$D$10+'СЕТ СН'!$F$5-'СЕТ СН'!$F$20</f>
        <v>2657.52258871</v>
      </c>
      <c r="P34" s="36">
        <f>SUMIFS(СВЦЭМ!$C$39:$C$782,СВЦЭМ!$A$39:$A$782,$A34,СВЦЭМ!$B$39:$B$782,P$11)+'СЕТ СН'!$F$12+СВЦЭМ!$D$10+'СЕТ СН'!$F$5-'СЕТ СН'!$F$20</f>
        <v>2696.53334576</v>
      </c>
      <c r="Q34" s="36">
        <f>SUMIFS(СВЦЭМ!$C$39:$C$782,СВЦЭМ!$A$39:$A$782,$A34,СВЦЭМ!$B$39:$B$782,Q$11)+'СЕТ СН'!$F$12+СВЦЭМ!$D$10+'СЕТ СН'!$F$5-'СЕТ СН'!$F$20</f>
        <v>2687.55474276</v>
      </c>
      <c r="R34" s="36">
        <f>SUMIFS(СВЦЭМ!$C$39:$C$782,СВЦЭМ!$A$39:$A$782,$A34,СВЦЭМ!$B$39:$B$782,R$11)+'СЕТ СН'!$F$12+СВЦЭМ!$D$10+'СЕТ СН'!$F$5-'СЕТ СН'!$F$20</f>
        <v>2719.9059861699998</v>
      </c>
      <c r="S34" s="36">
        <f>SUMIFS(СВЦЭМ!$C$39:$C$782,СВЦЭМ!$A$39:$A$782,$A34,СВЦЭМ!$B$39:$B$782,S$11)+'СЕТ СН'!$F$12+СВЦЭМ!$D$10+'СЕТ СН'!$F$5-'СЕТ СН'!$F$20</f>
        <v>2714.6389312000001</v>
      </c>
      <c r="T34" s="36">
        <f>SUMIFS(СВЦЭМ!$C$39:$C$782,СВЦЭМ!$A$39:$A$782,$A34,СВЦЭМ!$B$39:$B$782,T$11)+'СЕТ СН'!$F$12+СВЦЭМ!$D$10+'СЕТ СН'!$F$5-'СЕТ СН'!$F$20</f>
        <v>2647.2831773400003</v>
      </c>
      <c r="U34" s="36">
        <f>SUMIFS(СВЦЭМ!$C$39:$C$782,СВЦЭМ!$A$39:$A$782,$A34,СВЦЭМ!$B$39:$B$782,U$11)+'СЕТ СН'!$F$12+СВЦЭМ!$D$10+'СЕТ СН'!$F$5-'СЕТ СН'!$F$20</f>
        <v>2611.2709966800003</v>
      </c>
      <c r="V34" s="36">
        <f>SUMIFS(СВЦЭМ!$C$39:$C$782,СВЦЭМ!$A$39:$A$782,$A34,СВЦЭМ!$B$39:$B$782,V$11)+'СЕТ СН'!$F$12+СВЦЭМ!$D$10+'СЕТ СН'!$F$5-'СЕТ СН'!$F$20</f>
        <v>2629.7239115000002</v>
      </c>
      <c r="W34" s="36">
        <f>SUMIFS(СВЦЭМ!$C$39:$C$782,СВЦЭМ!$A$39:$A$782,$A34,СВЦЭМ!$B$39:$B$782,W$11)+'СЕТ СН'!$F$12+СВЦЭМ!$D$10+'СЕТ СН'!$F$5-'СЕТ СН'!$F$20</f>
        <v>2641.3148572700002</v>
      </c>
      <c r="X34" s="36">
        <f>SUMIFS(СВЦЭМ!$C$39:$C$782,СВЦЭМ!$A$39:$A$782,$A34,СВЦЭМ!$B$39:$B$782,X$11)+'СЕТ СН'!$F$12+СВЦЭМ!$D$10+'СЕТ СН'!$F$5-'СЕТ СН'!$F$20</f>
        <v>2709.9369004</v>
      </c>
      <c r="Y34" s="36">
        <f>SUMIFS(СВЦЭМ!$C$39:$C$782,СВЦЭМ!$A$39:$A$782,$A34,СВЦЭМ!$B$39:$B$782,Y$11)+'СЕТ СН'!$F$12+СВЦЭМ!$D$10+'СЕТ СН'!$F$5-'СЕТ СН'!$F$20</f>
        <v>2761.5285078900001</v>
      </c>
    </row>
    <row r="35" spans="1:25" ht="15.75" x14ac:dyDescent="0.2">
      <c r="A35" s="35">
        <f t="shared" si="0"/>
        <v>45223</v>
      </c>
      <c r="B35" s="36">
        <f>SUMIFS(СВЦЭМ!$C$39:$C$782,СВЦЭМ!$A$39:$A$782,$A35,СВЦЭМ!$B$39:$B$782,B$11)+'СЕТ СН'!$F$12+СВЦЭМ!$D$10+'СЕТ СН'!$F$5-'СЕТ СН'!$F$20</f>
        <v>2863.90609636</v>
      </c>
      <c r="C35" s="36">
        <f>SUMIFS(СВЦЭМ!$C$39:$C$782,СВЦЭМ!$A$39:$A$782,$A35,СВЦЭМ!$B$39:$B$782,C$11)+'СЕТ СН'!$F$12+СВЦЭМ!$D$10+'СЕТ СН'!$F$5-'СЕТ СН'!$F$20</f>
        <v>2928.9557864999997</v>
      </c>
      <c r="D35" s="36">
        <f>SUMIFS(СВЦЭМ!$C$39:$C$782,СВЦЭМ!$A$39:$A$782,$A35,СВЦЭМ!$B$39:$B$782,D$11)+'СЕТ СН'!$F$12+СВЦЭМ!$D$10+'СЕТ СН'!$F$5-'СЕТ СН'!$F$20</f>
        <v>3000.36437811</v>
      </c>
      <c r="E35" s="36">
        <f>SUMIFS(СВЦЭМ!$C$39:$C$782,СВЦЭМ!$A$39:$A$782,$A35,СВЦЭМ!$B$39:$B$782,E$11)+'СЕТ СН'!$F$12+СВЦЭМ!$D$10+'СЕТ СН'!$F$5-'СЕТ СН'!$F$20</f>
        <v>2993.0641686999998</v>
      </c>
      <c r="F35" s="36">
        <f>SUMIFS(СВЦЭМ!$C$39:$C$782,СВЦЭМ!$A$39:$A$782,$A35,СВЦЭМ!$B$39:$B$782,F$11)+'СЕТ СН'!$F$12+СВЦЭМ!$D$10+'СЕТ СН'!$F$5-'СЕТ СН'!$F$20</f>
        <v>2959.7749685399999</v>
      </c>
      <c r="G35" s="36">
        <f>SUMIFS(СВЦЭМ!$C$39:$C$782,СВЦЭМ!$A$39:$A$782,$A35,СВЦЭМ!$B$39:$B$782,G$11)+'СЕТ СН'!$F$12+СВЦЭМ!$D$10+'СЕТ СН'!$F$5-'СЕТ СН'!$F$20</f>
        <v>2913.9613606900002</v>
      </c>
      <c r="H35" s="36">
        <f>SUMIFS(СВЦЭМ!$C$39:$C$782,СВЦЭМ!$A$39:$A$782,$A35,СВЦЭМ!$B$39:$B$782,H$11)+'СЕТ СН'!$F$12+СВЦЭМ!$D$10+'СЕТ СН'!$F$5-'СЕТ СН'!$F$20</f>
        <v>2873.5439942800003</v>
      </c>
      <c r="I35" s="36">
        <f>SUMIFS(СВЦЭМ!$C$39:$C$782,СВЦЭМ!$A$39:$A$782,$A35,СВЦЭМ!$B$39:$B$782,I$11)+'СЕТ СН'!$F$12+СВЦЭМ!$D$10+'СЕТ СН'!$F$5-'СЕТ СН'!$F$20</f>
        <v>2811.04881806</v>
      </c>
      <c r="J35" s="36">
        <f>SUMIFS(СВЦЭМ!$C$39:$C$782,СВЦЭМ!$A$39:$A$782,$A35,СВЦЭМ!$B$39:$B$782,J$11)+'СЕТ СН'!$F$12+СВЦЭМ!$D$10+'СЕТ СН'!$F$5-'СЕТ СН'!$F$20</f>
        <v>2777.4044302100001</v>
      </c>
      <c r="K35" s="36">
        <f>SUMIFS(СВЦЭМ!$C$39:$C$782,СВЦЭМ!$A$39:$A$782,$A35,СВЦЭМ!$B$39:$B$782,K$11)+'СЕТ СН'!$F$12+СВЦЭМ!$D$10+'СЕТ СН'!$F$5-'СЕТ СН'!$F$20</f>
        <v>2724.4592702999998</v>
      </c>
      <c r="L35" s="36">
        <f>SUMIFS(СВЦЭМ!$C$39:$C$782,СВЦЭМ!$A$39:$A$782,$A35,СВЦЭМ!$B$39:$B$782,L$11)+'СЕТ СН'!$F$12+СВЦЭМ!$D$10+'СЕТ СН'!$F$5-'СЕТ СН'!$F$20</f>
        <v>2715.0261487600001</v>
      </c>
      <c r="M35" s="36">
        <f>SUMIFS(СВЦЭМ!$C$39:$C$782,СВЦЭМ!$A$39:$A$782,$A35,СВЦЭМ!$B$39:$B$782,M$11)+'СЕТ СН'!$F$12+СВЦЭМ!$D$10+'СЕТ СН'!$F$5-'СЕТ СН'!$F$20</f>
        <v>2728.3130381700003</v>
      </c>
      <c r="N35" s="36">
        <f>SUMIFS(СВЦЭМ!$C$39:$C$782,СВЦЭМ!$A$39:$A$782,$A35,СВЦЭМ!$B$39:$B$782,N$11)+'СЕТ СН'!$F$12+СВЦЭМ!$D$10+'СЕТ СН'!$F$5-'СЕТ СН'!$F$20</f>
        <v>2712.9117123300002</v>
      </c>
      <c r="O35" s="36">
        <f>SUMIFS(СВЦЭМ!$C$39:$C$782,СВЦЭМ!$A$39:$A$782,$A35,СВЦЭМ!$B$39:$B$782,O$11)+'СЕТ СН'!$F$12+СВЦЭМ!$D$10+'СЕТ СН'!$F$5-'СЕТ СН'!$F$20</f>
        <v>2728.32948334</v>
      </c>
      <c r="P35" s="36">
        <f>SUMIFS(СВЦЭМ!$C$39:$C$782,СВЦЭМ!$A$39:$A$782,$A35,СВЦЭМ!$B$39:$B$782,P$11)+'СЕТ СН'!$F$12+СВЦЭМ!$D$10+'СЕТ СН'!$F$5-'СЕТ СН'!$F$20</f>
        <v>2766.6896465700001</v>
      </c>
      <c r="Q35" s="36">
        <f>SUMIFS(СВЦЭМ!$C$39:$C$782,СВЦЭМ!$A$39:$A$782,$A35,СВЦЭМ!$B$39:$B$782,Q$11)+'СЕТ СН'!$F$12+СВЦЭМ!$D$10+'СЕТ СН'!$F$5-'СЕТ СН'!$F$20</f>
        <v>2753.9085108500003</v>
      </c>
      <c r="R35" s="36">
        <f>SUMIFS(СВЦЭМ!$C$39:$C$782,СВЦЭМ!$A$39:$A$782,$A35,СВЦЭМ!$B$39:$B$782,R$11)+'СЕТ СН'!$F$12+СВЦЭМ!$D$10+'СЕТ СН'!$F$5-'СЕТ СН'!$F$20</f>
        <v>2766.58931261</v>
      </c>
      <c r="S35" s="36">
        <f>SUMIFS(СВЦЭМ!$C$39:$C$782,СВЦЭМ!$A$39:$A$782,$A35,СВЦЭМ!$B$39:$B$782,S$11)+'СЕТ СН'!$F$12+СВЦЭМ!$D$10+'СЕТ СН'!$F$5-'СЕТ СН'!$F$20</f>
        <v>2749.1708809100001</v>
      </c>
      <c r="T35" s="36">
        <f>SUMIFS(СВЦЭМ!$C$39:$C$782,СВЦЭМ!$A$39:$A$782,$A35,СВЦЭМ!$B$39:$B$782,T$11)+'СЕТ СН'!$F$12+СВЦЭМ!$D$10+'СЕТ СН'!$F$5-'СЕТ СН'!$F$20</f>
        <v>2678.2424179600002</v>
      </c>
      <c r="U35" s="36">
        <f>SUMIFS(СВЦЭМ!$C$39:$C$782,СВЦЭМ!$A$39:$A$782,$A35,СВЦЭМ!$B$39:$B$782,U$11)+'СЕТ СН'!$F$12+СВЦЭМ!$D$10+'СЕТ СН'!$F$5-'СЕТ СН'!$F$20</f>
        <v>2657.0719765100002</v>
      </c>
      <c r="V35" s="36">
        <f>SUMIFS(СВЦЭМ!$C$39:$C$782,СВЦЭМ!$A$39:$A$782,$A35,СВЦЭМ!$B$39:$B$782,V$11)+'СЕТ СН'!$F$12+СВЦЭМ!$D$10+'СЕТ СН'!$F$5-'СЕТ СН'!$F$20</f>
        <v>2672.9762052999999</v>
      </c>
      <c r="W35" s="36">
        <f>SUMIFS(СВЦЭМ!$C$39:$C$782,СВЦЭМ!$A$39:$A$782,$A35,СВЦЭМ!$B$39:$B$782,W$11)+'СЕТ СН'!$F$12+СВЦЭМ!$D$10+'СЕТ СН'!$F$5-'СЕТ СН'!$F$20</f>
        <v>2680.1750579</v>
      </c>
      <c r="X35" s="36">
        <f>SUMIFS(СВЦЭМ!$C$39:$C$782,СВЦЭМ!$A$39:$A$782,$A35,СВЦЭМ!$B$39:$B$782,X$11)+'СЕТ СН'!$F$12+СВЦЭМ!$D$10+'СЕТ СН'!$F$5-'СЕТ СН'!$F$20</f>
        <v>2734.85847466</v>
      </c>
      <c r="Y35" s="36">
        <f>SUMIFS(СВЦЭМ!$C$39:$C$782,СВЦЭМ!$A$39:$A$782,$A35,СВЦЭМ!$B$39:$B$782,Y$11)+'СЕТ СН'!$F$12+СВЦЭМ!$D$10+'СЕТ СН'!$F$5-'СЕТ СН'!$F$20</f>
        <v>2782.99151003</v>
      </c>
    </row>
    <row r="36" spans="1:25" ht="15.75" x14ac:dyDescent="0.2">
      <c r="A36" s="35">
        <f t="shared" si="0"/>
        <v>45224</v>
      </c>
      <c r="B36" s="36">
        <f>SUMIFS(СВЦЭМ!$C$39:$C$782,СВЦЭМ!$A$39:$A$782,$A36,СВЦЭМ!$B$39:$B$782,B$11)+'СЕТ СН'!$F$12+СВЦЭМ!$D$10+'СЕТ СН'!$F$5-'СЕТ СН'!$F$20</f>
        <v>2748.6774330999997</v>
      </c>
      <c r="C36" s="36">
        <f>SUMIFS(СВЦЭМ!$C$39:$C$782,СВЦЭМ!$A$39:$A$782,$A36,СВЦЭМ!$B$39:$B$782,C$11)+'СЕТ СН'!$F$12+СВЦЭМ!$D$10+'СЕТ СН'!$F$5-'СЕТ СН'!$F$20</f>
        <v>2794.3372426999999</v>
      </c>
      <c r="D36" s="36">
        <f>SUMIFS(СВЦЭМ!$C$39:$C$782,СВЦЭМ!$A$39:$A$782,$A36,СВЦЭМ!$B$39:$B$782,D$11)+'СЕТ СН'!$F$12+СВЦЭМ!$D$10+'СЕТ СН'!$F$5-'СЕТ СН'!$F$20</f>
        <v>2867.7809178799998</v>
      </c>
      <c r="E36" s="36">
        <f>SUMIFS(СВЦЭМ!$C$39:$C$782,СВЦЭМ!$A$39:$A$782,$A36,СВЦЭМ!$B$39:$B$782,E$11)+'СЕТ СН'!$F$12+СВЦЭМ!$D$10+'СЕТ СН'!$F$5-'СЕТ СН'!$F$20</f>
        <v>2863.6360159800001</v>
      </c>
      <c r="F36" s="36">
        <f>SUMIFS(СВЦЭМ!$C$39:$C$782,СВЦЭМ!$A$39:$A$782,$A36,СВЦЭМ!$B$39:$B$782,F$11)+'СЕТ СН'!$F$12+СВЦЭМ!$D$10+'СЕТ СН'!$F$5-'СЕТ СН'!$F$20</f>
        <v>2863.07019911</v>
      </c>
      <c r="G36" s="36">
        <f>SUMIFS(СВЦЭМ!$C$39:$C$782,СВЦЭМ!$A$39:$A$782,$A36,СВЦЭМ!$B$39:$B$782,G$11)+'СЕТ СН'!$F$12+СВЦЭМ!$D$10+'СЕТ СН'!$F$5-'СЕТ СН'!$F$20</f>
        <v>2845.2829751600002</v>
      </c>
      <c r="H36" s="36">
        <f>SUMIFS(СВЦЭМ!$C$39:$C$782,СВЦЭМ!$A$39:$A$782,$A36,СВЦЭМ!$B$39:$B$782,H$11)+'СЕТ СН'!$F$12+СВЦЭМ!$D$10+'СЕТ СН'!$F$5-'СЕТ СН'!$F$20</f>
        <v>2771.0226022100001</v>
      </c>
      <c r="I36" s="36">
        <f>SUMIFS(СВЦЭМ!$C$39:$C$782,СВЦЭМ!$A$39:$A$782,$A36,СВЦЭМ!$B$39:$B$782,I$11)+'СЕТ СН'!$F$12+СВЦЭМ!$D$10+'СЕТ СН'!$F$5-'СЕТ СН'!$F$20</f>
        <v>2683.0442348500001</v>
      </c>
      <c r="J36" s="36">
        <f>SUMIFS(СВЦЭМ!$C$39:$C$782,СВЦЭМ!$A$39:$A$782,$A36,СВЦЭМ!$B$39:$B$782,J$11)+'СЕТ СН'!$F$12+СВЦЭМ!$D$10+'СЕТ СН'!$F$5-'СЕТ СН'!$F$20</f>
        <v>2626.6726761</v>
      </c>
      <c r="K36" s="36">
        <f>SUMIFS(СВЦЭМ!$C$39:$C$782,СВЦЭМ!$A$39:$A$782,$A36,СВЦЭМ!$B$39:$B$782,K$11)+'СЕТ СН'!$F$12+СВЦЭМ!$D$10+'СЕТ СН'!$F$5-'СЕТ СН'!$F$20</f>
        <v>2592.0706588200001</v>
      </c>
      <c r="L36" s="36">
        <f>SUMIFS(СВЦЭМ!$C$39:$C$782,СВЦЭМ!$A$39:$A$782,$A36,СВЦЭМ!$B$39:$B$782,L$11)+'СЕТ СН'!$F$12+СВЦЭМ!$D$10+'СЕТ СН'!$F$5-'СЕТ СН'!$F$20</f>
        <v>2593.4017363399998</v>
      </c>
      <c r="M36" s="36">
        <f>SUMIFS(СВЦЭМ!$C$39:$C$782,СВЦЭМ!$A$39:$A$782,$A36,СВЦЭМ!$B$39:$B$782,M$11)+'СЕТ СН'!$F$12+СВЦЭМ!$D$10+'СЕТ СН'!$F$5-'СЕТ СН'!$F$20</f>
        <v>2599.0289164200003</v>
      </c>
      <c r="N36" s="36">
        <f>SUMIFS(СВЦЭМ!$C$39:$C$782,СВЦЭМ!$A$39:$A$782,$A36,СВЦЭМ!$B$39:$B$782,N$11)+'СЕТ СН'!$F$12+СВЦЭМ!$D$10+'СЕТ СН'!$F$5-'СЕТ СН'!$F$20</f>
        <v>2619.4209453600001</v>
      </c>
      <c r="O36" s="36">
        <f>SUMIFS(СВЦЭМ!$C$39:$C$782,СВЦЭМ!$A$39:$A$782,$A36,СВЦЭМ!$B$39:$B$782,O$11)+'СЕТ СН'!$F$12+СВЦЭМ!$D$10+'СЕТ СН'!$F$5-'СЕТ СН'!$F$20</f>
        <v>2627.03359946</v>
      </c>
      <c r="P36" s="36">
        <f>SUMIFS(СВЦЭМ!$C$39:$C$782,СВЦЭМ!$A$39:$A$782,$A36,СВЦЭМ!$B$39:$B$782,P$11)+'СЕТ СН'!$F$12+СВЦЭМ!$D$10+'СЕТ СН'!$F$5-'СЕТ СН'!$F$20</f>
        <v>2644.8131565499998</v>
      </c>
      <c r="Q36" s="36">
        <f>SUMIFS(СВЦЭМ!$C$39:$C$782,СВЦЭМ!$A$39:$A$782,$A36,СВЦЭМ!$B$39:$B$782,Q$11)+'СЕТ СН'!$F$12+СВЦЭМ!$D$10+'СЕТ СН'!$F$5-'СЕТ СН'!$F$20</f>
        <v>2653.4166590499999</v>
      </c>
      <c r="R36" s="36">
        <f>SUMIFS(СВЦЭМ!$C$39:$C$782,СВЦЭМ!$A$39:$A$782,$A36,СВЦЭМ!$B$39:$B$782,R$11)+'СЕТ СН'!$F$12+СВЦЭМ!$D$10+'СЕТ СН'!$F$5-'СЕТ СН'!$F$20</f>
        <v>2669.8952310100003</v>
      </c>
      <c r="S36" s="36">
        <f>SUMIFS(СВЦЭМ!$C$39:$C$782,СВЦЭМ!$A$39:$A$782,$A36,СВЦЭМ!$B$39:$B$782,S$11)+'СЕТ СН'!$F$12+СВЦЭМ!$D$10+'СЕТ СН'!$F$5-'СЕТ СН'!$F$20</f>
        <v>2630.6688992600002</v>
      </c>
      <c r="T36" s="36">
        <f>SUMIFS(СВЦЭМ!$C$39:$C$782,СВЦЭМ!$A$39:$A$782,$A36,СВЦЭМ!$B$39:$B$782,T$11)+'СЕТ СН'!$F$12+СВЦЭМ!$D$10+'СЕТ СН'!$F$5-'СЕТ СН'!$F$20</f>
        <v>2569.4448034100001</v>
      </c>
      <c r="U36" s="36">
        <f>SUMIFS(СВЦЭМ!$C$39:$C$782,СВЦЭМ!$A$39:$A$782,$A36,СВЦЭМ!$B$39:$B$782,U$11)+'СЕТ СН'!$F$12+СВЦЭМ!$D$10+'СЕТ СН'!$F$5-'СЕТ СН'!$F$20</f>
        <v>2542.8378338100001</v>
      </c>
      <c r="V36" s="36">
        <f>SUMIFS(СВЦЭМ!$C$39:$C$782,СВЦЭМ!$A$39:$A$782,$A36,СВЦЭМ!$B$39:$B$782,V$11)+'СЕТ СН'!$F$12+СВЦЭМ!$D$10+'СЕТ СН'!$F$5-'СЕТ СН'!$F$20</f>
        <v>2561.73801129</v>
      </c>
      <c r="W36" s="36">
        <f>SUMIFS(СВЦЭМ!$C$39:$C$782,СВЦЭМ!$A$39:$A$782,$A36,СВЦЭМ!$B$39:$B$782,W$11)+'СЕТ СН'!$F$12+СВЦЭМ!$D$10+'СЕТ СН'!$F$5-'СЕТ СН'!$F$20</f>
        <v>2577.96340452</v>
      </c>
      <c r="X36" s="36">
        <f>SUMIFS(СВЦЭМ!$C$39:$C$782,СВЦЭМ!$A$39:$A$782,$A36,СВЦЭМ!$B$39:$B$782,X$11)+'СЕТ СН'!$F$12+СВЦЭМ!$D$10+'СЕТ СН'!$F$5-'СЕТ СН'!$F$20</f>
        <v>2636.3665087300001</v>
      </c>
      <c r="Y36" s="36">
        <f>SUMIFS(СВЦЭМ!$C$39:$C$782,СВЦЭМ!$A$39:$A$782,$A36,СВЦЭМ!$B$39:$B$782,Y$11)+'СЕТ СН'!$F$12+СВЦЭМ!$D$10+'СЕТ СН'!$F$5-'СЕТ СН'!$F$20</f>
        <v>2708.6749052100004</v>
      </c>
    </row>
    <row r="37" spans="1:25" ht="15.75" x14ac:dyDescent="0.2">
      <c r="A37" s="35">
        <f t="shared" si="0"/>
        <v>45225</v>
      </c>
      <c r="B37" s="36">
        <f>SUMIFS(СВЦЭМ!$C$39:$C$782,СВЦЭМ!$A$39:$A$782,$A37,СВЦЭМ!$B$39:$B$782,B$11)+'СЕТ СН'!$F$12+СВЦЭМ!$D$10+'СЕТ СН'!$F$5-'СЕТ СН'!$F$20</f>
        <v>2775.3862291699998</v>
      </c>
      <c r="C37" s="36">
        <f>SUMIFS(СВЦЭМ!$C$39:$C$782,СВЦЭМ!$A$39:$A$782,$A37,СВЦЭМ!$B$39:$B$782,C$11)+'СЕТ СН'!$F$12+СВЦЭМ!$D$10+'СЕТ СН'!$F$5-'СЕТ СН'!$F$20</f>
        <v>2829.00522778</v>
      </c>
      <c r="D37" s="36">
        <f>SUMIFS(СВЦЭМ!$C$39:$C$782,СВЦЭМ!$A$39:$A$782,$A37,СВЦЭМ!$B$39:$B$782,D$11)+'СЕТ СН'!$F$12+СВЦЭМ!$D$10+'СЕТ СН'!$F$5-'СЕТ СН'!$F$20</f>
        <v>2869.3321291399998</v>
      </c>
      <c r="E37" s="36">
        <f>SUMIFS(СВЦЭМ!$C$39:$C$782,СВЦЭМ!$A$39:$A$782,$A37,СВЦЭМ!$B$39:$B$782,E$11)+'СЕТ СН'!$F$12+СВЦЭМ!$D$10+'СЕТ СН'!$F$5-'СЕТ СН'!$F$20</f>
        <v>2884.3170996200001</v>
      </c>
      <c r="F37" s="36">
        <f>SUMIFS(СВЦЭМ!$C$39:$C$782,СВЦЭМ!$A$39:$A$782,$A37,СВЦЭМ!$B$39:$B$782,F$11)+'СЕТ СН'!$F$12+СВЦЭМ!$D$10+'СЕТ СН'!$F$5-'СЕТ СН'!$F$20</f>
        <v>2879.7291647500001</v>
      </c>
      <c r="G37" s="36">
        <f>SUMIFS(СВЦЭМ!$C$39:$C$782,СВЦЭМ!$A$39:$A$782,$A37,СВЦЭМ!$B$39:$B$782,G$11)+'СЕТ СН'!$F$12+СВЦЭМ!$D$10+'СЕТ СН'!$F$5-'СЕТ СН'!$F$20</f>
        <v>2874.70026001</v>
      </c>
      <c r="H37" s="36">
        <f>SUMIFS(СВЦЭМ!$C$39:$C$782,СВЦЭМ!$A$39:$A$782,$A37,СВЦЭМ!$B$39:$B$782,H$11)+'СЕТ СН'!$F$12+СВЦЭМ!$D$10+'СЕТ СН'!$F$5-'СЕТ СН'!$F$20</f>
        <v>2776.3378126699999</v>
      </c>
      <c r="I37" s="36">
        <f>SUMIFS(СВЦЭМ!$C$39:$C$782,СВЦЭМ!$A$39:$A$782,$A37,СВЦЭМ!$B$39:$B$782,I$11)+'СЕТ СН'!$F$12+СВЦЭМ!$D$10+'СЕТ СН'!$F$5-'СЕТ СН'!$F$20</f>
        <v>2737.1255133899999</v>
      </c>
      <c r="J37" s="36">
        <f>SUMIFS(СВЦЭМ!$C$39:$C$782,СВЦЭМ!$A$39:$A$782,$A37,СВЦЭМ!$B$39:$B$782,J$11)+'СЕТ СН'!$F$12+СВЦЭМ!$D$10+'СЕТ СН'!$F$5-'СЕТ СН'!$F$20</f>
        <v>2683.8837223</v>
      </c>
      <c r="K37" s="36">
        <f>SUMIFS(СВЦЭМ!$C$39:$C$782,СВЦЭМ!$A$39:$A$782,$A37,СВЦЭМ!$B$39:$B$782,K$11)+'СЕТ СН'!$F$12+СВЦЭМ!$D$10+'СЕТ СН'!$F$5-'СЕТ СН'!$F$20</f>
        <v>2676.86806071</v>
      </c>
      <c r="L37" s="36">
        <f>SUMIFS(СВЦЭМ!$C$39:$C$782,СВЦЭМ!$A$39:$A$782,$A37,СВЦЭМ!$B$39:$B$782,L$11)+'СЕТ СН'!$F$12+СВЦЭМ!$D$10+'СЕТ СН'!$F$5-'СЕТ СН'!$F$20</f>
        <v>2666.34461947</v>
      </c>
      <c r="M37" s="36">
        <f>SUMIFS(СВЦЭМ!$C$39:$C$782,СВЦЭМ!$A$39:$A$782,$A37,СВЦЭМ!$B$39:$B$782,M$11)+'СЕТ СН'!$F$12+СВЦЭМ!$D$10+'СЕТ СН'!$F$5-'СЕТ СН'!$F$20</f>
        <v>2662.6339602200001</v>
      </c>
      <c r="N37" s="36">
        <f>SUMIFS(СВЦЭМ!$C$39:$C$782,СВЦЭМ!$A$39:$A$782,$A37,СВЦЭМ!$B$39:$B$782,N$11)+'СЕТ СН'!$F$12+СВЦЭМ!$D$10+'СЕТ СН'!$F$5-'СЕТ СН'!$F$20</f>
        <v>2671.9808180199998</v>
      </c>
      <c r="O37" s="36">
        <f>SUMIFS(СВЦЭМ!$C$39:$C$782,СВЦЭМ!$A$39:$A$782,$A37,СВЦЭМ!$B$39:$B$782,O$11)+'СЕТ СН'!$F$12+СВЦЭМ!$D$10+'СЕТ СН'!$F$5-'СЕТ СН'!$F$20</f>
        <v>2690.2100536099997</v>
      </c>
      <c r="P37" s="36">
        <f>SUMIFS(СВЦЭМ!$C$39:$C$782,СВЦЭМ!$A$39:$A$782,$A37,СВЦЭМ!$B$39:$B$782,P$11)+'СЕТ СН'!$F$12+СВЦЭМ!$D$10+'СЕТ СН'!$F$5-'СЕТ СН'!$F$20</f>
        <v>2699.3454993400001</v>
      </c>
      <c r="Q37" s="36">
        <f>SUMIFS(СВЦЭМ!$C$39:$C$782,СВЦЭМ!$A$39:$A$782,$A37,СВЦЭМ!$B$39:$B$782,Q$11)+'СЕТ СН'!$F$12+СВЦЭМ!$D$10+'СЕТ СН'!$F$5-'СЕТ СН'!$F$20</f>
        <v>2722.3085437199998</v>
      </c>
      <c r="R37" s="36">
        <f>SUMIFS(СВЦЭМ!$C$39:$C$782,СВЦЭМ!$A$39:$A$782,$A37,СВЦЭМ!$B$39:$B$782,R$11)+'СЕТ СН'!$F$12+СВЦЭМ!$D$10+'СЕТ СН'!$F$5-'СЕТ СН'!$F$20</f>
        <v>2746.7091869699998</v>
      </c>
      <c r="S37" s="36">
        <f>SUMIFS(СВЦЭМ!$C$39:$C$782,СВЦЭМ!$A$39:$A$782,$A37,СВЦЭМ!$B$39:$B$782,S$11)+'СЕТ СН'!$F$12+СВЦЭМ!$D$10+'СЕТ СН'!$F$5-'СЕТ СН'!$F$20</f>
        <v>2709.3982286800001</v>
      </c>
      <c r="T37" s="36">
        <f>SUMIFS(СВЦЭМ!$C$39:$C$782,СВЦЭМ!$A$39:$A$782,$A37,СВЦЭМ!$B$39:$B$782,T$11)+'СЕТ СН'!$F$12+СВЦЭМ!$D$10+'СЕТ СН'!$F$5-'СЕТ СН'!$F$20</f>
        <v>2650.2918087200001</v>
      </c>
      <c r="U37" s="36">
        <f>SUMIFS(СВЦЭМ!$C$39:$C$782,СВЦЭМ!$A$39:$A$782,$A37,СВЦЭМ!$B$39:$B$782,U$11)+'СЕТ СН'!$F$12+СВЦЭМ!$D$10+'СЕТ СН'!$F$5-'СЕТ СН'!$F$20</f>
        <v>2622.3317252699999</v>
      </c>
      <c r="V37" s="36">
        <f>SUMIFS(СВЦЭМ!$C$39:$C$782,СВЦЭМ!$A$39:$A$782,$A37,СВЦЭМ!$B$39:$B$782,V$11)+'СЕТ СН'!$F$12+СВЦЭМ!$D$10+'СЕТ СН'!$F$5-'СЕТ СН'!$F$20</f>
        <v>2633.8318762200001</v>
      </c>
      <c r="W37" s="36">
        <f>SUMIFS(СВЦЭМ!$C$39:$C$782,СВЦЭМ!$A$39:$A$782,$A37,СВЦЭМ!$B$39:$B$782,W$11)+'СЕТ СН'!$F$12+СВЦЭМ!$D$10+'СЕТ СН'!$F$5-'СЕТ СН'!$F$20</f>
        <v>2652.9292027800002</v>
      </c>
      <c r="X37" s="36">
        <f>SUMIFS(СВЦЭМ!$C$39:$C$782,СВЦЭМ!$A$39:$A$782,$A37,СВЦЭМ!$B$39:$B$782,X$11)+'СЕТ СН'!$F$12+СВЦЭМ!$D$10+'СЕТ СН'!$F$5-'СЕТ СН'!$F$20</f>
        <v>2719.0153819500001</v>
      </c>
      <c r="Y37" s="36">
        <f>SUMIFS(СВЦЭМ!$C$39:$C$782,СВЦЭМ!$A$39:$A$782,$A37,СВЦЭМ!$B$39:$B$782,Y$11)+'СЕТ СН'!$F$12+СВЦЭМ!$D$10+'СЕТ СН'!$F$5-'СЕТ СН'!$F$20</f>
        <v>2778.7193685700004</v>
      </c>
    </row>
    <row r="38" spans="1:25" ht="15.75" x14ac:dyDescent="0.2">
      <c r="A38" s="35">
        <f t="shared" si="0"/>
        <v>45226</v>
      </c>
      <c r="B38" s="36">
        <f>SUMIFS(СВЦЭМ!$C$39:$C$782,СВЦЭМ!$A$39:$A$782,$A38,СВЦЭМ!$B$39:$B$782,B$11)+'СЕТ СН'!$F$12+СВЦЭМ!$D$10+'СЕТ СН'!$F$5-'СЕТ СН'!$F$20</f>
        <v>2823.5177125999999</v>
      </c>
      <c r="C38" s="36">
        <f>SUMIFS(СВЦЭМ!$C$39:$C$782,СВЦЭМ!$A$39:$A$782,$A38,СВЦЭМ!$B$39:$B$782,C$11)+'СЕТ СН'!$F$12+СВЦЭМ!$D$10+'СЕТ СН'!$F$5-'СЕТ СН'!$F$20</f>
        <v>2887.2973566800001</v>
      </c>
      <c r="D38" s="36">
        <f>SUMIFS(СВЦЭМ!$C$39:$C$782,СВЦЭМ!$A$39:$A$782,$A38,СВЦЭМ!$B$39:$B$782,D$11)+'СЕТ СН'!$F$12+СВЦЭМ!$D$10+'СЕТ СН'!$F$5-'СЕТ СН'!$F$20</f>
        <v>2932.6981666399997</v>
      </c>
      <c r="E38" s="36">
        <f>SUMIFS(СВЦЭМ!$C$39:$C$782,СВЦЭМ!$A$39:$A$782,$A38,СВЦЭМ!$B$39:$B$782,E$11)+'СЕТ СН'!$F$12+СВЦЭМ!$D$10+'СЕТ СН'!$F$5-'СЕТ СН'!$F$20</f>
        <v>2941.9072358600001</v>
      </c>
      <c r="F38" s="36">
        <f>SUMIFS(СВЦЭМ!$C$39:$C$782,СВЦЭМ!$A$39:$A$782,$A38,СВЦЭМ!$B$39:$B$782,F$11)+'СЕТ СН'!$F$12+СВЦЭМ!$D$10+'СЕТ СН'!$F$5-'СЕТ СН'!$F$20</f>
        <v>2952.85287118</v>
      </c>
      <c r="G38" s="36">
        <f>SUMIFS(СВЦЭМ!$C$39:$C$782,СВЦЭМ!$A$39:$A$782,$A38,СВЦЭМ!$B$39:$B$782,G$11)+'СЕТ СН'!$F$12+СВЦЭМ!$D$10+'СЕТ СН'!$F$5-'СЕТ СН'!$F$20</f>
        <v>2928.5114577200002</v>
      </c>
      <c r="H38" s="36">
        <f>SUMIFS(СВЦЭМ!$C$39:$C$782,СВЦЭМ!$A$39:$A$782,$A38,СВЦЭМ!$B$39:$B$782,H$11)+'СЕТ СН'!$F$12+СВЦЭМ!$D$10+'СЕТ СН'!$F$5-'СЕТ СН'!$F$20</f>
        <v>2847.1937769599999</v>
      </c>
      <c r="I38" s="36">
        <f>SUMIFS(СВЦЭМ!$C$39:$C$782,СВЦЭМ!$A$39:$A$782,$A38,СВЦЭМ!$B$39:$B$782,I$11)+'СЕТ СН'!$F$12+СВЦЭМ!$D$10+'СЕТ СН'!$F$5-'СЕТ СН'!$F$20</f>
        <v>2737.8303845600003</v>
      </c>
      <c r="J38" s="36">
        <f>SUMIFS(СВЦЭМ!$C$39:$C$782,СВЦЭМ!$A$39:$A$782,$A38,СВЦЭМ!$B$39:$B$782,J$11)+'СЕТ СН'!$F$12+СВЦЭМ!$D$10+'СЕТ СН'!$F$5-'СЕТ СН'!$F$20</f>
        <v>2674.5002155500001</v>
      </c>
      <c r="K38" s="36">
        <f>SUMIFS(СВЦЭМ!$C$39:$C$782,СВЦЭМ!$A$39:$A$782,$A38,СВЦЭМ!$B$39:$B$782,K$11)+'СЕТ СН'!$F$12+СВЦЭМ!$D$10+'СЕТ СН'!$F$5-'СЕТ СН'!$F$20</f>
        <v>2640.8473008700003</v>
      </c>
      <c r="L38" s="36">
        <f>SUMIFS(СВЦЭМ!$C$39:$C$782,СВЦЭМ!$A$39:$A$782,$A38,СВЦЭМ!$B$39:$B$782,L$11)+'СЕТ СН'!$F$12+СВЦЭМ!$D$10+'СЕТ СН'!$F$5-'СЕТ СН'!$F$20</f>
        <v>2633.9353099800001</v>
      </c>
      <c r="M38" s="36">
        <f>SUMIFS(СВЦЭМ!$C$39:$C$782,СВЦЭМ!$A$39:$A$782,$A38,СВЦЭМ!$B$39:$B$782,M$11)+'СЕТ СН'!$F$12+СВЦЭМ!$D$10+'СЕТ СН'!$F$5-'СЕТ СН'!$F$20</f>
        <v>2655.3907128400001</v>
      </c>
      <c r="N38" s="36">
        <f>SUMIFS(СВЦЭМ!$C$39:$C$782,СВЦЭМ!$A$39:$A$782,$A38,СВЦЭМ!$B$39:$B$782,N$11)+'СЕТ СН'!$F$12+СВЦЭМ!$D$10+'СЕТ СН'!$F$5-'СЕТ СН'!$F$20</f>
        <v>2699.1069542100004</v>
      </c>
      <c r="O38" s="36">
        <f>SUMIFS(СВЦЭМ!$C$39:$C$782,СВЦЭМ!$A$39:$A$782,$A38,СВЦЭМ!$B$39:$B$782,O$11)+'СЕТ СН'!$F$12+СВЦЭМ!$D$10+'СЕТ СН'!$F$5-'СЕТ СН'!$F$20</f>
        <v>2716.9499760400004</v>
      </c>
      <c r="P38" s="36">
        <f>SUMIFS(СВЦЭМ!$C$39:$C$782,СВЦЭМ!$A$39:$A$782,$A38,СВЦЭМ!$B$39:$B$782,P$11)+'СЕТ СН'!$F$12+СВЦЭМ!$D$10+'СЕТ СН'!$F$5-'СЕТ СН'!$F$20</f>
        <v>2744.0142338800001</v>
      </c>
      <c r="Q38" s="36">
        <f>SUMIFS(СВЦЭМ!$C$39:$C$782,СВЦЭМ!$A$39:$A$782,$A38,СВЦЭМ!$B$39:$B$782,Q$11)+'СЕТ СН'!$F$12+СВЦЭМ!$D$10+'СЕТ СН'!$F$5-'СЕТ СН'!$F$20</f>
        <v>2749.1114596400002</v>
      </c>
      <c r="R38" s="36">
        <f>SUMIFS(СВЦЭМ!$C$39:$C$782,СВЦЭМ!$A$39:$A$782,$A38,СВЦЭМ!$B$39:$B$782,R$11)+'СЕТ СН'!$F$12+СВЦЭМ!$D$10+'СЕТ СН'!$F$5-'СЕТ СН'!$F$20</f>
        <v>2755.2779153700003</v>
      </c>
      <c r="S38" s="36">
        <f>SUMIFS(СВЦЭМ!$C$39:$C$782,СВЦЭМ!$A$39:$A$782,$A38,СВЦЭМ!$B$39:$B$782,S$11)+'СЕТ СН'!$F$12+СВЦЭМ!$D$10+'СЕТ СН'!$F$5-'СЕТ СН'!$F$20</f>
        <v>2730.4498484200003</v>
      </c>
      <c r="T38" s="36">
        <f>SUMIFS(СВЦЭМ!$C$39:$C$782,СВЦЭМ!$A$39:$A$782,$A38,СВЦЭМ!$B$39:$B$782,T$11)+'СЕТ СН'!$F$12+СВЦЭМ!$D$10+'СЕТ СН'!$F$5-'СЕТ СН'!$F$20</f>
        <v>2655.2461071899997</v>
      </c>
      <c r="U38" s="36">
        <f>SUMIFS(СВЦЭМ!$C$39:$C$782,СВЦЭМ!$A$39:$A$782,$A38,СВЦЭМ!$B$39:$B$782,U$11)+'СЕТ СН'!$F$12+СВЦЭМ!$D$10+'СЕТ СН'!$F$5-'СЕТ СН'!$F$20</f>
        <v>2624.4536363799998</v>
      </c>
      <c r="V38" s="36">
        <f>SUMIFS(СВЦЭМ!$C$39:$C$782,СВЦЭМ!$A$39:$A$782,$A38,СВЦЭМ!$B$39:$B$782,V$11)+'СЕТ СН'!$F$12+СВЦЭМ!$D$10+'СЕТ СН'!$F$5-'СЕТ СН'!$F$20</f>
        <v>2649.9721474400003</v>
      </c>
      <c r="W38" s="36">
        <f>SUMIFS(СВЦЭМ!$C$39:$C$782,СВЦЭМ!$A$39:$A$782,$A38,СВЦЭМ!$B$39:$B$782,W$11)+'СЕТ СН'!$F$12+СВЦЭМ!$D$10+'СЕТ СН'!$F$5-'СЕТ СН'!$F$20</f>
        <v>2661.7011950200003</v>
      </c>
      <c r="X38" s="36">
        <f>SUMIFS(СВЦЭМ!$C$39:$C$782,СВЦЭМ!$A$39:$A$782,$A38,СВЦЭМ!$B$39:$B$782,X$11)+'СЕТ СН'!$F$12+СВЦЭМ!$D$10+'СЕТ СН'!$F$5-'СЕТ СН'!$F$20</f>
        <v>2728.1394022700001</v>
      </c>
      <c r="Y38" s="36">
        <f>SUMIFS(СВЦЭМ!$C$39:$C$782,СВЦЭМ!$A$39:$A$782,$A38,СВЦЭМ!$B$39:$B$782,Y$11)+'СЕТ СН'!$F$12+СВЦЭМ!$D$10+'СЕТ СН'!$F$5-'СЕТ СН'!$F$20</f>
        <v>2836.7068079600003</v>
      </c>
    </row>
    <row r="39" spans="1:25" ht="15.75" x14ac:dyDescent="0.2">
      <c r="A39" s="35">
        <f t="shared" si="0"/>
        <v>45227</v>
      </c>
      <c r="B39" s="36">
        <f>SUMIFS(СВЦЭМ!$C$39:$C$782,СВЦЭМ!$A$39:$A$782,$A39,СВЦЭМ!$B$39:$B$782,B$11)+'СЕТ СН'!$F$12+СВЦЭМ!$D$10+'СЕТ СН'!$F$5-'СЕТ СН'!$F$20</f>
        <v>2858.11787809</v>
      </c>
      <c r="C39" s="36">
        <f>SUMIFS(СВЦЭМ!$C$39:$C$782,СВЦЭМ!$A$39:$A$782,$A39,СВЦЭМ!$B$39:$B$782,C$11)+'СЕТ СН'!$F$12+СВЦЭМ!$D$10+'СЕТ СН'!$F$5-'СЕТ СН'!$F$20</f>
        <v>2830.0508832400001</v>
      </c>
      <c r="D39" s="36">
        <f>SUMIFS(СВЦЭМ!$C$39:$C$782,СВЦЭМ!$A$39:$A$782,$A39,СВЦЭМ!$B$39:$B$782,D$11)+'СЕТ СН'!$F$12+СВЦЭМ!$D$10+'СЕТ СН'!$F$5-'СЕТ СН'!$F$20</f>
        <v>2883.10326467</v>
      </c>
      <c r="E39" s="36">
        <f>SUMIFS(СВЦЭМ!$C$39:$C$782,СВЦЭМ!$A$39:$A$782,$A39,СВЦЭМ!$B$39:$B$782,E$11)+'СЕТ СН'!$F$12+СВЦЭМ!$D$10+'СЕТ СН'!$F$5-'СЕТ СН'!$F$20</f>
        <v>2887.0841081799999</v>
      </c>
      <c r="F39" s="36">
        <f>SUMIFS(СВЦЭМ!$C$39:$C$782,СВЦЭМ!$A$39:$A$782,$A39,СВЦЭМ!$B$39:$B$782,F$11)+'СЕТ СН'!$F$12+СВЦЭМ!$D$10+'СЕТ СН'!$F$5-'СЕТ СН'!$F$20</f>
        <v>2889.7278104100001</v>
      </c>
      <c r="G39" s="36">
        <f>SUMIFS(СВЦЭМ!$C$39:$C$782,СВЦЭМ!$A$39:$A$782,$A39,СВЦЭМ!$B$39:$B$782,G$11)+'СЕТ СН'!$F$12+СВЦЭМ!$D$10+'СЕТ СН'!$F$5-'СЕТ СН'!$F$20</f>
        <v>2882.2134586800003</v>
      </c>
      <c r="H39" s="36">
        <f>SUMIFS(СВЦЭМ!$C$39:$C$782,СВЦЭМ!$A$39:$A$782,$A39,СВЦЭМ!$B$39:$B$782,H$11)+'СЕТ СН'!$F$12+СВЦЭМ!$D$10+'СЕТ СН'!$F$5-'СЕТ СН'!$F$20</f>
        <v>2863.6435591099998</v>
      </c>
      <c r="I39" s="36">
        <f>SUMIFS(СВЦЭМ!$C$39:$C$782,СВЦЭМ!$A$39:$A$782,$A39,СВЦЭМ!$B$39:$B$782,I$11)+'СЕТ СН'!$F$12+СВЦЭМ!$D$10+'СЕТ СН'!$F$5-'СЕТ СН'!$F$20</f>
        <v>2819.7550757700001</v>
      </c>
      <c r="J39" s="36">
        <f>SUMIFS(СВЦЭМ!$C$39:$C$782,СВЦЭМ!$A$39:$A$782,$A39,СВЦЭМ!$B$39:$B$782,J$11)+'СЕТ СН'!$F$12+СВЦЭМ!$D$10+'СЕТ СН'!$F$5-'СЕТ СН'!$F$20</f>
        <v>2761.6635270199999</v>
      </c>
      <c r="K39" s="36">
        <f>SUMIFS(СВЦЭМ!$C$39:$C$782,СВЦЭМ!$A$39:$A$782,$A39,СВЦЭМ!$B$39:$B$782,K$11)+'СЕТ СН'!$F$12+СВЦЭМ!$D$10+'СЕТ СН'!$F$5-'СЕТ СН'!$F$20</f>
        <v>2685.8903348000003</v>
      </c>
      <c r="L39" s="36">
        <f>SUMIFS(СВЦЭМ!$C$39:$C$782,СВЦЭМ!$A$39:$A$782,$A39,СВЦЭМ!$B$39:$B$782,L$11)+'СЕТ СН'!$F$12+СВЦЭМ!$D$10+'СЕТ СН'!$F$5-'СЕТ СН'!$F$20</f>
        <v>2660.4245662499998</v>
      </c>
      <c r="M39" s="36">
        <f>SUMIFS(СВЦЭМ!$C$39:$C$782,СВЦЭМ!$A$39:$A$782,$A39,СВЦЭМ!$B$39:$B$782,M$11)+'СЕТ СН'!$F$12+СВЦЭМ!$D$10+'СЕТ СН'!$F$5-'СЕТ СН'!$F$20</f>
        <v>2659.3967866000003</v>
      </c>
      <c r="N39" s="36">
        <f>SUMIFS(СВЦЭМ!$C$39:$C$782,СВЦЭМ!$A$39:$A$782,$A39,СВЦЭМ!$B$39:$B$782,N$11)+'СЕТ СН'!$F$12+СВЦЭМ!$D$10+'СЕТ СН'!$F$5-'СЕТ СН'!$F$20</f>
        <v>2682.9923887800001</v>
      </c>
      <c r="O39" s="36">
        <f>SUMIFS(СВЦЭМ!$C$39:$C$782,СВЦЭМ!$A$39:$A$782,$A39,СВЦЭМ!$B$39:$B$782,O$11)+'СЕТ СН'!$F$12+СВЦЭМ!$D$10+'СЕТ СН'!$F$5-'СЕТ СН'!$F$20</f>
        <v>2695.4717015900001</v>
      </c>
      <c r="P39" s="36">
        <f>SUMIFS(СВЦЭМ!$C$39:$C$782,СВЦЭМ!$A$39:$A$782,$A39,СВЦЭМ!$B$39:$B$782,P$11)+'СЕТ СН'!$F$12+СВЦЭМ!$D$10+'СЕТ СН'!$F$5-'СЕТ СН'!$F$20</f>
        <v>2710.6286137899997</v>
      </c>
      <c r="Q39" s="36">
        <f>SUMIFS(СВЦЭМ!$C$39:$C$782,СВЦЭМ!$A$39:$A$782,$A39,СВЦЭМ!$B$39:$B$782,Q$11)+'СЕТ СН'!$F$12+СВЦЭМ!$D$10+'СЕТ СН'!$F$5-'СЕТ СН'!$F$20</f>
        <v>2715.99916287</v>
      </c>
      <c r="R39" s="36">
        <f>SUMIFS(СВЦЭМ!$C$39:$C$782,СВЦЭМ!$A$39:$A$782,$A39,СВЦЭМ!$B$39:$B$782,R$11)+'СЕТ СН'!$F$12+СВЦЭМ!$D$10+'СЕТ СН'!$F$5-'СЕТ СН'!$F$20</f>
        <v>2718.1920436199998</v>
      </c>
      <c r="S39" s="36">
        <f>SUMIFS(СВЦЭМ!$C$39:$C$782,СВЦЭМ!$A$39:$A$782,$A39,СВЦЭМ!$B$39:$B$782,S$11)+'СЕТ СН'!$F$12+СВЦЭМ!$D$10+'СЕТ СН'!$F$5-'СЕТ СН'!$F$20</f>
        <v>2714.49235894</v>
      </c>
      <c r="T39" s="36">
        <f>SUMIFS(СВЦЭМ!$C$39:$C$782,СВЦЭМ!$A$39:$A$782,$A39,СВЦЭМ!$B$39:$B$782,T$11)+'СЕТ СН'!$F$12+СВЦЭМ!$D$10+'СЕТ СН'!$F$5-'СЕТ СН'!$F$20</f>
        <v>2646.3543219499998</v>
      </c>
      <c r="U39" s="36">
        <f>SUMIFS(СВЦЭМ!$C$39:$C$782,СВЦЭМ!$A$39:$A$782,$A39,СВЦЭМ!$B$39:$B$782,U$11)+'СЕТ СН'!$F$12+СВЦЭМ!$D$10+'СЕТ СН'!$F$5-'СЕТ СН'!$F$20</f>
        <v>2625.9311726699998</v>
      </c>
      <c r="V39" s="36">
        <f>SUMIFS(СВЦЭМ!$C$39:$C$782,СВЦЭМ!$A$39:$A$782,$A39,СВЦЭМ!$B$39:$B$782,V$11)+'СЕТ СН'!$F$12+СВЦЭМ!$D$10+'СЕТ СН'!$F$5-'СЕТ СН'!$F$20</f>
        <v>2646.5353332599998</v>
      </c>
      <c r="W39" s="36">
        <f>SUMIFS(СВЦЭМ!$C$39:$C$782,СВЦЭМ!$A$39:$A$782,$A39,СВЦЭМ!$B$39:$B$782,W$11)+'СЕТ СН'!$F$12+СВЦЭМ!$D$10+'СЕТ СН'!$F$5-'СЕТ СН'!$F$20</f>
        <v>2669.5321619200004</v>
      </c>
      <c r="X39" s="36">
        <f>SUMIFS(СВЦЭМ!$C$39:$C$782,СВЦЭМ!$A$39:$A$782,$A39,СВЦЭМ!$B$39:$B$782,X$11)+'СЕТ СН'!$F$12+СВЦЭМ!$D$10+'СЕТ СН'!$F$5-'СЕТ СН'!$F$20</f>
        <v>2703.09532734</v>
      </c>
      <c r="Y39" s="36">
        <f>SUMIFS(СВЦЭМ!$C$39:$C$782,СВЦЭМ!$A$39:$A$782,$A39,СВЦЭМ!$B$39:$B$782,Y$11)+'СЕТ СН'!$F$12+СВЦЭМ!$D$10+'СЕТ СН'!$F$5-'СЕТ СН'!$F$20</f>
        <v>2759.7803933</v>
      </c>
    </row>
    <row r="40" spans="1:25" ht="15.75" x14ac:dyDescent="0.2">
      <c r="A40" s="35">
        <f t="shared" si="0"/>
        <v>45228</v>
      </c>
      <c r="B40" s="36">
        <f>SUMIFS(СВЦЭМ!$C$39:$C$782,СВЦЭМ!$A$39:$A$782,$A40,СВЦЭМ!$B$39:$B$782,B$11)+'СЕТ СН'!$F$12+СВЦЭМ!$D$10+'СЕТ СН'!$F$5-'СЕТ СН'!$F$20</f>
        <v>2751.5108024299998</v>
      </c>
      <c r="C40" s="36">
        <f>SUMIFS(СВЦЭМ!$C$39:$C$782,СВЦЭМ!$A$39:$A$782,$A40,СВЦЭМ!$B$39:$B$782,C$11)+'СЕТ СН'!$F$12+СВЦЭМ!$D$10+'СЕТ СН'!$F$5-'СЕТ СН'!$F$20</f>
        <v>2798.0129294799999</v>
      </c>
      <c r="D40" s="36">
        <f>SUMIFS(СВЦЭМ!$C$39:$C$782,СВЦЭМ!$A$39:$A$782,$A40,СВЦЭМ!$B$39:$B$782,D$11)+'СЕТ СН'!$F$12+СВЦЭМ!$D$10+'СЕТ СН'!$F$5-'СЕТ СН'!$F$20</f>
        <v>2856.6821008300003</v>
      </c>
      <c r="E40" s="36">
        <f>SUMIFS(СВЦЭМ!$C$39:$C$782,СВЦЭМ!$A$39:$A$782,$A40,СВЦЭМ!$B$39:$B$782,E$11)+'СЕТ СН'!$F$12+СВЦЭМ!$D$10+'СЕТ СН'!$F$5-'СЕТ СН'!$F$20</f>
        <v>2857.8688564900003</v>
      </c>
      <c r="F40" s="36">
        <f>SUMIFS(СВЦЭМ!$C$39:$C$782,СВЦЭМ!$A$39:$A$782,$A40,СВЦЭМ!$B$39:$B$782,F$11)+'СЕТ СН'!$F$12+СВЦЭМ!$D$10+'СЕТ СН'!$F$5-'СЕТ СН'!$F$20</f>
        <v>2860.89764087</v>
      </c>
      <c r="G40" s="36">
        <f>SUMIFS(СВЦЭМ!$C$39:$C$782,СВЦЭМ!$A$39:$A$782,$A40,СВЦЭМ!$B$39:$B$782,G$11)+'СЕТ СН'!$F$12+СВЦЭМ!$D$10+'СЕТ СН'!$F$5-'СЕТ СН'!$F$20</f>
        <v>2857.8277124400001</v>
      </c>
      <c r="H40" s="36">
        <f>SUMIFS(СВЦЭМ!$C$39:$C$782,СВЦЭМ!$A$39:$A$782,$A40,СВЦЭМ!$B$39:$B$782,H$11)+'СЕТ СН'!$F$12+СВЦЭМ!$D$10+'СЕТ СН'!$F$5-'СЕТ СН'!$F$20</f>
        <v>2843.03335234</v>
      </c>
      <c r="I40" s="36">
        <f>SUMIFS(СВЦЭМ!$C$39:$C$782,СВЦЭМ!$A$39:$A$782,$A40,СВЦЭМ!$B$39:$B$782,I$11)+'СЕТ СН'!$F$12+СВЦЭМ!$D$10+'СЕТ СН'!$F$5-'СЕТ СН'!$F$20</f>
        <v>2813.5888761400001</v>
      </c>
      <c r="J40" s="36">
        <f>SUMIFS(СВЦЭМ!$C$39:$C$782,СВЦЭМ!$A$39:$A$782,$A40,СВЦЭМ!$B$39:$B$782,J$11)+'СЕТ СН'!$F$12+СВЦЭМ!$D$10+'СЕТ СН'!$F$5-'СЕТ СН'!$F$20</f>
        <v>2810.10400226</v>
      </c>
      <c r="K40" s="36">
        <f>SUMIFS(СВЦЭМ!$C$39:$C$782,СВЦЭМ!$A$39:$A$782,$A40,СВЦЭМ!$B$39:$B$782,K$11)+'СЕТ СН'!$F$12+СВЦЭМ!$D$10+'СЕТ СН'!$F$5-'СЕТ СН'!$F$20</f>
        <v>2736.3736454099999</v>
      </c>
      <c r="L40" s="36">
        <f>SUMIFS(СВЦЭМ!$C$39:$C$782,СВЦЭМ!$A$39:$A$782,$A40,СВЦЭМ!$B$39:$B$782,L$11)+'СЕТ СН'!$F$12+СВЦЭМ!$D$10+'СЕТ СН'!$F$5-'СЕТ СН'!$F$20</f>
        <v>2710.2503041800001</v>
      </c>
      <c r="M40" s="36">
        <f>SUMIFS(СВЦЭМ!$C$39:$C$782,СВЦЭМ!$A$39:$A$782,$A40,СВЦЭМ!$B$39:$B$782,M$11)+'СЕТ СН'!$F$12+СВЦЭМ!$D$10+'СЕТ СН'!$F$5-'СЕТ СН'!$F$20</f>
        <v>2711.8674692899999</v>
      </c>
      <c r="N40" s="36">
        <f>SUMIFS(СВЦЭМ!$C$39:$C$782,СВЦЭМ!$A$39:$A$782,$A40,СВЦЭМ!$B$39:$B$782,N$11)+'СЕТ СН'!$F$12+СВЦЭМ!$D$10+'СЕТ СН'!$F$5-'СЕТ СН'!$F$20</f>
        <v>2719.86685536</v>
      </c>
      <c r="O40" s="36">
        <f>SUMIFS(СВЦЭМ!$C$39:$C$782,СВЦЭМ!$A$39:$A$782,$A40,СВЦЭМ!$B$39:$B$782,O$11)+'СЕТ СН'!$F$12+СВЦЭМ!$D$10+'СЕТ СН'!$F$5-'СЕТ СН'!$F$20</f>
        <v>2736.4855327200003</v>
      </c>
      <c r="P40" s="36">
        <f>SUMIFS(СВЦЭМ!$C$39:$C$782,СВЦЭМ!$A$39:$A$782,$A40,СВЦЭМ!$B$39:$B$782,P$11)+'СЕТ СН'!$F$12+СВЦЭМ!$D$10+'СЕТ СН'!$F$5-'СЕТ СН'!$F$20</f>
        <v>2753.02439534</v>
      </c>
      <c r="Q40" s="36">
        <f>SUMIFS(СВЦЭМ!$C$39:$C$782,СВЦЭМ!$A$39:$A$782,$A40,СВЦЭМ!$B$39:$B$782,Q$11)+'СЕТ СН'!$F$12+СВЦЭМ!$D$10+'СЕТ СН'!$F$5-'СЕТ СН'!$F$20</f>
        <v>2766.70349618</v>
      </c>
      <c r="R40" s="36">
        <f>SUMIFS(СВЦЭМ!$C$39:$C$782,СВЦЭМ!$A$39:$A$782,$A40,СВЦЭМ!$B$39:$B$782,R$11)+'СЕТ СН'!$F$12+СВЦЭМ!$D$10+'СЕТ СН'!$F$5-'СЕТ СН'!$F$20</f>
        <v>2757.8593004599998</v>
      </c>
      <c r="S40" s="36">
        <f>SUMIFS(СВЦЭМ!$C$39:$C$782,СВЦЭМ!$A$39:$A$782,$A40,СВЦЭМ!$B$39:$B$782,S$11)+'СЕТ СН'!$F$12+СВЦЭМ!$D$10+'СЕТ СН'!$F$5-'СЕТ СН'!$F$20</f>
        <v>2739.1177140999998</v>
      </c>
      <c r="T40" s="36">
        <f>SUMIFS(СВЦЭМ!$C$39:$C$782,СВЦЭМ!$A$39:$A$782,$A40,СВЦЭМ!$B$39:$B$782,T$11)+'СЕТ СН'!$F$12+СВЦЭМ!$D$10+'СЕТ СН'!$F$5-'СЕТ СН'!$F$20</f>
        <v>2671.8091894600002</v>
      </c>
      <c r="U40" s="36">
        <f>SUMIFS(СВЦЭМ!$C$39:$C$782,СВЦЭМ!$A$39:$A$782,$A40,СВЦЭМ!$B$39:$B$782,U$11)+'СЕТ СН'!$F$12+СВЦЭМ!$D$10+'СЕТ СН'!$F$5-'СЕТ СН'!$F$20</f>
        <v>2646.0422331700001</v>
      </c>
      <c r="V40" s="36">
        <f>SUMIFS(СВЦЭМ!$C$39:$C$782,СВЦЭМ!$A$39:$A$782,$A40,СВЦЭМ!$B$39:$B$782,V$11)+'СЕТ СН'!$F$12+СВЦЭМ!$D$10+'СЕТ СН'!$F$5-'СЕТ СН'!$F$20</f>
        <v>2663.0584386199998</v>
      </c>
      <c r="W40" s="36">
        <f>SUMIFS(СВЦЭМ!$C$39:$C$782,СВЦЭМ!$A$39:$A$782,$A40,СВЦЭМ!$B$39:$B$782,W$11)+'СЕТ СН'!$F$12+СВЦЭМ!$D$10+'СЕТ СН'!$F$5-'СЕТ СН'!$F$20</f>
        <v>2686.04755299</v>
      </c>
      <c r="X40" s="36">
        <f>SUMIFS(СВЦЭМ!$C$39:$C$782,СВЦЭМ!$A$39:$A$782,$A40,СВЦЭМ!$B$39:$B$782,X$11)+'СЕТ СН'!$F$12+СВЦЭМ!$D$10+'СЕТ СН'!$F$5-'СЕТ СН'!$F$20</f>
        <v>2723.97497587</v>
      </c>
      <c r="Y40" s="36">
        <f>SUMIFS(СВЦЭМ!$C$39:$C$782,СВЦЭМ!$A$39:$A$782,$A40,СВЦЭМ!$B$39:$B$782,Y$11)+'СЕТ СН'!$F$12+СВЦЭМ!$D$10+'СЕТ СН'!$F$5-'СЕТ СН'!$F$20</f>
        <v>2790.5474252200002</v>
      </c>
    </row>
    <row r="41" spans="1:25" ht="15.75" x14ac:dyDescent="0.2">
      <c r="A41" s="35">
        <f t="shared" si="0"/>
        <v>45229</v>
      </c>
      <c r="B41" s="36">
        <f>SUMIFS(СВЦЭМ!$C$39:$C$782,СВЦЭМ!$A$39:$A$782,$A41,СВЦЭМ!$B$39:$B$782,B$11)+'СЕТ СН'!$F$12+СВЦЭМ!$D$10+'СЕТ СН'!$F$5-'СЕТ СН'!$F$20</f>
        <v>2728.80597829</v>
      </c>
      <c r="C41" s="36">
        <f>SUMIFS(СВЦЭМ!$C$39:$C$782,СВЦЭМ!$A$39:$A$782,$A41,СВЦЭМ!$B$39:$B$782,C$11)+'СЕТ СН'!$F$12+СВЦЭМ!$D$10+'СЕТ СН'!$F$5-'СЕТ СН'!$F$20</f>
        <v>2787.40536277</v>
      </c>
      <c r="D41" s="36">
        <f>SUMIFS(СВЦЭМ!$C$39:$C$782,СВЦЭМ!$A$39:$A$782,$A41,СВЦЭМ!$B$39:$B$782,D$11)+'СЕТ СН'!$F$12+СВЦЭМ!$D$10+'СЕТ СН'!$F$5-'СЕТ СН'!$F$20</f>
        <v>2825.3916861400003</v>
      </c>
      <c r="E41" s="36">
        <f>SUMIFS(СВЦЭМ!$C$39:$C$782,СВЦЭМ!$A$39:$A$782,$A41,СВЦЭМ!$B$39:$B$782,E$11)+'СЕТ СН'!$F$12+СВЦЭМ!$D$10+'СЕТ СН'!$F$5-'СЕТ СН'!$F$20</f>
        <v>2822.6282437099999</v>
      </c>
      <c r="F41" s="36">
        <f>SUMIFS(СВЦЭМ!$C$39:$C$782,СВЦЭМ!$A$39:$A$782,$A41,СВЦЭМ!$B$39:$B$782,F$11)+'СЕТ СН'!$F$12+СВЦЭМ!$D$10+'СЕТ СН'!$F$5-'СЕТ СН'!$F$20</f>
        <v>2819.4980585800004</v>
      </c>
      <c r="G41" s="36">
        <f>SUMIFS(СВЦЭМ!$C$39:$C$782,СВЦЭМ!$A$39:$A$782,$A41,СВЦЭМ!$B$39:$B$782,G$11)+'СЕТ СН'!$F$12+СВЦЭМ!$D$10+'СЕТ СН'!$F$5-'СЕТ СН'!$F$20</f>
        <v>2839.45201481</v>
      </c>
      <c r="H41" s="36">
        <f>SUMIFS(СВЦЭМ!$C$39:$C$782,СВЦЭМ!$A$39:$A$782,$A41,СВЦЭМ!$B$39:$B$782,H$11)+'СЕТ СН'!$F$12+СВЦЭМ!$D$10+'СЕТ СН'!$F$5-'СЕТ СН'!$F$20</f>
        <v>2877.10007292</v>
      </c>
      <c r="I41" s="36">
        <f>SUMIFS(СВЦЭМ!$C$39:$C$782,СВЦЭМ!$A$39:$A$782,$A41,СВЦЭМ!$B$39:$B$782,I$11)+'СЕТ СН'!$F$12+СВЦЭМ!$D$10+'СЕТ СН'!$F$5-'СЕТ СН'!$F$20</f>
        <v>2819.5582761300002</v>
      </c>
      <c r="J41" s="36">
        <f>SUMIFS(СВЦЭМ!$C$39:$C$782,СВЦЭМ!$A$39:$A$782,$A41,СВЦЭМ!$B$39:$B$782,J$11)+'СЕТ СН'!$F$12+СВЦЭМ!$D$10+'СЕТ СН'!$F$5-'СЕТ СН'!$F$20</f>
        <v>2811.6992517400004</v>
      </c>
      <c r="K41" s="36">
        <f>SUMIFS(СВЦЭМ!$C$39:$C$782,СВЦЭМ!$A$39:$A$782,$A41,СВЦЭМ!$B$39:$B$782,K$11)+'СЕТ СН'!$F$12+СВЦЭМ!$D$10+'СЕТ СН'!$F$5-'СЕТ СН'!$F$20</f>
        <v>2789.1222559500002</v>
      </c>
      <c r="L41" s="36">
        <f>SUMIFS(СВЦЭМ!$C$39:$C$782,СВЦЭМ!$A$39:$A$782,$A41,СВЦЭМ!$B$39:$B$782,L$11)+'СЕТ СН'!$F$12+СВЦЭМ!$D$10+'СЕТ СН'!$F$5-'СЕТ СН'!$F$20</f>
        <v>2786.5396750800001</v>
      </c>
      <c r="M41" s="36">
        <f>SUMIFS(СВЦЭМ!$C$39:$C$782,СВЦЭМ!$A$39:$A$782,$A41,СВЦЭМ!$B$39:$B$782,M$11)+'СЕТ СН'!$F$12+СВЦЭМ!$D$10+'СЕТ СН'!$F$5-'СЕТ СН'!$F$20</f>
        <v>2801.4335585899998</v>
      </c>
      <c r="N41" s="36">
        <f>SUMIFS(СВЦЭМ!$C$39:$C$782,СВЦЭМ!$A$39:$A$782,$A41,СВЦЭМ!$B$39:$B$782,N$11)+'СЕТ СН'!$F$12+СВЦЭМ!$D$10+'СЕТ СН'!$F$5-'СЕТ СН'!$F$20</f>
        <v>2821.2922545900001</v>
      </c>
      <c r="O41" s="36">
        <f>SUMIFS(СВЦЭМ!$C$39:$C$782,СВЦЭМ!$A$39:$A$782,$A41,СВЦЭМ!$B$39:$B$782,O$11)+'СЕТ СН'!$F$12+СВЦЭМ!$D$10+'СЕТ СН'!$F$5-'СЕТ СН'!$F$20</f>
        <v>2844.8001144199998</v>
      </c>
      <c r="P41" s="36">
        <f>SUMIFS(СВЦЭМ!$C$39:$C$782,СВЦЭМ!$A$39:$A$782,$A41,СВЦЭМ!$B$39:$B$782,P$11)+'СЕТ СН'!$F$12+СВЦЭМ!$D$10+'СЕТ СН'!$F$5-'СЕТ СН'!$F$20</f>
        <v>2848.9702560800001</v>
      </c>
      <c r="Q41" s="36">
        <f>SUMIFS(СВЦЭМ!$C$39:$C$782,СВЦЭМ!$A$39:$A$782,$A41,СВЦЭМ!$B$39:$B$782,Q$11)+'СЕТ СН'!$F$12+СВЦЭМ!$D$10+'СЕТ СН'!$F$5-'СЕТ СН'!$F$20</f>
        <v>2864.8109958800001</v>
      </c>
      <c r="R41" s="36">
        <f>SUMIFS(СВЦЭМ!$C$39:$C$782,СВЦЭМ!$A$39:$A$782,$A41,СВЦЭМ!$B$39:$B$782,R$11)+'СЕТ СН'!$F$12+СВЦЭМ!$D$10+'СЕТ СН'!$F$5-'СЕТ СН'!$F$20</f>
        <v>2860.1553740500003</v>
      </c>
      <c r="S41" s="36">
        <f>SUMIFS(СВЦЭМ!$C$39:$C$782,СВЦЭМ!$A$39:$A$782,$A41,СВЦЭМ!$B$39:$B$782,S$11)+'СЕТ СН'!$F$12+СВЦЭМ!$D$10+'СЕТ СН'!$F$5-'СЕТ СН'!$F$20</f>
        <v>2816.9020786400001</v>
      </c>
      <c r="T41" s="36">
        <f>SUMIFS(СВЦЭМ!$C$39:$C$782,СВЦЭМ!$A$39:$A$782,$A41,СВЦЭМ!$B$39:$B$782,T$11)+'СЕТ СН'!$F$12+СВЦЭМ!$D$10+'СЕТ СН'!$F$5-'СЕТ СН'!$F$20</f>
        <v>2766.4129997199998</v>
      </c>
      <c r="U41" s="36">
        <f>SUMIFS(СВЦЭМ!$C$39:$C$782,СВЦЭМ!$A$39:$A$782,$A41,СВЦЭМ!$B$39:$B$782,U$11)+'СЕТ СН'!$F$12+СВЦЭМ!$D$10+'СЕТ СН'!$F$5-'СЕТ СН'!$F$20</f>
        <v>2734.4569776600001</v>
      </c>
      <c r="V41" s="36">
        <f>SUMIFS(СВЦЭМ!$C$39:$C$782,СВЦЭМ!$A$39:$A$782,$A41,СВЦЭМ!$B$39:$B$782,V$11)+'СЕТ СН'!$F$12+СВЦЭМ!$D$10+'СЕТ СН'!$F$5-'СЕТ СН'!$F$20</f>
        <v>2761.6875796100003</v>
      </c>
      <c r="W41" s="36">
        <f>SUMIFS(СВЦЭМ!$C$39:$C$782,СВЦЭМ!$A$39:$A$782,$A41,СВЦЭМ!$B$39:$B$782,W$11)+'СЕТ СН'!$F$12+СВЦЭМ!$D$10+'СЕТ СН'!$F$5-'СЕТ СН'!$F$20</f>
        <v>2777.55855935</v>
      </c>
      <c r="X41" s="36">
        <f>SUMIFS(СВЦЭМ!$C$39:$C$782,СВЦЭМ!$A$39:$A$782,$A41,СВЦЭМ!$B$39:$B$782,X$11)+'СЕТ СН'!$F$12+СВЦЭМ!$D$10+'СЕТ СН'!$F$5-'СЕТ СН'!$F$20</f>
        <v>2839.2050858900002</v>
      </c>
      <c r="Y41" s="36">
        <f>SUMIFS(СВЦЭМ!$C$39:$C$782,СВЦЭМ!$A$39:$A$782,$A41,СВЦЭМ!$B$39:$B$782,Y$11)+'СЕТ СН'!$F$12+СВЦЭМ!$D$10+'СЕТ СН'!$F$5-'СЕТ СН'!$F$20</f>
        <v>2894.3328569699997</v>
      </c>
    </row>
    <row r="42" spans="1:25" ht="15.75" x14ac:dyDescent="0.2">
      <c r="A42" s="35">
        <f t="shared" si="0"/>
        <v>45230</v>
      </c>
      <c r="B42" s="36">
        <f>SUMIFS(СВЦЭМ!$C$39:$C$782,СВЦЭМ!$A$39:$A$782,$A42,СВЦЭМ!$B$39:$B$782,B$11)+'СЕТ СН'!$F$12+СВЦЭМ!$D$10+'СЕТ СН'!$F$5-'СЕТ СН'!$F$20</f>
        <v>2944.39847216</v>
      </c>
      <c r="C42" s="36">
        <f>SUMIFS(СВЦЭМ!$C$39:$C$782,СВЦЭМ!$A$39:$A$782,$A42,СВЦЭМ!$B$39:$B$782,C$11)+'СЕТ СН'!$F$12+СВЦЭМ!$D$10+'СЕТ СН'!$F$5-'СЕТ СН'!$F$20</f>
        <v>3009.2967710900002</v>
      </c>
      <c r="D42" s="36">
        <f>SUMIFS(СВЦЭМ!$C$39:$C$782,СВЦЭМ!$A$39:$A$782,$A42,СВЦЭМ!$B$39:$B$782,D$11)+'СЕТ СН'!$F$12+СВЦЭМ!$D$10+'СЕТ СН'!$F$5-'СЕТ СН'!$F$20</f>
        <v>3061.4465056700001</v>
      </c>
      <c r="E42" s="36">
        <f>SUMIFS(СВЦЭМ!$C$39:$C$782,СВЦЭМ!$A$39:$A$782,$A42,СВЦЭМ!$B$39:$B$782,E$11)+'СЕТ СН'!$F$12+СВЦЭМ!$D$10+'СЕТ СН'!$F$5-'СЕТ СН'!$F$20</f>
        <v>3078.0235678600002</v>
      </c>
      <c r="F42" s="36">
        <f>SUMIFS(СВЦЭМ!$C$39:$C$782,СВЦЭМ!$A$39:$A$782,$A42,СВЦЭМ!$B$39:$B$782,F$11)+'СЕТ СН'!$F$12+СВЦЭМ!$D$10+'СЕТ СН'!$F$5-'СЕТ СН'!$F$20</f>
        <v>3079.8343435799998</v>
      </c>
      <c r="G42" s="36">
        <f>SUMIFS(СВЦЭМ!$C$39:$C$782,СВЦЭМ!$A$39:$A$782,$A42,СВЦЭМ!$B$39:$B$782,G$11)+'СЕТ СН'!$F$12+СВЦЭМ!$D$10+'СЕТ СН'!$F$5-'СЕТ СН'!$F$20</f>
        <v>3063.6981854599999</v>
      </c>
      <c r="H42" s="36">
        <f>SUMIFS(СВЦЭМ!$C$39:$C$782,СВЦЭМ!$A$39:$A$782,$A42,СВЦЭМ!$B$39:$B$782,H$11)+'СЕТ СН'!$F$12+СВЦЭМ!$D$10+'СЕТ СН'!$F$5-'СЕТ СН'!$F$20</f>
        <v>2978.8990579199999</v>
      </c>
      <c r="I42" s="36">
        <f>SUMIFS(СВЦЭМ!$C$39:$C$782,СВЦЭМ!$A$39:$A$782,$A42,СВЦЭМ!$B$39:$B$782,I$11)+'СЕТ СН'!$F$12+СВЦЭМ!$D$10+'СЕТ СН'!$F$5-'СЕТ СН'!$F$20</f>
        <v>2895.12481617</v>
      </c>
      <c r="J42" s="36">
        <f>SUMIFS(СВЦЭМ!$C$39:$C$782,СВЦЭМ!$A$39:$A$782,$A42,СВЦЭМ!$B$39:$B$782,J$11)+'СЕТ СН'!$F$12+СВЦЭМ!$D$10+'СЕТ СН'!$F$5-'СЕТ СН'!$F$20</f>
        <v>2844.2655281699999</v>
      </c>
      <c r="K42" s="36">
        <f>SUMIFS(СВЦЭМ!$C$39:$C$782,СВЦЭМ!$A$39:$A$782,$A42,СВЦЭМ!$B$39:$B$782,K$11)+'СЕТ СН'!$F$12+СВЦЭМ!$D$10+'СЕТ СН'!$F$5-'СЕТ СН'!$F$20</f>
        <v>2831.70159509</v>
      </c>
      <c r="L42" s="36">
        <f>SUMIFS(СВЦЭМ!$C$39:$C$782,СВЦЭМ!$A$39:$A$782,$A42,СВЦЭМ!$B$39:$B$782,L$11)+'СЕТ СН'!$F$12+СВЦЭМ!$D$10+'СЕТ СН'!$F$5-'СЕТ СН'!$F$20</f>
        <v>2801.0216851499999</v>
      </c>
      <c r="M42" s="36">
        <f>SUMIFS(СВЦЭМ!$C$39:$C$782,СВЦЭМ!$A$39:$A$782,$A42,СВЦЭМ!$B$39:$B$782,M$11)+'СЕТ СН'!$F$12+СВЦЭМ!$D$10+'СЕТ СН'!$F$5-'СЕТ СН'!$F$20</f>
        <v>2820.30282218</v>
      </c>
      <c r="N42" s="36">
        <f>SUMIFS(СВЦЭМ!$C$39:$C$782,СВЦЭМ!$A$39:$A$782,$A42,СВЦЭМ!$B$39:$B$782,N$11)+'СЕТ СН'!$F$12+СВЦЭМ!$D$10+'СЕТ СН'!$F$5-'СЕТ СН'!$F$20</f>
        <v>2841.5018476599998</v>
      </c>
      <c r="O42" s="36">
        <f>SUMIFS(СВЦЭМ!$C$39:$C$782,СВЦЭМ!$A$39:$A$782,$A42,СВЦЭМ!$B$39:$B$782,O$11)+'СЕТ СН'!$F$12+СВЦЭМ!$D$10+'СЕТ СН'!$F$5-'СЕТ СН'!$F$20</f>
        <v>2859.8811922499999</v>
      </c>
      <c r="P42" s="36">
        <f>SUMIFS(СВЦЭМ!$C$39:$C$782,СВЦЭМ!$A$39:$A$782,$A42,СВЦЭМ!$B$39:$B$782,P$11)+'СЕТ СН'!$F$12+СВЦЭМ!$D$10+'СЕТ СН'!$F$5-'СЕТ СН'!$F$20</f>
        <v>2870.6495261700002</v>
      </c>
      <c r="Q42" s="36">
        <f>SUMIFS(СВЦЭМ!$C$39:$C$782,СВЦЭМ!$A$39:$A$782,$A42,СВЦЭМ!$B$39:$B$782,Q$11)+'СЕТ СН'!$F$12+СВЦЭМ!$D$10+'СЕТ СН'!$F$5-'СЕТ СН'!$F$20</f>
        <v>2882.1338952799997</v>
      </c>
      <c r="R42" s="36">
        <f>SUMIFS(СВЦЭМ!$C$39:$C$782,СВЦЭМ!$A$39:$A$782,$A42,СВЦЭМ!$B$39:$B$782,R$11)+'СЕТ СН'!$F$12+СВЦЭМ!$D$10+'СЕТ СН'!$F$5-'СЕТ СН'!$F$20</f>
        <v>2879.2169030300001</v>
      </c>
      <c r="S42" s="36">
        <f>SUMIFS(СВЦЭМ!$C$39:$C$782,СВЦЭМ!$A$39:$A$782,$A42,СВЦЭМ!$B$39:$B$782,S$11)+'СЕТ СН'!$F$12+СВЦЭМ!$D$10+'СЕТ СН'!$F$5-'СЕТ СН'!$F$20</f>
        <v>2854.13372656</v>
      </c>
      <c r="T42" s="36">
        <f>SUMIFS(СВЦЭМ!$C$39:$C$782,СВЦЭМ!$A$39:$A$782,$A42,СВЦЭМ!$B$39:$B$782,T$11)+'СЕТ СН'!$F$12+СВЦЭМ!$D$10+'СЕТ СН'!$F$5-'СЕТ СН'!$F$20</f>
        <v>2789.4948644599999</v>
      </c>
      <c r="U42" s="36">
        <f>SUMIFS(СВЦЭМ!$C$39:$C$782,СВЦЭМ!$A$39:$A$782,$A42,СВЦЭМ!$B$39:$B$782,U$11)+'СЕТ СН'!$F$12+СВЦЭМ!$D$10+'СЕТ СН'!$F$5-'СЕТ СН'!$F$20</f>
        <v>2768.7266884700002</v>
      </c>
      <c r="V42" s="36">
        <f>SUMIFS(СВЦЭМ!$C$39:$C$782,СВЦЭМ!$A$39:$A$782,$A42,СВЦЭМ!$B$39:$B$782,V$11)+'СЕТ СН'!$F$12+СВЦЭМ!$D$10+'СЕТ СН'!$F$5-'СЕТ СН'!$F$20</f>
        <v>2792.16983132</v>
      </c>
      <c r="W42" s="36">
        <f>SUMIFS(СВЦЭМ!$C$39:$C$782,СВЦЭМ!$A$39:$A$782,$A42,СВЦЭМ!$B$39:$B$782,W$11)+'СЕТ СН'!$F$12+СВЦЭМ!$D$10+'СЕТ СН'!$F$5-'СЕТ СН'!$F$20</f>
        <v>2799.9116500199998</v>
      </c>
      <c r="X42" s="36">
        <f>SUMIFS(СВЦЭМ!$C$39:$C$782,СВЦЭМ!$A$39:$A$782,$A42,СВЦЭМ!$B$39:$B$782,X$11)+'СЕТ СН'!$F$12+СВЦЭМ!$D$10+'СЕТ СН'!$F$5-'СЕТ СН'!$F$20</f>
        <v>2861.1957437800002</v>
      </c>
      <c r="Y42" s="36">
        <f>SUMIFS(СВЦЭМ!$C$39:$C$782,СВЦЭМ!$A$39:$A$782,$A42,СВЦЭМ!$B$39:$B$782,Y$11)+'СЕТ СН'!$F$12+СВЦЭМ!$D$10+'СЕТ СН'!$F$5-'СЕТ СН'!$F$20</f>
        <v>2870.3588846900002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01.10.2023</v>
      </c>
      <c r="B48" s="36">
        <f>SUMIFS(СВЦЭМ!$C$39:$C$782,СВЦЭМ!$A$39:$A$782,$A48,СВЦЭМ!$B$39:$B$782,B$47)+'СЕТ СН'!$G$12+СВЦЭМ!$D$10+'СЕТ СН'!$G$5-'СЕТ СН'!$G$20</f>
        <v>3653.3455138999998</v>
      </c>
      <c r="C48" s="36">
        <f>SUMIFS(СВЦЭМ!$C$39:$C$782,СВЦЭМ!$A$39:$A$782,$A48,СВЦЭМ!$B$39:$B$782,C$47)+'СЕТ СН'!$G$12+СВЦЭМ!$D$10+'СЕТ СН'!$G$5-'СЕТ СН'!$G$20</f>
        <v>3719.2639036299997</v>
      </c>
      <c r="D48" s="36">
        <f>SUMIFS(СВЦЭМ!$C$39:$C$782,СВЦЭМ!$A$39:$A$782,$A48,СВЦЭМ!$B$39:$B$782,D$47)+'СЕТ СН'!$G$12+СВЦЭМ!$D$10+'СЕТ СН'!$G$5-'СЕТ СН'!$G$20</f>
        <v>3790.8715214600002</v>
      </c>
      <c r="E48" s="36">
        <f>SUMIFS(СВЦЭМ!$C$39:$C$782,СВЦЭМ!$A$39:$A$782,$A48,СВЦЭМ!$B$39:$B$782,E$47)+'СЕТ СН'!$G$12+СВЦЭМ!$D$10+'СЕТ СН'!$G$5-'СЕТ СН'!$G$20</f>
        <v>3780.3513599100002</v>
      </c>
      <c r="F48" s="36">
        <f>SUMIFS(СВЦЭМ!$C$39:$C$782,СВЦЭМ!$A$39:$A$782,$A48,СВЦЭМ!$B$39:$B$782,F$47)+'СЕТ СН'!$G$12+СВЦЭМ!$D$10+'СЕТ СН'!$G$5-'СЕТ СН'!$G$20</f>
        <v>3776.85634071</v>
      </c>
      <c r="G48" s="36">
        <f>SUMIFS(СВЦЭМ!$C$39:$C$782,СВЦЭМ!$A$39:$A$782,$A48,СВЦЭМ!$B$39:$B$782,G$47)+'СЕТ СН'!$G$12+СВЦЭМ!$D$10+'СЕТ СН'!$G$5-'СЕТ СН'!$G$20</f>
        <v>3776.5078223800001</v>
      </c>
      <c r="H48" s="36">
        <f>SUMIFS(СВЦЭМ!$C$39:$C$782,СВЦЭМ!$A$39:$A$782,$A48,СВЦЭМ!$B$39:$B$782,H$47)+'СЕТ СН'!$G$12+СВЦЭМ!$D$10+'СЕТ СН'!$G$5-'СЕТ СН'!$G$20</f>
        <v>3736.6863857200001</v>
      </c>
      <c r="I48" s="36">
        <f>SUMIFS(СВЦЭМ!$C$39:$C$782,СВЦЭМ!$A$39:$A$782,$A48,СВЦЭМ!$B$39:$B$782,I$47)+'СЕТ СН'!$G$12+СВЦЭМ!$D$10+'СЕТ СН'!$G$5-'СЕТ СН'!$G$20</f>
        <v>3722.49583755</v>
      </c>
      <c r="J48" s="36">
        <f>SUMIFS(СВЦЭМ!$C$39:$C$782,СВЦЭМ!$A$39:$A$782,$A48,СВЦЭМ!$B$39:$B$782,J$47)+'СЕТ СН'!$G$12+СВЦЭМ!$D$10+'СЕТ СН'!$G$5-'СЕТ СН'!$G$20</f>
        <v>3708.1722095699997</v>
      </c>
      <c r="K48" s="36">
        <f>SUMIFS(СВЦЭМ!$C$39:$C$782,СВЦЭМ!$A$39:$A$782,$A48,СВЦЭМ!$B$39:$B$782,K$47)+'СЕТ СН'!$G$12+СВЦЭМ!$D$10+'СЕТ СН'!$G$5-'СЕТ СН'!$G$20</f>
        <v>3678.5866711400004</v>
      </c>
      <c r="L48" s="36">
        <f>SUMIFS(СВЦЭМ!$C$39:$C$782,СВЦЭМ!$A$39:$A$782,$A48,СВЦЭМ!$B$39:$B$782,L$47)+'СЕТ СН'!$G$12+СВЦЭМ!$D$10+'СЕТ СН'!$G$5-'СЕТ СН'!$G$20</f>
        <v>3604.9084890100003</v>
      </c>
      <c r="M48" s="36">
        <f>SUMIFS(СВЦЭМ!$C$39:$C$782,СВЦЭМ!$A$39:$A$782,$A48,СВЦЭМ!$B$39:$B$782,M$47)+'СЕТ СН'!$G$12+СВЦЭМ!$D$10+'СЕТ СН'!$G$5-'СЕТ СН'!$G$20</f>
        <v>3605.7228835699998</v>
      </c>
      <c r="N48" s="36">
        <f>SUMIFS(СВЦЭМ!$C$39:$C$782,СВЦЭМ!$A$39:$A$782,$A48,СВЦЭМ!$B$39:$B$782,N$47)+'СЕТ СН'!$G$12+СВЦЭМ!$D$10+'СЕТ СН'!$G$5-'СЕТ СН'!$G$20</f>
        <v>3572.8986118000003</v>
      </c>
      <c r="O48" s="36">
        <f>SUMIFS(СВЦЭМ!$C$39:$C$782,СВЦЭМ!$A$39:$A$782,$A48,СВЦЭМ!$B$39:$B$782,O$47)+'СЕТ СН'!$G$12+СВЦЭМ!$D$10+'СЕТ СН'!$G$5-'СЕТ СН'!$G$20</f>
        <v>3609.4676105600001</v>
      </c>
      <c r="P48" s="36">
        <f>SUMIFS(СВЦЭМ!$C$39:$C$782,СВЦЭМ!$A$39:$A$782,$A48,СВЦЭМ!$B$39:$B$782,P$47)+'СЕТ СН'!$G$12+СВЦЭМ!$D$10+'СЕТ СН'!$G$5-'СЕТ СН'!$G$20</f>
        <v>3660.7064342100002</v>
      </c>
      <c r="Q48" s="36">
        <f>SUMIFS(СВЦЭМ!$C$39:$C$782,СВЦЭМ!$A$39:$A$782,$A48,СВЦЭМ!$B$39:$B$782,Q$47)+'СЕТ СН'!$G$12+СВЦЭМ!$D$10+'СЕТ СН'!$G$5-'СЕТ СН'!$G$20</f>
        <v>3634.6515669700002</v>
      </c>
      <c r="R48" s="36">
        <f>SUMIFS(СВЦЭМ!$C$39:$C$782,СВЦЭМ!$A$39:$A$782,$A48,СВЦЭМ!$B$39:$B$782,R$47)+'СЕТ СН'!$G$12+СВЦЭМ!$D$10+'СЕТ СН'!$G$5-'СЕТ СН'!$G$20</f>
        <v>3631.6379946799998</v>
      </c>
      <c r="S48" s="36">
        <f>SUMIFS(СВЦЭМ!$C$39:$C$782,СВЦЭМ!$A$39:$A$782,$A48,СВЦЭМ!$B$39:$B$782,S$47)+'СЕТ СН'!$G$12+СВЦЭМ!$D$10+'СЕТ СН'!$G$5-'СЕТ СН'!$G$20</f>
        <v>3641.00243572</v>
      </c>
      <c r="T48" s="36">
        <f>SUMIFS(СВЦЭМ!$C$39:$C$782,СВЦЭМ!$A$39:$A$782,$A48,СВЦЭМ!$B$39:$B$782,T$47)+'СЕТ СН'!$G$12+СВЦЭМ!$D$10+'СЕТ СН'!$G$5-'СЕТ СН'!$G$20</f>
        <v>3602.2931776400001</v>
      </c>
      <c r="U48" s="36">
        <f>SUMIFS(СВЦЭМ!$C$39:$C$782,СВЦЭМ!$A$39:$A$782,$A48,СВЦЭМ!$B$39:$B$782,U$47)+'СЕТ СН'!$G$12+СВЦЭМ!$D$10+'СЕТ СН'!$G$5-'СЕТ СН'!$G$20</f>
        <v>3529.51623948</v>
      </c>
      <c r="V48" s="36">
        <f>SUMIFS(СВЦЭМ!$C$39:$C$782,СВЦЭМ!$A$39:$A$782,$A48,СВЦЭМ!$B$39:$B$782,V$47)+'СЕТ СН'!$G$12+СВЦЭМ!$D$10+'СЕТ СН'!$G$5-'СЕТ СН'!$G$20</f>
        <v>3520.2014020400002</v>
      </c>
      <c r="W48" s="36">
        <f>SUMIFS(СВЦЭМ!$C$39:$C$782,СВЦЭМ!$A$39:$A$782,$A48,СВЦЭМ!$B$39:$B$782,W$47)+'СЕТ СН'!$G$12+СВЦЭМ!$D$10+'СЕТ СН'!$G$5-'СЕТ СН'!$G$20</f>
        <v>3529.1680226099998</v>
      </c>
      <c r="X48" s="36">
        <f>SUMIFS(СВЦЭМ!$C$39:$C$782,СВЦЭМ!$A$39:$A$782,$A48,СВЦЭМ!$B$39:$B$782,X$47)+'СЕТ СН'!$G$12+СВЦЭМ!$D$10+'СЕТ СН'!$G$5-'СЕТ СН'!$G$20</f>
        <v>3624.8147170900002</v>
      </c>
      <c r="Y48" s="36">
        <f>SUMIFS(СВЦЭМ!$C$39:$C$782,СВЦЭМ!$A$39:$A$782,$A48,СВЦЭМ!$B$39:$B$782,Y$47)+'СЕТ СН'!$G$12+СВЦЭМ!$D$10+'СЕТ СН'!$G$5-'СЕТ СН'!$G$20</f>
        <v>3712.7556166900004</v>
      </c>
    </row>
    <row r="49" spans="1:25" ht="15.75" x14ac:dyDescent="0.2">
      <c r="A49" s="35">
        <f>A48+1</f>
        <v>45201</v>
      </c>
      <c r="B49" s="36">
        <f>SUMIFS(СВЦЭМ!$C$39:$C$782,СВЦЭМ!$A$39:$A$782,$A49,СВЦЭМ!$B$39:$B$782,B$47)+'СЕТ СН'!$G$12+СВЦЭМ!$D$10+'СЕТ СН'!$G$5-'СЕТ СН'!$G$20</f>
        <v>3746.8959316999999</v>
      </c>
      <c r="C49" s="36">
        <f>SUMIFS(СВЦЭМ!$C$39:$C$782,СВЦЭМ!$A$39:$A$782,$A49,СВЦЭМ!$B$39:$B$782,C$47)+'СЕТ СН'!$G$12+СВЦЭМ!$D$10+'СЕТ СН'!$G$5-'СЕТ СН'!$G$20</f>
        <v>3840.3505769200001</v>
      </c>
      <c r="D49" s="36">
        <f>SUMIFS(СВЦЭМ!$C$39:$C$782,СВЦЭМ!$A$39:$A$782,$A49,СВЦЭМ!$B$39:$B$782,D$47)+'СЕТ СН'!$G$12+СВЦЭМ!$D$10+'СЕТ СН'!$G$5-'СЕТ СН'!$G$20</f>
        <v>3911.6858904400001</v>
      </c>
      <c r="E49" s="36">
        <f>SUMIFS(СВЦЭМ!$C$39:$C$782,СВЦЭМ!$A$39:$A$782,$A49,СВЦЭМ!$B$39:$B$782,E$47)+'СЕТ СН'!$G$12+СВЦЭМ!$D$10+'СЕТ СН'!$G$5-'СЕТ СН'!$G$20</f>
        <v>3864.5464873700002</v>
      </c>
      <c r="F49" s="36">
        <f>SUMIFS(СВЦЭМ!$C$39:$C$782,СВЦЭМ!$A$39:$A$782,$A49,СВЦЭМ!$B$39:$B$782,F$47)+'СЕТ СН'!$G$12+СВЦЭМ!$D$10+'СЕТ СН'!$G$5-'СЕТ СН'!$G$20</f>
        <v>3874.97112565</v>
      </c>
      <c r="G49" s="36">
        <f>SUMIFS(СВЦЭМ!$C$39:$C$782,СВЦЭМ!$A$39:$A$782,$A49,СВЦЭМ!$B$39:$B$782,G$47)+'СЕТ СН'!$G$12+СВЦЭМ!$D$10+'СЕТ СН'!$G$5-'СЕТ СН'!$G$20</f>
        <v>3872.0389229700004</v>
      </c>
      <c r="H49" s="36">
        <f>SUMIFS(СВЦЭМ!$C$39:$C$782,СВЦЭМ!$A$39:$A$782,$A49,СВЦЭМ!$B$39:$B$782,H$47)+'СЕТ СН'!$G$12+СВЦЭМ!$D$10+'СЕТ СН'!$G$5-'СЕТ СН'!$G$20</f>
        <v>3787.6999085300004</v>
      </c>
      <c r="I49" s="36">
        <f>SUMIFS(СВЦЭМ!$C$39:$C$782,СВЦЭМ!$A$39:$A$782,$A49,СВЦЭМ!$B$39:$B$782,I$47)+'СЕТ СН'!$G$12+СВЦЭМ!$D$10+'СЕТ СН'!$G$5-'СЕТ СН'!$G$20</f>
        <v>3652.9557982000001</v>
      </c>
      <c r="J49" s="36">
        <f>SUMIFS(СВЦЭМ!$C$39:$C$782,СВЦЭМ!$A$39:$A$782,$A49,СВЦЭМ!$B$39:$B$782,J$47)+'СЕТ СН'!$G$12+СВЦЭМ!$D$10+'СЕТ СН'!$G$5-'СЕТ СН'!$G$20</f>
        <v>3602.4345932200004</v>
      </c>
      <c r="K49" s="36">
        <f>SUMIFS(СВЦЭМ!$C$39:$C$782,СВЦЭМ!$A$39:$A$782,$A49,СВЦЭМ!$B$39:$B$782,K$47)+'СЕТ СН'!$G$12+СВЦЭМ!$D$10+'СЕТ СН'!$G$5-'СЕТ СН'!$G$20</f>
        <v>3562.7140412799999</v>
      </c>
      <c r="L49" s="36">
        <f>SUMIFS(СВЦЭМ!$C$39:$C$782,СВЦЭМ!$A$39:$A$782,$A49,СВЦЭМ!$B$39:$B$782,L$47)+'СЕТ СН'!$G$12+СВЦЭМ!$D$10+'СЕТ СН'!$G$5-'СЕТ СН'!$G$20</f>
        <v>3545.8905558900001</v>
      </c>
      <c r="M49" s="36">
        <f>SUMIFS(СВЦЭМ!$C$39:$C$782,СВЦЭМ!$A$39:$A$782,$A49,СВЦЭМ!$B$39:$B$782,M$47)+'СЕТ СН'!$G$12+СВЦЭМ!$D$10+'СЕТ СН'!$G$5-'СЕТ СН'!$G$20</f>
        <v>3561.3086057099999</v>
      </c>
      <c r="N49" s="36">
        <f>SUMIFS(СВЦЭМ!$C$39:$C$782,СВЦЭМ!$A$39:$A$782,$A49,СВЦЭМ!$B$39:$B$782,N$47)+'СЕТ СН'!$G$12+СВЦЭМ!$D$10+'СЕТ СН'!$G$5-'СЕТ СН'!$G$20</f>
        <v>3544.3714484900001</v>
      </c>
      <c r="O49" s="36">
        <f>SUMIFS(СВЦЭМ!$C$39:$C$782,СВЦЭМ!$A$39:$A$782,$A49,СВЦЭМ!$B$39:$B$782,O$47)+'СЕТ СН'!$G$12+СВЦЭМ!$D$10+'СЕТ СН'!$G$5-'СЕТ СН'!$G$20</f>
        <v>3545.2350296599998</v>
      </c>
      <c r="P49" s="36">
        <f>SUMIFS(СВЦЭМ!$C$39:$C$782,СВЦЭМ!$A$39:$A$782,$A49,СВЦЭМ!$B$39:$B$782,P$47)+'СЕТ СН'!$G$12+СВЦЭМ!$D$10+'СЕТ СН'!$G$5-'СЕТ СН'!$G$20</f>
        <v>3633.0479233000001</v>
      </c>
      <c r="Q49" s="36">
        <f>SUMIFS(СВЦЭМ!$C$39:$C$782,СВЦЭМ!$A$39:$A$782,$A49,СВЦЭМ!$B$39:$B$782,Q$47)+'СЕТ СН'!$G$12+СВЦЭМ!$D$10+'СЕТ СН'!$G$5-'СЕТ СН'!$G$20</f>
        <v>3628.6873263300004</v>
      </c>
      <c r="R49" s="36">
        <f>SUMIFS(СВЦЭМ!$C$39:$C$782,СВЦЭМ!$A$39:$A$782,$A49,СВЦЭМ!$B$39:$B$782,R$47)+'СЕТ СН'!$G$12+СВЦЭМ!$D$10+'СЕТ СН'!$G$5-'СЕТ СН'!$G$20</f>
        <v>3630.8375701800001</v>
      </c>
      <c r="S49" s="36">
        <f>SUMIFS(СВЦЭМ!$C$39:$C$782,СВЦЭМ!$A$39:$A$782,$A49,СВЦЭМ!$B$39:$B$782,S$47)+'СЕТ СН'!$G$12+СВЦЭМ!$D$10+'СЕТ СН'!$G$5-'СЕТ СН'!$G$20</f>
        <v>3640.7727882300001</v>
      </c>
      <c r="T49" s="36">
        <f>SUMIFS(СВЦЭМ!$C$39:$C$782,СВЦЭМ!$A$39:$A$782,$A49,СВЦЭМ!$B$39:$B$782,T$47)+'СЕТ СН'!$G$12+СВЦЭМ!$D$10+'СЕТ СН'!$G$5-'СЕТ СН'!$G$20</f>
        <v>3624.7122202400001</v>
      </c>
      <c r="U49" s="36">
        <f>SUMIFS(СВЦЭМ!$C$39:$C$782,СВЦЭМ!$A$39:$A$782,$A49,СВЦЭМ!$B$39:$B$782,U$47)+'СЕТ СН'!$G$12+СВЦЭМ!$D$10+'СЕТ СН'!$G$5-'СЕТ СН'!$G$20</f>
        <v>3556.4765351000001</v>
      </c>
      <c r="V49" s="36">
        <f>SUMIFS(СВЦЭМ!$C$39:$C$782,СВЦЭМ!$A$39:$A$782,$A49,СВЦЭМ!$B$39:$B$782,V$47)+'СЕТ СН'!$G$12+СВЦЭМ!$D$10+'СЕТ СН'!$G$5-'СЕТ СН'!$G$20</f>
        <v>3549.3182528799998</v>
      </c>
      <c r="W49" s="36">
        <f>SUMIFS(СВЦЭМ!$C$39:$C$782,СВЦЭМ!$A$39:$A$782,$A49,СВЦЭМ!$B$39:$B$782,W$47)+'СЕТ СН'!$G$12+СВЦЭМ!$D$10+'СЕТ СН'!$G$5-'СЕТ СН'!$G$20</f>
        <v>3570.2635598500001</v>
      </c>
      <c r="X49" s="36">
        <f>SUMIFS(СВЦЭМ!$C$39:$C$782,СВЦЭМ!$A$39:$A$782,$A49,СВЦЭМ!$B$39:$B$782,X$47)+'СЕТ СН'!$G$12+СВЦЭМ!$D$10+'СЕТ СН'!$G$5-'СЕТ СН'!$G$20</f>
        <v>3642.5293752400003</v>
      </c>
      <c r="Y49" s="36">
        <f>SUMIFS(СВЦЭМ!$C$39:$C$782,СВЦЭМ!$A$39:$A$782,$A49,СВЦЭМ!$B$39:$B$782,Y$47)+'СЕТ СН'!$G$12+СВЦЭМ!$D$10+'СЕТ СН'!$G$5-'СЕТ СН'!$G$20</f>
        <v>3733.7427108700003</v>
      </c>
    </row>
    <row r="50" spans="1:25" ht="15.75" x14ac:dyDescent="0.2">
      <c r="A50" s="35">
        <f t="shared" ref="A50:A78" si="1">A49+1</f>
        <v>45202</v>
      </c>
      <c r="B50" s="36">
        <f>SUMIFS(СВЦЭМ!$C$39:$C$782,СВЦЭМ!$A$39:$A$782,$A50,СВЦЭМ!$B$39:$B$782,B$47)+'СЕТ СН'!$G$12+СВЦЭМ!$D$10+'СЕТ СН'!$G$5-'СЕТ СН'!$G$20</f>
        <v>3746.01052609</v>
      </c>
      <c r="C50" s="36">
        <f>SUMIFS(СВЦЭМ!$C$39:$C$782,СВЦЭМ!$A$39:$A$782,$A50,СВЦЭМ!$B$39:$B$782,C$47)+'СЕТ СН'!$G$12+СВЦЭМ!$D$10+'СЕТ СН'!$G$5-'СЕТ СН'!$G$20</f>
        <v>3834.0169225500003</v>
      </c>
      <c r="D50" s="36">
        <f>SUMIFS(СВЦЭМ!$C$39:$C$782,СВЦЭМ!$A$39:$A$782,$A50,СВЦЭМ!$B$39:$B$782,D$47)+'СЕТ СН'!$G$12+СВЦЭМ!$D$10+'СЕТ СН'!$G$5-'СЕТ СН'!$G$20</f>
        <v>3914.5148951000001</v>
      </c>
      <c r="E50" s="36">
        <f>SUMIFS(СВЦЭМ!$C$39:$C$782,СВЦЭМ!$A$39:$A$782,$A50,СВЦЭМ!$B$39:$B$782,E$47)+'СЕТ СН'!$G$12+СВЦЭМ!$D$10+'СЕТ СН'!$G$5-'СЕТ СН'!$G$20</f>
        <v>3906.0610364200002</v>
      </c>
      <c r="F50" s="36">
        <f>SUMIFS(СВЦЭМ!$C$39:$C$782,СВЦЭМ!$A$39:$A$782,$A50,СВЦЭМ!$B$39:$B$782,F$47)+'СЕТ СН'!$G$12+СВЦЭМ!$D$10+'СЕТ СН'!$G$5-'СЕТ СН'!$G$20</f>
        <v>3899.6594283900004</v>
      </c>
      <c r="G50" s="36">
        <f>SUMIFS(СВЦЭМ!$C$39:$C$782,СВЦЭМ!$A$39:$A$782,$A50,СВЦЭМ!$B$39:$B$782,G$47)+'СЕТ СН'!$G$12+СВЦЭМ!$D$10+'СЕТ СН'!$G$5-'СЕТ СН'!$G$20</f>
        <v>3899.1095202699998</v>
      </c>
      <c r="H50" s="36">
        <f>SUMIFS(СВЦЭМ!$C$39:$C$782,СВЦЭМ!$A$39:$A$782,$A50,СВЦЭМ!$B$39:$B$782,H$47)+'СЕТ СН'!$G$12+СВЦЭМ!$D$10+'СЕТ СН'!$G$5-'СЕТ СН'!$G$20</f>
        <v>3790.8703905399998</v>
      </c>
      <c r="I50" s="36">
        <f>SUMIFS(СВЦЭМ!$C$39:$C$782,СВЦЭМ!$A$39:$A$782,$A50,СВЦЭМ!$B$39:$B$782,I$47)+'СЕТ СН'!$G$12+СВЦЭМ!$D$10+'СЕТ СН'!$G$5-'СЕТ СН'!$G$20</f>
        <v>3716.2723294100001</v>
      </c>
      <c r="J50" s="36">
        <f>SUMIFS(СВЦЭМ!$C$39:$C$782,СВЦЭМ!$A$39:$A$782,$A50,СВЦЭМ!$B$39:$B$782,J$47)+'СЕТ СН'!$G$12+СВЦЭМ!$D$10+'СЕТ СН'!$G$5-'СЕТ СН'!$G$20</f>
        <v>3644.4036793200003</v>
      </c>
      <c r="K50" s="36">
        <f>SUMIFS(СВЦЭМ!$C$39:$C$782,СВЦЭМ!$A$39:$A$782,$A50,СВЦЭМ!$B$39:$B$782,K$47)+'СЕТ СН'!$G$12+СВЦЭМ!$D$10+'СЕТ СН'!$G$5-'СЕТ СН'!$G$20</f>
        <v>3586.0756942600001</v>
      </c>
      <c r="L50" s="36">
        <f>SUMIFS(СВЦЭМ!$C$39:$C$782,СВЦЭМ!$A$39:$A$782,$A50,СВЦЭМ!$B$39:$B$782,L$47)+'СЕТ СН'!$G$12+СВЦЭМ!$D$10+'СЕТ СН'!$G$5-'СЕТ СН'!$G$20</f>
        <v>3573.3973425000004</v>
      </c>
      <c r="M50" s="36">
        <f>SUMIFS(СВЦЭМ!$C$39:$C$782,СВЦЭМ!$A$39:$A$782,$A50,СВЦЭМ!$B$39:$B$782,M$47)+'СЕТ СН'!$G$12+СВЦЭМ!$D$10+'СЕТ СН'!$G$5-'СЕТ СН'!$G$20</f>
        <v>3578.0391837400002</v>
      </c>
      <c r="N50" s="36">
        <f>SUMIFS(СВЦЭМ!$C$39:$C$782,СВЦЭМ!$A$39:$A$782,$A50,СВЦЭМ!$B$39:$B$782,N$47)+'СЕТ СН'!$G$12+СВЦЭМ!$D$10+'СЕТ СН'!$G$5-'СЕТ СН'!$G$20</f>
        <v>3543.3718493599999</v>
      </c>
      <c r="O50" s="36">
        <f>SUMIFS(СВЦЭМ!$C$39:$C$782,СВЦЭМ!$A$39:$A$782,$A50,СВЦЭМ!$B$39:$B$782,O$47)+'СЕТ СН'!$G$12+СВЦЭМ!$D$10+'СЕТ СН'!$G$5-'СЕТ СН'!$G$20</f>
        <v>3552.5953576100001</v>
      </c>
      <c r="P50" s="36">
        <f>SUMIFS(СВЦЭМ!$C$39:$C$782,СВЦЭМ!$A$39:$A$782,$A50,СВЦЭМ!$B$39:$B$782,P$47)+'СЕТ СН'!$G$12+СВЦЭМ!$D$10+'СЕТ СН'!$G$5-'СЕТ СН'!$G$20</f>
        <v>3593.4071124100001</v>
      </c>
      <c r="Q50" s="36">
        <f>SUMIFS(СВЦЭМ!$C$39:$C$782,СВЦЭМ!$A$39:$A$782,$A50,СВЦЭМ!$B$39:$B$782,Q$47)+'СЕТ СН'!$G$12+СВЦЭМ!$D$10+'СЕТ СН'!$G$5-'СЕТ СН'!$G$20</f>
        <v>3585.6087030200001</v>
      </c>
      <c r="R50" s="36">
        <f>SUMIFS(СВЦЭМ!$C$39:$C$782,СВЦЭМ!$A$39:$A$782,$A50,СВЦЭМ!$B$39:$B$782,R$47)+'СЕТ СН'!$G$12+СВЦЭМ!$D$10+'СЕТ СН'!$G$5-'СЕТ СН'!$G$20</f>
        <v>3595.6931237999997</v>
      </c>
      <c r="S50" s="36">
        <f>SUMIFS(СВЦЭМ!$C$39:$C$782,СВЦЭМ!$A$39:$A$782,$A50,СВЦЭМ!$B$39:$B$782,S$47)+'СЕТ СН'!$G$12+СВЦЭМ!$D$10+'СЕТ СН'!$G$5-'СЕТ СН'!$G$20</f>
        <v>3598.1129896299999</v>
      </c>
      <c r="T50" s="36">
        <f>SUMIFS(СВЦЭМ!$C$39:$C$782,СВЦЭМ!$A$39:$A$782,$A50,СВЦЭМ!$B$39:$B$782,T$47)+'СЕТ СН'!$G$12+СВЦЭМ!$D$10+'СЕТ СН'!$G$5-'СЕТ СН'!$G$20</f>
        <v>3582.4321108000004</v>
      </c>
      <c r="U50" s="36">
        <f>SUMIFS(СВЦЭМ!$C$39:$C$782,СВЦЭМ!$A$39:$A$782,$A50,СВЦЭМ!$B$39:$B$782,U$47)+'СЕТ СН'!$G$12+СВЦЭМ!$D$10+'СЕТ СН'!$G$5-'СЕТ СН'!$G$20</f>
        <v>3535.22620336</v>
      </c>
      <c r="V50" s="36">
        <f>SUMIFS(СВЦЭМ!$C$39:$C$782,СВЦЭМ!$A$39:$A$782,$A50,СВЦЭМ!$B$39:$B$782,V$47)+'СЕТ СН'!$G$12+СВЦЭМ!$D$10+'СЕТ СН'!$G$5-'СЕТ СН'!$G$20</f>
        <v>3526.16238914</v>
      </c>
      <c r="W50" s="36">
        <f>SUMIFS(СВЦЭМ!$C$39:$C$782,СВЦЭМ!$A$39:$A$782,$A50,СВЦЭМ!$B$39:$B$782,W$47)+'СЕТ СН'!$G$12+СВЦЭМ!$D$10+'СЕТ СН'!$G$5-'СЕТ СН'!$G$20</f>
        <v>3555.7722589599998</v>
      </c>
      <c r="X50" s="36">
        <f>SUMIFS(СВЦЭМ!$C$39:$C$782,СВЦЭМ!$A$39:$A$782,$A50,СВЦЭМ!$B$39:$B$782,X$47)+'СЕТ СН'!$G$12+СВЦЭМ!$D$10+'СЕТ СН'!$G$5-'СЕТ СН'!$G$20</f>
        <v>3618.2528483300002</v>
      </c>
      <c r="Y50" s="36">
        <f>SUMIFS(СВЦЭМ!$C$39:$C$782,СВЦЭМ!$A$39:$A$782,$A50,СВЦЭМ!$B$39:$B$782,Y$47)+'СЕТ СН'!$G$12+СВЦЭМ!$D$10+'СЕТ СН'!$G$5-'СЕТ СН'!$G$20</f>
        <v>3717.44186184</v>
      </c>
    </row>
    <row r="51" spans="1:25" ht="15.75" x14ac:dyDescent="0.2">
      <c r="A51" s="35">
        <f t="shared" si="1"/>
        <v>45203</v>
      </c>
      <c r="B51" s="36">
        <f>SUMIFS(СВЦЭМ!$C$39:$C$782,СВЦЭМ!$A$39:$A$782,$A51,СВЦЭМ!$B$39:$B$782,B$47)+'СЕТ СН'!$G$12+СВЦЭМ!$D$10+'СЕТ СН'!$G$5-'СЕТ СН'!$G$20</f>
        <v>3610.7078244200002</v>
      </c>
      <c r="C51" s="36">
        <f>SUMIFS(СВЦЭМ!$C$39:$C$782,СВЦЭМ!$A$39:$A$782,$A51,СВЦЭМ!$B$39:$B$782,C$47)+'СЕТ СН'!$G$12+СВЦЭМ!$D$10+'СЕТ СН'!$G$5-'СЕТ СН'!$G$20</f>
        <v>3693.2404565100001</v>
      </c>
      <c r="D51" s="36">
        <f>SUMIFS(СВЦЭМ!$C$39:$C$782,СВЦЭМ!$A$39:$A$782,$A51,СВЦЭМ!$B$39:$B$782,D$47)+'СЕТ СН'!$G$12+СВЦЭМ!$D$10+'СЕТ СН'!$G$5-'СЕТ СН'!$G$20</f>
        <v>3783.4169254099997</v>
      </c>
      <c r="E51" s="36">
        <f>SUMIFS(СВЦЭМ!$C$39:$C$782,СВЦЭМ!$A$39:$A$782,$A51,СВЦЭМ!$B$39:$B$782,E$47)+'СЕТ СН'!$G$12+СВЦЭМ!$D$10+'СЕТ СН'!$G$5-'СЕТ СН'!$G$20</f>
        <v>3787.3405702600003</v>
      </c>
      <c r="F51" s="36">
        <f>SUMIFS(СВЦЭМ!$C$39:$C$782,СВЦЭМ!$A$39:$A$782,$A51,СВЦЭМ!$B$39:$B$782,F$47)+'СЕТ СН'!$G$12+СВЦЭМ!$D$10+'СЕТ СН'!$G$5-'СЕТ СН'!$G$20</f>
        <v>3779.0311995700004</v>
      </c>
      <c r="G51" s="36">
        <f>SUMIFS(СВЦЭМ!$C$39:$C$782,СВЦЭМ!$A$39:$A$782,$A51,СВЦЭМ!$B$39:$B$782,G$47)+'СЕТ СН'!$G$12+СВЦЭМ!$D$10+'СЕТ СН'!$G$5-'СЕТ СН'!$G$20</f>
        <v>3760.1010201700001</v>
      </c>
      <c r="H51" s="36">
        <f>SUMIFS(СВЦЭМ!$C$39:$C$782,СВЦЭМ!$A$39:$A$782,$A51,СВЦЭМ!$B$39:$B$782,H$47)+'СЕТ СН'!$G$12+СВЦЭМ!$D$10+'СЕТ СН'!$G$5-'СЕТ СН'!$G$20</f>
        <v>3655.76205867</v>
      </c>
      <c r="I51" s="36">
        <f>SUMIFS(СВЦЭМ!$C$39:$C$782,СВЦЭМ!$A$39:$A$782,$A51,СВЦЭМ!$B$39:$B$782,I$47)+'СЕТ СН'!$G$12+СВЦЭМ!$D$10+'СЕТ СН'!$G$5-'СЕТ СН'!$G$20</f>
        <v>3545.3204428500003</v>
      </c>
      <c r="J51" s="36">
        <f>SUMIFS(СВЦЭМ!$C$39:$C$782,СВЦЭМ!$A$39:$A$782,$A51,СВЦЭМ!$B$39:$B$782,J$47)+'СЕТ СН'!$G$12+СВЦЭМ!$D$10+'СЕТ СН'!$G$5-'СЕТ СН'!$G$20</f>
        <v>3506.2468881200002</v>
      </c>
      <c r="K51" s="36">
        <f>SUMIFS(СВЦЭМ!$C$39:$C$782,СВЦЭМ!$A$39:$A$782,$A51,СВЦЭМ!$B$39:$B$782,K$47)+'СЕТ СН'!$G$12+СВЦЭМ!$D$10+'СЕТ СН'!$G$5-'СЕТ СН'!$G$20</f>
        <v>3456.4796167599998</v>
      </c>
      <c r="L51" s="36">
        <f>SUMIFS(СВЦЭМ!$C$39:$C$782,СВЦЭМ!$A$39:$A$782,$A51,СВЦЭМ!$B$39:$B$782,L$47)+'СЕТ СН'!$G$12+СВЦЭМ!$D$10+'СЕТ СН'!$G$5-'СЕТ СН'!$G$20</f>
        <v>3442.7011060599998</v>
      </c>
      <c r="M51" s="36">
        <f>SUMIFS(СВЦЭМ!$C$39:$C$782,СВЦЭМ!$A$39:$A$782,$A51,СВЦЭМ!$B$39:$B$782,M$47)+'СЕТ СН'!$G$12+СВЦЭМ!$D$10+'СЕТ СН'!$G$5-'СЕТ СН'!$G$20</f>
        <v>3451.59738328</v>
      </c>
      <c r="N51" s="36">
        <f>SUMIFS(СВЦЭМ!$C$39:$C$782,СВЦЭМ!$A$39:$A$782,$A51,СВЦЭМ!$B$39:$B$782,N$47)+'СЕТ СН'!$G$12+СВЦЭМ!$D$10+'СЕТ СН'!$G$5-'СЕТ СН'!$G$20</f>
        <v>3433.3499000500001</v>
      </c>
      <c r="O51" s="36">
        <f>SUMIFS(СВЦЭМ!$C$39:$C$782,СВЦЭМ!$A$39:$A$782,$A51,СВЦЭМ!$B$39:$B$782,O$47)+'СЕТ СН'!$G$12+СВЦЭМ!$D$10+'СЕТ СН'!$G$5-'СЕТ СН'!$G$20</f>
        <v>3441.7148010800001</v>
      </c>
      <c r="P51" s="36">
        <f>SUMIFS(СВЦЭМ!$C$39:$C$782,СВЦЭМ!$A$39:$A$782,$A51,СВЦЭМ!$B$39:$B$782,P$47)+'СЕТ СН'!$G$12+СВЦЭМ!$D$10+'СЕТ СН'!$G$5-'СЕТ СН'!$G$20</f>
        <v>3480.0370069400001</v>
      </c>
      <c r="Q51" s="36">
        <f>SUMIFS(СВЦЭМ!$C$39:$C$782,СВЦЭМ!$A$39:$A$782,$A51,СВЦЭМ!$B$39:$B$782,Q$47)+'СЕТ СН'!$G$12+СВЦЭМ!$D$10+'СЕТ СН'!$G$5-'СЕТ СН'!$G$20</f>
        <v>3466.59616534</v>
      </c>
      <c r="R51" s="36">
        <f>SUMIFS(СВЦЭМ!$C$39:$C$782,СВЦЭМ!$A$39:$A$782,$A51,СВЦЭМ!$B$39:$B$782,R$47)+'СЕТ СН'!$G$12+СВЦЭМ!$D$10+'СЕТ СН'!$G$5-'СЕТ СН'!$G$20</f>
        <v>3463.1487193100002</v>
      </c>
      <c r="S51" s="36">
        <f>SUMIFS(СВЦЭМ!$C$39:$C$782,СВЦЭМ!$A$39:$A$782,$A51,СВЦЭМ!$B$39:$B$782,S$47)+'СЕТ СН'!$G$12+СВЦЭМ!$D$10+'СЕТ СН'!$G$5-'СЕТ СН'!$G$20</f>
        <v>3469.84308397</v>
      </c>
      <c r="T51" s="36">
        <f>SUMIFS(СВЦЭМ!$C$39:$C$782,СВЦЭМ!$A$39:$A$782,$A51,СВЦЭМ!$B$39:$B$782,T$47)+'СЕТ СН'!$G$12+СВЦЭМ!$D$10+'СЕТ СН'!$G$5-'СЕТ СН'!$G$20</f>
        <v>3451.1926897600001</v>
      </c>
      <c r="U51" s="36">
        <f>SUMIFS(СВЦЭМ!$C$39:$C$782,СВЦЭМ!$A$39:$A$782,$A51,СВЦЭМ!$B$39:$B$782,U$47)+'СЕТ СН'!$G$12+СВЦЭМ!$D$10+'СЕТ СН'!$G$5-'СЕТ СН'!$G$20</f>
        <v>3398.5541833900002</v>
      </c>
      <c r="V51" s="36">
        <f>SUMIFS(СВЦЭМ!$C$39:$C$782,СВЦЭМ!$A$39:$A$782,$A51,СВЦЭМ!$B$39:$B$782,V$47)+'СЕТ СН'!$G$12+СВЦЭМ!$D$10+'СЕТ СН'!$G$5-'СЕТ СН'!$G$20</f>
        <v>3385.1836110900003</v>
      </c>
      <c r="W51" s="36">
        <f>SUMIFS(СВЦЭМ!$C$39:$C$782,СВЦЭМ!$A$39:$A$782,$A51,СВЦЭМ!$B$39:$B$782,W$47)+'СЕТ СН'!$G$12+СВЦЭМ!$D$10+'СЕТ СН'!$G$5-'СЕТ СН'!$G$20</f>
        <v>3411.3351522299999</v>
      </c>
      <c r="X51" s="36">
        <f>SUMIFS(СВЦЭМ!$C$39:$C$782,СВЦЭМ!$A$39:$A$782,$A51,СВЦЭМ!$B$39:$B$782,X$47)+'СЕТ СН'!$G$12+СВЦЭМ!$D$10+'СЕТ СН'!$G$5-'СЕТ СН'!$G$20</f>
        <v>3479.07321129</v>
      </c>
      <c r="Y51" s="36">
        <f>SUMIFS(СВЦЭМ!$C$39:$C$782,СВЦЭМ!$A$39:$A$782,$A51,СВЦЭМ!$B$39:$B$782,Y$47)+'СЕТ СН'!$G$12+СВЦЭМ!$D$10+'СЕТ СН'!$G$5-'СЕТ СН'!$G$20</f>
        <v>3567.3515770399999</v>
      </c>
    </row>
    <row r="52" spans="1:25" ht="15.75" x14ac:dyDescent="0.2">
      <c r="A52" s="35">
        <f t="shared" si="1"/>
        <v>45204</v>
      </c>
      <c r="B52" s="36">
        <f>SUMIFS(СВЦЭМ!$C$39:$C$782,СВЦЭМ!$A$39:$A$782,$A52,СВЦЭМ!$B$39:$B$782,B$47)+'СЕТ СН'!$G$12+СВЦЭМ!$D$10+'СЕТ СН'!$G$5-'СЕТ СН'!$G$20</f>
        <v>3658.0603872000002</v>
      </c>
      <c r="C52" s="36">
        <f>SUMIFS(СВЦЭМ!$C$39:$C$782,СВЦЭМ!$A$39:$A$782,$A52,СВЦЭМ!$B$39:$B$782,C$47)+'СЕТ СН'!$G$12+СВЦЭМ!$D$10+'СЕТ СН'!$G$5-'СЕТ СН'!$G$20</f>
        <v>3731.1455642000001</v>
      </c>
      <c r="D52" s="36">
        <f>SUMIFS(СВЦЭМ!$C$39:$C$782,СВЦЭМ!$A$39:$A$782,$A52,СВЦЭМ!$B$39:$B$782,D$47)+'СЕТ СН'!$G$12+СВЦЭМ!$D$10+'СЕТ СН'!$G$5-'СЕТ СН'!$G$20</f>
        <v>3791.4471768800004</v>
      </c>
      <c r="E52" s="36">
        <f>SUMIFS(СВЦЭМ!$C$39:$C$782,СВЦЭМ!$A$39:$A$782,$A52,СВЦЭМ!$B$39:$B$782,E$47)+'СЕТ СН'!$G$12+СВЦЭМ!$D$10+'СЕТ СН'!$G$5-'СЕТ СН'!$G$20</f>
        <v>3787.5261249</v>
      </c>
      <c r="F52" s="36">
        <f>SUMIFS(СВЦЭМ!$C$39:$C$782,СВЦЭМ!$A$39:$A$782,$A52,СВЦЭМ!$B$39:$B$782,F$47)+'СЕТ СН'!$G$12+СВЦЭМ!$D$10+'СЕТ СН'!$G$5-'СЕТ СН'!$G$20</f>
        <v>3786.2398970700001</v>
      </c>
      <c r="G52" s="36">
        <f>SUMIFS(СВЦЭМ!$C$39:$C$782,СВЦЭМ!$A$39:$A$782,$A52,СВЦЭМ!$B$39:$B$782,G$47)+'СЕТ СН'!$G$12+СВЦЭМ!$D$10+'СЕТ СН'!$G$5-'СЕТ СН'!$G$20</f>
        <v>3787.4166025599998</v>
      </c>
      <c r="H52" s="36">
        <f>SUMIFS(СВЦЭМ!$C$39:$C$782,СВЦЭМ!$A$39:$A$782,$A52,СВЦЭМ!$B$39:$B$782,H$47)+'СЕТ СН'!$G$12+СВЦЭМ!$D$10+'СЕТ СН'!$G$5-'СЕТ СН'!$G$20</f>
        <v>3700.94130597</v>
      </c>
      <c r="I52" s="36">
        <f>SUMIFS(СВЦЭМ!$C$39:$C$782,СВЦЭМ!$A$39:$A$782,$A52,СВЦЭМ!$B$39:$B$782,I$47)+'СЕТ СН'!$G$12+СВЦЭМ!$D$10+'СЕТ СН'!$G$5-'СЕТ СН'!$G$20</f>
        <v>3615.8085669299999</v>
      </c>
      <c r="J52" s="36">
        <f>SUMIFS(СВЦЭМ!$C$39:$C$782,СВЦЭМ!$A$39:$A$782,$A52,СВЦЭМ!$B$39:$B$782,J$47)+'СЕТ СН'!$G$12+СВЦЭМ!$D$10+'СЕТ СН'!$G$5-'СЕТ СН'!$G$20</f>
        <v>3551.8059773800001</v>
      </c>
      <c r="K52" s="36">
        <f>SUMIFS(СВЦЭМ!$C$39:$C$782,СВЦЭМ!$A$39:$A$782,$A52,СВЦЭМ!$B$39:$B$782,K$47)+'СЕТ СН'!$G$12+СВЦЭМ!$D$10+'СЕТ СН'!$G$5-'СЕТ СН'!$G$20</f>
        <v>3519.7325232100002</v>
      </c>
      <c r="L52" s="36">
        <f>SUMIFS(СВЦЭМ!$C$39:$C$782,СВЦЭМ!$A$39:$A$782,$A52,СВЦЭМ!$B$39:$B$782,L$47)+'СЕТ СН'!$G$12+СВЦЭМ!$D$10+'СЕТ СН'!$G$5-'СЕТ СН'!$G$20</f>
        <v>3517.3597867500002</v>
      </c>
      <c r="M52" s="36">
        <f>SUMIFS(СВЦЭМ!$C$39:$C$782,СВЦЭМ!$A$39:$A$782,$A52,СВЦЭМ!$B$39:$B$782,M$47)+'СЕТ СН'!$G$12+СВЦЭМ!$D$10+'СЕТ СН'!$G$5-'СЕТ СН'!$G$20</f>
        <v>3521.5071478500004</v>
      </c>
      <c r="N52" s="36">
        <f>SUMIFS(СВЦЭМ!$C$39:$C$782,СВЦЭМ!$A$39:$A$782,$A52,СВЦЭМ!$B$39:$B$782,N$47)+'СЕТ СН'!$G$12+СВЦЭМ!$D$10+'СЕТ СН'!$G$5-'СЕТ СН'!$G$20</f>
        <v>3504.22212064</v>
      </c>
      <c r="O52" s="36">
        <f>SUMIFS(СВЦЭМ!$C$39:$C$782,СВЦЭМ!$A$39:$A$782,$A52,СВЦЭМ!$B$39:$B$782,O$47)+'СЕТ СН'!$G$12+СВЦЭМ!$D$10+'СЕТ СН'!$G$5-'СЕТ СН'!$G$20</f>
        <v>3553.3102341200001</v>
      </c>
      <c r="P52" s="36">
        <f>SUMIFS(СВЦЭМ!$C$39:$C$782,СВЦЭМ!$A$39:$A$782,$A52,СВЦЭМ!$B$39:$B$782,P$47)+'СЕТ СН'!$G$12+СВЦЭМ!$D$10+'СЕТ СН'!$G$5-'СЕТ СН'!$G$20</f>
        <v>3583.57571775</v>
      </c>
      <c r="Q52" s="36">
        <f>SUMIFS(СВЦЭМ!$C$39:$C$782,СВЦЭМ!$A$39:$A$782,$A52,СВЦЭМ!$B$39:$B$782,Q$47)+'СЕТ СН'!$G$12+СВЦЭМ!$D$10+'СЕТ СН'!$G$5-'СЕТ СН'!$G$20</f>
        <v>3582.3602851200003</v>
      </c>
      <c r="R52" s="36">
        <f>SUMIFS(СВЦЭМ!$C$39:$C$782,СВЦЭМ!$A$39:$A$782,$A52,СВЦЭМ!$B$39:$B$782,R$47)+'СЕТ СН'!$G$12+СВЦЭМ!$D$10+'СЕТ СН'!$G$5-'СЕТ СН'!$G$20</f>
        <v>3573.9521580199998</v>
      </c>
      <c r="S52" s="36">
        <f>SUMIFS(СВЦЭМ!$C$39:$C$782,СВЦЭМ!$A$39:$A$782,$A52,СВЦЭМ!$B$39:$B$782,S$47)+'СЕТ СН'!$G$12+СВЦЭМ!$D$10+'СЕТ СН'!$G$5-'СЕТ СН'!$G$20</f>
        <v>3576.0513803700001</v>
      </c>
      <c r="T52" s="36">
        <f>SUMIFS(СВЦЭМ!$C$39:$C$782,СВЦЭМ!$A$39:$A$782,$A52,СВЦЭМ!$B$39:$B$782,T$47)+'СЕТ СН'!$G$12+СВЦЭМ!$D$10+'СЕТ СН'!$G$5-'СЕТ СН'!$G$20</f>
        <v>3571.81622651</v>
      </c>
      <c r="U52" s="36">
        <f>SUMIFS(СВЦЭМ!$C$39:$C$782,СВЦЭМ!$A$39:$A$782,$A52,СВЦЭМ!$B$39:$B$782,U$47)+'СЕТ СН'!$G$12+СВЦЭМ!$D$10+'СЕТ СН'!$G$5-'СЕТ СН'!$G$20</f>
        <v>3504.92146357</v>
      </c>
      <c r="V52" s="36">
        <f>SUMIFS(СВЦЭМ!$C$39:$C$782,СВЦЭМ!$A$39:$A$782,$A52,СВЦЭМ!$B$39:$B$782,V$47)+'СЕТ СН'!$G$12+СВЦЭМ!$D$10+'СЕТ СН'!$G$5-'СЕТ СН'!$G$20</f>
        <v>3515.82452165</v>
      </c>
      <c r="W52" s="36">
        <f>SUMIFS(СВЦЭМ!$C$39:$C$782,СВЦЭМ!$A$39:$A$782,$A52,СВЦЭМ!$B$39:$B$782,W$47)+'СЕТ СН'!$G$12+СВЦЭМ!$D$10+'СЕТ СН'!$G$5-'СЕТ СН'!$G$20</f>
        <v>3504.5693370899999</v>
      </c>
      <c r="X52" s="36">
        <f>SUMIFS(СВЦЭМ!$C$39:$C$782,СВЦЭМ!$A$39:$A$782,$A52,СВЦЭМ!$B$39:$B$782,X$47)+'СЕТ СН'!$G$12+СВЦЭМ!$D$10+'СЕТ СН'!$G$5-'СЕТ СН'!$G$20</f>
        <v>3564.0812766899999</v>
      </c>
      <c r="Y52" s="36">
        <f>SUMIFS(СВЦЭМ!$C$39:$C$782,СВЦЭМ!$A$39:$A$782,$A52,СВЦЭМ!$B$39:$B$782,Y$47)+'СЕТ СН'!$G$12+СВЦЭМ!$D$10+'СЕТ СН'!$G$5-'СЕТ СН'!$G$20</f>
        <v>3629.10495803</v>
      </c>
    </row>
    <row r="53" spans="1:25" ht="15.75" x14ac:dyDescent="0.2">
      <c r="A53" s="35">
        <f t="shared" si="1"/>
        <v>45205</v>
      </c>
      <c r="B53" s="36">
        <f>SUMIFS(СВЦЭМ!$C$39:$C$782,СВЦЭМ!$A$39:$A$782,$A53,СВЦЭМ!$B$39:$B$782,B$47)+'СЕТ СН'!$G$12+СВЦЭМ!$D$10+'СЕТ СН'!$G$5-'СЕТ СН'!$G$20</f>
        <v>3577.2774767800001</v>
      </c>
      <c r="C53" s="36">
        <f>SUMIFS(СВЦЭМ!$C$39:$C$782,СВЦЭМ!$A$39:$A$782,$A53,СВЦЭМ!$B$39:$B$782,C$47)+'СЕТ СН'!$G$12+СВЦЭМ!$D$10+'СЕТ СН'!$G$5-'СЕТ СН'!$G$20</f>
        <v>3597.3526656900003</v>
      </c>
      <c r="D53" s="36">
        <f>SUMIFS(СВЦЭМ!$C$39:$C$782,СВЦЭМ!$A$39:$A$782,$A53,СВЦЭМ!$B$39:$B$782,D$47)+'СЕТ СН'!$G$12+СВЦЭМ!$D$10+'СЕТ СН'!$G$5-'СЕТ СН'!$G$20</f>
        <v>3674.8306504100001</v>
      </c>
      <c r="E53" s="36">
        <f>SUMIFS(СВЦЭМ!$C$39:$C$782,СВЦЭМ!$A$39:$A$782,$A53,СВЦЭМ!$B$39:$B$782,E$47)+'СЕТ СН'!$G$12+СВЦЭМ!$D$10+'СЕТ СН'!$G$5-'СЕТ СН'!$G$20</f>
        <v>3677.7984778300001</v>
      </c>
      <c r="F53" s="36">
        <f>SUMIFS(СВЦЭМ!$C$39:$C$782,СВЦЭМ!$A$39:$A$782,$A53,СВЦЭМ!$B$39:$B$782,F$47)+'СЕТ СН'!$G$12+СВЦЭМ!$D$10+'СЕТ СН'!$G$5-'СЕТ СН'!$G$20</f>
        <v>3670.8338522900003</v>
      </c>
      <c r="G53" s="36">
        <f>SUMIFS(СВЦЭМ!$C$39:$C$782,СВЦЭМ!$A$39:$A$782,$A53,СВЦЭМ!$B$39:$B$782,G$47)+'СЕТ СН'!$G$12+СВЦЭМ!$D$10+'СЕТ СН'!$G$5-'СЕТ СН'!$G$20</f>
        <v>3665.4262066199999</v>
      </c>
      <c r="H53" s="36">
        <f>SUMIFS(СВЦЭМ!$C$39:$C$782,СВЦЭМ!$A$39:$A$782,$A53,СВЦЭМ!$B$39:$B$782,H$47)+'СЕТ СН'!$G$12+СВЦЭМ!$D$10+'СЕТ СН'!$G$5-'СЕТ СН'!$G$20</f>
        <v>3573.99741722</v>
      </c>
      <c r="I53" s="36">
        <f>SUMIFS(СВЦЭМ!$C$39:$C$782,СВЦЭМ!$A$39:$A$782,$A53,СВЦЭМ!$B$39:$B$782,I$47)+'СЕТ СН'!$G$12+СВЦЭМ!$D$10+'СЕТ СН'!$G$5-'СЕТ СН'!$G$20</f>
        <v>3458.2460817800002</v>
      </c>
      <c r="J53" s="36">
        <f>SUMIFS(СВЦЭМ!$C$39:$C$782,СВЦЭМ!$A$39:$A$782,$A53,СВЦЭМ!$B$39:$B$782,J$47)+'СЕТ СН'!$G$12+СВЦЭМ!$D$10+'СЕТ СН'!$G$5-'СЕТ СН'!$G$20</f>
        <v>3425.84014437</v>
      </c>
      <c r="K53" s="36">
        <f>SUMIFS(СВЦЭМ!$C$39:$C$782,СВЦЭМ!$A$39:$A$782,$A53,СВЦЭМ!$B$39:$B$782,K$47)+'СЕТ СН'!$G$12+СВЦЭМ!$D$10+'СЕТ СН'!$G$5-'СЕТ СН'!$G$20</f>
        <v>3396.3087332200002</v>
      </c>
      <c r="L53" s="36">
        <f>SUMIFS(СВЦЭМ!$C$39:$C$782,СВЦЭМ!$A$39:$A$782,$A53,СВЦЭМ!$B$39:$B$782,L$47)+'СЕТ СН'!$G$12+СВЦЭМ!$D$10+'СЕТ СН'!$G$5-'СЕТ СН'!$G$20</f>
        <v>3389.3605764200001</v>
      </c>
      <c r="M53" s="36">
        <f>SUMIFS(СВЦЭМ!$C$39:$C$782,СВЦЭМ!$A$39:$A$782,$A53,СВЦЭМ!$B$39:$B$782,M$47)+'СЕТ СН'!$G$12+СВЦЭМ!$D$10+'СЕТ СН'!$G$5-'СЕТ СН'!$G$20</f>
        <v>3408.8205682799999</v>
      </c>
      <c r="N53" s="36">
        <f>SUMIFS(СВЦЭМ!$C$39:$C$782,СВЦЭМ!$A$39:$A$782,$A53,СВЦЭМ!$B$39:$B$782,N$47)+'СЕТ СН'!$G$12+СВЦЭМ!$D$10+'СЕТ СН'!$G$5-'СЕТ СН'!$G$20</f>
        <v>3398.4187261500001</v>
      </c>
      <c r="O53" s="36">
        <f>SUMIFS(СВЦЭМ!$C$39:$C$782,СВЦЭМ!$A$39:$A$782,$A53,СВЦЭМ!$B$39:$B$782,O$47)+'СЕТ СН'!$G$12+СВЦЭМ!$D$10+'СЕТ СН'!$G$5-'СЕТ СН'!$G$20</f>
        <v>3401.4792113200001</v>
      </c>
      <c r="P53" s="36">
        <f>SUMIFS(СВЦЭМ!$C$39:$C$782,СВЦЭМ!$A$39:$A$782,$A53,СВЦЭМ!$B$39:$B$782,P$47)+'СЕТ СН'!$G$12+СВЦЭМ!$D$10+'СЕТ СН'!$G$5-'СЕТ СН'!$G$20</f>
        <v>3433.14929446</v>
      </c>
      <c r="Q53" s="36">
        <f>SUMIFS(СВЦЭМ!$C$39:$C$782,СВЦЭМ!$A$39:$A$782,$A53,СВЦЭМ!$B$39:$B$782,Q$47)+'СЕТ СН'!$G$12+СВЦЭМ!$D$10+'СЕТ СН'!$G$5-'СЕТ СН'!$G$20</f>
        <v>3444.20887735</v>
      </c>
      <c r="R53" s="36">
        <f>SUMIFS(СВЦЭМ!$C$39:$C$782,СВЦЭМ!$A$39:$A$782,$A53,СВЦЭМ!$B$39:$B$782,R$47)+'СЕТ СН'!$G$12+СВЦЭМ!$D$10+'СЕТ СН'!$G$5-'СЕТ СН'!$G$20</f>
        <v>3451.3883909200003</v>
      </c>
      <c r="S53" s="36">
        <f>SUMIFS(СВЦЭМ!$C$39:$C$782,СВЦЭМ!$A$39:$A$782,$A53,СВЦЭМ!$B$39:$B$782,S$47)+'СЕТ СН'!$G$12+СВЦЭМ!$D$10+'СЕТ СН'!$G$5-'СЕТ СН'!$G$20</f>
        <v>3461.8044970199999</v>
      </c>
      <c r="T53" s="36">
        <f>SUMIFS(СВЦЭМ!$C$39:$C$782,СВЦЭМ!$A$39:$A$782,$A53,СВЦЭМ!$B$39:$B$782,T$47)+'СЕТ СН'!$G$12+СВЦЭМ!$D$10+'СЕТ СН'!$G$5-'СЕТ СН'!$G$20</f>
        <v>3438.12427381</v>
      </c>
      <c r="U53" s="36">
        <f>SUMIFS(СВЦЭМ!$C$39:$C$782,СВЦЭМ!$A$39:$A$782,$A53,СВЦЭМ!$B$39:$B$782,U$47)+'СЕТ СН'!$G$12+СВЦЭМ!$D$10+'СЕТ СН'!$G$5-'СЕТ СН'!$G$20</f>
        <v>3383.34250496</v>
      </c>
      <c r="V53" s="36">
        <f>SUMIFS(СВЦЭМ!$C$39:$C$782,СВЦЭМ!$A$39:$A$782,$A53,СВЦЭМ!$B$39:$B$782,V$47)+'СЕТ СН'!$G$12+СВЦЭМ!$D$10+'СЕТ СН'!$G$5-'СЕТ СН'!$G$20</f>
        <v>3388.2880454800002</v>
      </c>
      <c r="W53" s="36">
        <f>SUMIFS(СВЦЭМ!$C$39:$C$782,СВЦЭМ!$A$39:$A$782,$A53,СВЦЭМ!$B$39:$B$782,W$47)+'СЕТ СН'!$G$12+СВЦЭМ!$D$10+'СЕТ СН'!$G$5-'СЕТ СН'!$G$20</f>
        <v>3402.5153755000001</v>
      </c>
      <c r="X53" s="36">
        <f>SUMIFS(СВЦЭМ!$C$39:$C$782,СВЦЭМ!$A$39:$A$782,$A53,СВЦЭМ!$B$39:$B$782,X$47)+'СЕТ СН'!$G$12+СВЦЭМ!$D$10+'СЕТ СН'!$G$5-'СЕТ СН'!$G$20</f>
        <v>3466.0981024800003</v>
      </c>
      <c r="Y53" s="36">
        <f>SUMIFS(СВЦЭМ!$C$39:$C$782,СВЦЭМ!$A$39:$A$782,$A53,СВЦЭМ!$B$39:$B$782,Y$47)+'СЕТ СН'!$G$12+СВЦЭМ!$D$10+'СЕТ СН'!$G$5-'СЕТ СН'!$G$20</f>
        <v>3577.4246603500001</v>
      </c>
    </row>
    <row r="54" spans="1:25" ht="15.75" x14ac:dyDescent="0.2">
      <c r="A54" s="35">
        <f t="shared" si="1"/>
        <v>45206</v>
      </c>
      <c r="B54" s="36">
        <f>SUMIFS(СВЦЭМ!$C$39:$C$782,СВЦЭМ!$A$39:$A$782,$A54,СВЦЭМ!$B$39:$B$782,B$47)+'СЕТ СН'!$G$12+СВЦЭМ!$D$10+'СЕТ СН'!$G$5-'СЕТ СН'!$G$20</f>
        <v>3546.83639455</v>
      </c>
      <c r="C54" s="36">
        <f>SUMIFS(СВЦЭМ!$C$39:$C$782,СВЦЭМ!$A$39:$A$782,$A54,СВЦЭМ!$B$39:$B$782,C$47)+'СЕТ СН'!$G$12+СВЦЭМ!$D$10+'СЕТ СН'!$G$5-'СЕТ СН'!$G$20</f>
        <v>3598.43838177</v>
      </c>
      <c r="D54" s="36">
        <f>SUMIFS(СВЦЭМ!$C$39:$C$782,СВЦЭМ!$A$39:$A$782,$A54,СВЦЭМ!$B$39:$B$782,D$47)+'СЕТ СН'!$G$12+СВЦЭМ!$D$10+'СЕТ СН'!$G$5-'СЕТ СН'!$G$20</f>
        <v>3647.1706250799998</v>
      </c>
      <c r="E54" s="36">
        <f>SUMIFS(СВЦЭМ!$C$39:$C$782,СВЦЭМ!$A$39:$A$782,$A54,СВЦЭМ!$B$39:$B$782,E$47)+'СЕТ СН'!$G$12+СВЦЭМ!$D$10+'СЕТ СН'!$G$5-'СЕТ СН'!$G$20</f>
        <v>3652.3801203800003</v>
      </c>
      <c r="F54" s="36">
        <f>SUMIFS(СВЦЭМ!$C$39:$C$782,СВЦЭМ!$A$39:$A$782,$A54,СВЦЭМ!$B$39:$B$782,F$47)+'СЕТ СН'!$G$12+СВЦЭМ!$D$10+'СЕТ СН'!$G$5-'СЕТ СН'!$G$20</f>
        <v>3647.1492893</v>
      </c>
      <c r="G54" s="36">
        <f>SUMIFS(СВЦЭМ!$C$39:$C$782,СВЦЭМ!$A$39:$A$782,$A54,СВЦЭМ!$B$39:$B$782,G$47)+'СЕТ СН'!$G$12+СВЦЭМ!$D$10+'СЕТ СН'!$G$5-'СЕТ СН'!$G$20</f>
        <v>3646.2638405799999</v>
      </c>
      <c r="H54" s="36">
        <f>SUMIFS(СВЦЭМ!$C$39:$C$782,СВЦЭМ!$A$39:$A$782,$A54,СВЦЭМ!$B$39:$B$782,H$47)+'СЕТ СН'!$G$12+СВЦЭМ!$D$10+'СЕТ СН'!$G$5-'СЕТ СН'!$G$20</f>
        <v>3618.5900334600001</v>
      </c>
      <c r="I54" s="36">
        <f>SUMIFS(СВЦЭМ!$C$39:$C$782,СВЦЭМ!$A$39:$A$782,$A54,СВЦЭМ!$B$39:$B$782,I$47)+'СЕТ СН'!$G$12+СВЦЭМ!$D$10+'СЕТ СН'!$G$5-'СЕТ СН'!$G$20</f>
        <v>3552.19701145</v>
      </c>
      <c r="J54" s="36">
        <f>SUMIFS(СВЦЭМ!$C$39:$C$782,СВЦЭМ!$A$39:$A$782,$A54,СВЦЭМ!$B$39:$B$782,J$47)+'СЕТ СН'!$G$12+СВЦЭМ!$D$10+'СЕТ СН'!$G$5-'СЕТ СН'!$G$20</f>
        <v>3470.1670642999998</v>
      </c>
      <c r="K54" s="36">
        <f>SUMIFS(СВЦЭМ!$C$39:$C$782,СВЦЭМ!$A$39:$A$782,$A54,СВЦЭМ!$B$39:$B$782,K$47)+'СЕТ СН'!$G$12+СВЦЭМ!$D$10+'СЕТ СН'!$G$5-'СЕТ СН'!$G$20</f>
        <v>3393.9547457400004</v>
      </c>
      <c r="L54" s="36">
        <f>SUMIFS(СВЦЭМ!$C$39:$C$782,СВЦЭМ!$A$39:$A$782,$A54,СВЦЭМ!$B$39:$B$782,L$47)+'СЕТ СН'!$G$12+СВЦЭМ!$D$10+'СЕТ СН'!$G$5-'СЕТ СН'!$G$20</f>
        <v>3373.5476596099998</v>
      </c>
      <c r="M54" s="36">
        <f>SUMIFS(СВЦЭМ!$C$39:$C$782,СВЦЭМ!$A$39:$A$782,$A54,СВЦЭМ!$B$39:$B$782,M$47)+'СЕТ СН'!$G$12+СВЦЭМ!$D$10+'СЕТ СН'!$G$5-'СЕТ СН'!$G$20</f>
        <v>3370.8963041100001</v>
      </c>
      <c r="N54" s="36">
        <f>SUMIFS(СВЦЭМ!$C$39:$C$782,СВЦЭМ!$A$39:$A$782,$A54,СВЦЭМ!$B$39:$B$782,N$47)+'СЕТ СН'!$G$12+СВЦЭМ!$D$10+'СЕТ СН'!$G$5-'СЕТ СН'!$G$20</f>
        <v>3392.3225935800001</v>
      </c>
      <c r="O54" s="36">
        <f>SUMIFS(СВЦЭМ!$C$39:$C$782,СВЦЭМ!$A$39:$A$782,$A54,СВЦЭМ!$B$39:$B$782,O$47)+'СЕТ СН'!$G$12+СВЦЭМ!$D$10+'СЕТ СН'!$G$5-'СЕТ СН'!$G$20</f>
        <v>3363.0985120200003</v>
      </c>
      <c r="P54" s="36">
        <f>SUMIFS(СВЦЭМ!$C$39:$C$782,СВЦЭМ!$A$39:$A$782,$A54,СВЦЭМ!$B$39:$B$782,P$47)+'СЕТ СН'!$G$12+СВЦЭМ!$D$10+'СЕТ СН'!$G$5-'СЕТ СН'!$G$20</f>
        <v>3400.0959922100001</v>
      </c>
      <c r="Q54" s="36">
        <f>SUMIFS(СВЦЭМ!$C$39:$C$782,СВЦЭМ!$A$39:$A$782,$A54,СВЦЭМ!$B$39:$B$782,Q$47)+'СЕТ СН'!$G$12+СВЦЭМ!$D$10+'СЕТ СН'!$G$5-'СЕТ СН'!$G$20</f>
        <v>3378.9223933900003</v>
      </c>
      <c r="R54" s="36">
        <f>SUMIFS(СВЦЭМ!$C$39:$C$782,СВЦЭМ!$A$39:$A$782,$A54,СВЦЭМ!$B$39:$B$782,R$47)+'СЕТ СН'!$G$12+СВЦЭМ!$D$10+'СЕТ СН'!$G$5-'СЕТ СН'!$G$20</f>
        <v>3386.3822155300004</v>
      </c>
      <c r="S54" s="36">
        <f>SUMIFS(СВЦЭМ!$C$39:$C$782,СВЦЭМ!$A$39:$A$782,$A54,СВЦЭМ!$B$39:$B$782,S$47)+'СЕТ СН'!$G$12+СВЦЭМ!$D$10+'СЕТ СН'!$G$5-'СЕТ СН'!$G$20</f>
        <v>3396.6520346799998</v>
      </c>
      <c r="T54" s="36">
        <f>SUMIFS(СВЦЭМ!$C$39:$C$782,СВЦЭМ!$A$39:$A$782,$A54,СВЦЭМ!$B$39:$B$782,T$47)+'СЕТ СН'!$G$12+СВЦЭМ!$D$10+'СЕТ СН'!$G$5-'СЕТ СН'!$G$20</f>
        <v>3410.80071331</v>
      </c>
      <c r="U54" s="36">
        <f>SUMIFS(СВЦЭМ!$C$39:$C$782,СВЦЭМ!$A$39:$A$782,$A54,СВЦЭМ!$B$39:$B$782,U$47)+'СЕТ СН'!$G$12+СВЦЭМ!$D$10+'СЕТ СН'!$G$5-'СЕТ СН'!$G$20</f>
        <v>3366.9897469899997</v>
      </c>
      <c r="V54" s="36">
        <f>SUMIFS(СВЦЭМ!$C$39:$C$782,СВЦЭМ!$A$39:$A$782,$A54,СВЦЭМ!$B$39:$B$782,V$47)+'СЕТ СН'!$G$12+СВЦЭМ!$D$10+'СЕТ СН'!$G$5-'СЕТ СН'!$G$20</f>
        <v>3374.8052641200002</v>
      </c>
      <c r="W54" s="36">
        <f>SUMIFS(СВЦЭМ!$C$39:$C$782,СВЦЭМ!$A$39:$A$782,$A54,СВЦЭМ!$B$39:$B$782,W$47)+'СЕТ СН'!$G$12+СВЦЭМ!$D$10+'СЕТ СН'!$G$5-'СЕТ СН'!$G$20</f>
        <v>3360.5288205100001</v>
      </c>
      <c r="X54" s="36">
        <f>SUMIFS(СВЦЭМ!$C$39:$C$782,СВЦЭМ!$A$39:$A$782,$A54,СВЦЭМ!$B$39:$B$782,X$47)+'СЕТ СН'!$G$12+СВЦЭМ!$D$10+'СЕТ СН'!$G$5-'СЕТ СН'!$G$20</f>
        <v>3408.7976463700002</v>
      </c>
      <c r="Y54" s="36">
        <f>SUMIFS(СВЦЭМ!$C$39:$C$782,СВЦЭМ!$A$39:$A$782,$A54,СВЦЭМ!$B$39:$B$782,Y$47)+'СЕТ СН'!$G$12+СВЦЭМ!$D$10+'СЕТ СН'!$G$5-'СЕТ СН'!$G$20</f>
        <v>3507.9954067899998</v>
      </c>
    </row>
    <row r="55" spans="1:25" ht="15.75" x14ac:dyDescent="0.2">
      <c r="A55" s="35">
        <f t="shared" si="1"/>
        <v>45207</v>
      </c>
      <c r="B55" s="36">
        <f>SUMIFS(СВЦЭМ!$C$39:$C$782,СВЦЭМ!$A$39:$A$782,$A55,СВЦЭМ!$B$39:$B$782,B$47)+'СЕТ СН'!$G$12+СВЦЭМ!$D$10+'СЕТ СН'!$G$5-'СЕТ СН'!$G$20</f>
        <v>3559.4719418</v>
      </c>
      <c r="C55" s="36">
        <f>SUMIFS(СВЦЭМ!$C$39:$C$782,СВЦЭМ!$A$39:$A$782,$A55,СВЦЭМ!$B$39:$B$782,C$47)+'СЕТ СН'!$G$12+СВЦЭМ!$D$10+'СЕТ СН'!$G$5-'СЕТ СН'!$G$20</f>
        <v>3622.4527092099997</v>
      </c>
      <c r="D55" s="36">
        <f>SUMIFS(СВЦЭМ!$C$39:$C$782,СВЦЭМ!$A$39:$A$782,$A55,СВЦЭМ!$B$39:$B$782,D$47)+'СЕТ СН'!$G$12+СВЦЭМ!$D$10+'СЕТ СН'!$G$5-'СЕТ СН'!$G$20</f>
        <v>3690.99539658</v>
      </c>
      <c r="E55" s="36">
        <f>SUMIFS(СВЦЭМ!$C$39:$C$782,СВЦЭМ!$A$39:$A$782,$A55,СВЦЭМ!$B$39:$B$782,E$47)+'СЕТ СН'!$G$12+СВЦЭМ!$D$10+'СЕТ СН'!$G$5-'СЕТ СН'!$G$20</f>
        <v>3689.1423959000003</v>
      </c>
      <c r="F55" s="36">
        <f>SUMIFS(СВЦЭМ!$C$39:$C$782,СВЦЭМ!$A$39:$A$782,$A55,СВЦЭМ!$B$39:$B$782,F$47)+'СЕТ СН'!$G$12+СВЦЭМ!$D$10+'СЕТ СН'!$G$5-'СЕТ СН'!$G$20</f>
        <v>3692.67014445</v>
      </c>
      <c r="G55" s="36">
        <f>SUMIFS(СВЦЭМ!$C$39:$C$782,СВЦЭМ!$A$39:$A$782,$A55,СВЦЭМ!$B$39:$B$782,G$47)+'СЕТ СН'!$G$12+СВЦЭМ!$D$10+'СЕТ СН'!$G$5-'СЕТ СН'!$G$20</f>
        <v>3715.07402164</v>
      </c>
      <c r="H55" s="36">
        <f>SUMIFS(СВЦЭМ!$C$39:$C$782,СВЦЭМ!$A$39:$A$782,$A55,СВЦЭМ!$B$39:$B$782,H$47)+'СЕТ СН'!$G$12+СВЦЭМ!$D$10+'СЕТ СН'!$G$5-'СЕТ СН'!$G$20</f>
        <v>3681.94053536</v>
      </c>
      <c r="I55" s="36">
        <f>SUMIFS(СВЦЭМ!$C$39:$C$782,СВЦЭМ!$A$39:$A$782,$A55,СВЦЭМ!$B$39:$B$782,I$47)+'СЕТ СН'!$G$12+СВЦЭМ!$D$10+'СЕТ СН'!$G$5-'СЕТ СН'!$G$20</f>
        <v>3645.82086153</v>
      </c>
      <c r="J55" s="36">
        <f>SUMIFS(СВЦЭМ!$C$39:$C$782,СВЦЭМ!$A$39:$A$782,$A55,СВЦЭМ!$B$39:$B$782,J$47)+'СЕТ СН'!$G$12+СВЦЭМ!$D$10+'СЕТ СН'!$G$5-'СЕТ СН'!$G$20</f>
        <v>3565.6220895599999</v>
      </c>
      <c r="K55" s="36">
        <f>SUMIFS(СВЦЭМ!$C$39:$C$782,СВЦЭМ!$A$39:$A$782,$A55,СВЦЭМ!$B$39:$B$782,K$47)+'СЕТ СН'!$G$12+СВЦЭМ!$D$10+'СЕТ СН'!$G$5-'СЕТ СН'!$G$20</f>
        <v>3480.0625096700001</v>
      </c>
      <c r="L55" s="36">
        <f>SUMIFS(СВЦЭМ!$C$39:$C$782,СВЦЭМ!$A$39:$A$782,$A55,СВЦЭМ!$B$39:$B$782,L$47)+'СЕТ СН'!$G$12+СВЦЭМ!$D$10+'СЕТ СН'!$G$5-'СЕТ СН'!$G$20</f>
        <v>3391.8641257700001</v>
      </c>
      <c r="M55" s="36">
        <f>SUMIFS(СВЦЭМ!$C$39:$C$782,СВЦЭМ!$A$39:$A$782,$A55,СВЦЭМ!$B$39:$B$782,M$47)+'СЕТ СН'!$G$12+СВЦЭМ!$D$10+'СЕТ СН'!$G$5-'СЕТ СН'!$G$20</f>
        <v>3386.2671076000001</v>
      </c>
      <c r="N55" s="36">
        <f>SUMIFS(СВЦЭМ!$C$39:$C$782,СВЦЭМ!$A$39:$A$782,$A55,СВЦЭМ!$B$39:$B$782,N$47)+'СЕТ СН'!$G$12+СВЦЭМ!$D$10+'СЕТ СН'!$G$5-'СЕТ СН'!$G$20</f>
        <v>3345.47098585</v>
      </c>
      <c r="O55" s="36">
        <f>SUMIFS(СВЦЭМ!$C$39:$C$782,СВЦЭМ!$A$39:$A$782,$A55,СВЦЭМ!$B$39:$B$782,O$47)+'СЕТ СН'!$G$12+СВЦЭМ!$D$10+'СЕТ СН'!$G$5-'СЕТ СН'!$G$20</f>
        <v>3374.4838558599999</v>
      </c>
      <c r="P55" s="36">
        <f>SUMIFS(СВЦЭМ!$C$39:$C$782,СВЦЭМ!$A$39:$A$782,$A55,СВЦЭМ!$B$39:$B$782,P$47)+'СЕТ СН'!$G$12+СВЦЭМ!$D$10+'СЕТ СН'!$G$5-'СЕТ СН'!$G$20</f>
        <v>3417.3140959399998</v>
      </c>
      <c r="Q55" s="36">
        <f>SUMIFS(СВЦЭМ!$C$39:$C$782,СВЦЭМ!$A$39:$A$782,$A55,СВЦЭМ!$B$39:$B$782,Q$47)+'СЕТ СН'!$G$12+СВЦЭМ!$D$10+'СЕТ СН'!$G$5-'СЕТ СН'!$G$20</f>
        <v>3462.1290204100001</v>
      </c>
      <c r="R55" s="36">
        <f>SUMIFS(СВЦЭМ!$C$39:$C$782,СВЦЭМ!$A$39:$A$782,$A55,СВЦЭМ!$B$39:$B$782,R$47)+'СЕТ СН'!$G$12+СВЦЭМ!$D$10+'СЕТ СН'!$G$5-'СЕТ СН'!$G$20</f>
        <v>3455.87161122</v>
      </c>
      <c r="S55" s="36">
        <f>SUMIFS(СВЦЭМ!$C$39:$C$782,СВЦЭМ!$A$39:$A$782,$A55,СВЦЭМ!$B$39:$B$782,S$47)+'СЕТ СН'!$G$12+СВЦЭМ!$D$10+'СЕТ СН'!$G$5-'СЕТ СН'!$G$20</f>
        <v>3461.4778883600002</v>
      </c>
      <c r="T55" s="36">
        <f>SUMIFS(СВЦЭМ!$C$39:$C$782,СВЦЭМ!$A$39:$A$782,$A55,СВЦЭМ!$B$39:$B$782,T$47)+'СЕТ СН'!$G$12+СВЦЭМ!$D$10+'СЕТ СН'!$G$5-'СЕТ СН'!$G$20</f>
        <v>3429.7597911900002</v>
      </c>
      <c r="U55" s="36">
        <f>SUMIFS(СВЦЭМ!$C$39:$C$782,СВЦЭМ!$A$39:$A$782,$A55,СВЦЭМ!$B$39:$B$782,U$47)+'СЕТ СН'!$G$12+СВЦЭМ!$D$10+'СЕТ СН'!$G$5-'СЕТ СН'!$G$20</f>
        <v>3371.0322717500003</v>
      </c>
      <c r="V55" s="36">
        <f>SUMIFS(СВЦЭМ!$C$39:$C$782,СВЦЭМ!$A$39:$A$782,$A55,СВЦЭМ!$B$39:$B$782,V$47)+'СЕТ СН'!$G$12+СВЦЭМ!$D$10+'СЕТ СН'!$G$5-'СЕТ СН'!$G$20</f>
        <v>3373.06617706</v>
      </c>
      <c r="W55" s="36">
        <f>SUMIFS(СВЦЭМ!$C$39:$C$782,СВЦЭМ!$A$39:$A$782,$A55,СВЦЭМ!$B$39:$B$782,W$47)+'СЕТ СН'!$G$12+СВЦЭМ!$D$10+'СЕТ СН'!$G$5-'СЕТ СН'!$G$20</f>
        <v>3389.47122687</v>
      </c>
      <c r="X55" s="36">
        <f>SUMIFS(СВЦЭМ!$C$39:$C$782,СВЦЭМ!$A$39:$A$782,$A55,СВЦЭМ!$B$39:$B$782,X$47)+'СЕТ СН'!$G$12+СВЦЭМ!$D$10+'СЕТ СН'!$G$5-'СЕТ СН'!$G$20</f>
        <v>3436.5499687800002</v>
      </c>
      <c r="Y55" s="36">
        <f>SUMIFS(СВЦЭМ!$C$39:$C$782,СВЦЭМ!$A$39:$A$782,$A55,СВЦЭМ!$B$39:$B$782,Y$47)+'СЕТ СН'!$G$12+СВЦЭМ!$D$10+'СЕТ СН'!$G$5-'СЕТ СН'!$G$20</f>
        <v>3573.3949490599998</v>
      </c>
    </row>
    <row r="56" spans="1:25" ht="15.75" x14ac:dyDescent="0.2">
      <c r="A56" s="35">
        <f t="shared" si="1"/>
        <v>45208</v>
      </c>
      <c r="B56" s="36">
        <f>SUMIFS(СВЦЭМ!$C$39:$C$782,СВЦЭМ!$A$39:$A$782,$A56,СВЦЭМ!$B$39:$B$782,B$47)+'СЕТ СН'!$G$12+СВЦЭМ!$D$10+'СЕТ СН'!$G$5-'СЕТ СН'!$G$20</f>
        <v>3644.0397188300003</v>
      </c>
      <c r="C56" s="36">
        <f>SUMIFS(СВЦЭМ!$C$39:$C$782,СВЦЭМ!$A$39:$A$782,$A56,СВЦЭМ!$B$39:$B$782,C$47)+'СЕТ СН'!$G$12+СВЦЭМ!$D$10+'СЕТ СН'!$G$5-'СЕТ СН'!$G$20</f>
        <v>3750.9209594900003</v>
      </c>
      <c r="D56" s="36">
        <f>SUMIFS(СВЦЭМ!$C$39:$C$782,СВЦЭМ!$A$39:$A$782,$A56,СВЦЭМ!$B$39:$B$782,D$47)+'СЕТ СН'!$G$12+СВЦЭМ!$D$10+'СЕТ СН'!$G$5-'СЕТ СН'!$G$20</f>
        <v>3841.6470501000003</v>
      </c>
      <c r="E56" s="36">
        <f>SUMIFS(СВЦЭМ!$C$39:$C$782,СВЦЭМ!$A$39:$A$782,$A56,СВЦЭМ!$B$39:$B$782,E$47)+'СЕТ СН'!$G$12+СВЦЭМ!$D$10+'СЕТ СН'!$G$5-'СЕТ СН'!$G$20</f>
        <v>3959.3206510999998</v>
      </c>
      <c r="F56" s="36">
        <f>SUMIFS(СВЦЭМ!$C$39:$C$782,СВЦЭМ!$A$39:$A$782,$A56,СВЦЭМ!$B$39:$B$782,F$47)+'СЕТ СН'!$G$12+СВЦЭМ!$D$10+'СЕТ СН'!$G$5-'СЕТ СН'!$G$20</f>
        <v>3922.9009422300001</v>
      </c>
      <c r="G56" s="36">
        <f>SUMIFS(СВЦЭМ!$C$39:$C$782,СВЦЭМ!$A$39:$A$782,$A56,СВЦЭМ!$B$39:$B$782,G$47)+'СЕТ СН'!$G$12+СВЦЭМ!$D$10+'СЕТ СН'!$G$5-'СЕТ СН'!$G$20</f>
        <v>3911.6411636900002</v>
      </c>
      <c r="H56" s="36">
        <f>SUMIFS(СВЦЭМ!$C$39:$C$782,СВЦЭМ!$A$39:$A$782,$A56,СВЦЭМ!$B$39:$B$782,H$47)+'СЕТ СН'!$G$12+СВЦЭМ!$D$10+'СЕТ СН'!$G$5-'СЕТ СН'!$G$20</f>
        <v>3798.1849712100002</v>
      </c>
      <c r="I56" s="36">
        <f>SUMIFS(СВЦЭМ!$C$39:$C$782,СВЦЭМ!$A$39:$A$782,$A56,СВЦЭМ!$B$39:$B$782,I$47)+'СЕТ СН'!$G$12+СВЦЭМ!$D$10+'СЕТ СН'!$G$5-'СЕТ СН'!$G$20</f>
        <v>3657.7610036200003</v>
      </c>
      <c r="J56" s="36">
        <f>SUMIFS(СВЦЭМ!$C$39:$C$782,СВЦЭМ!$A$39:$A$782,$A56,СВЦЭМ!$B$39:$B$782,J$47)+'СЕТ СН'!$G$12+СВЦЭМ!$D$10+'СЕТ СН'!$G$5-'СЕТ СН'!$G$20</f>
        <v>3579.9364563700001</v>
      </c>
      <c r="K56" s="36">
        <f>SUMIFS(СВЦЭМ!$C$39:$C$782,СВЦЭМ!$A$39:$A$782,$A56,СВЦЭМ!$B$39:$B$782,K$47)+'СЕТ СН'!$G$12+СВЦЭМ!$D$10+'СЕТ СН'!$G$5-'СЕТ СН'!$G$20</f>
        <v>3542.4895010499999</v>
      </c>
      <c r="L56" s="36">
        <f>SUMIFS(СВЦЭМ!$C$39:$C$782,СВЦЭМ!$A$39:$A$782,$A56,СВЦЭМ!$B$39:$B$782,L$47)+'СЕТ СН'!$G$12+СВЦЭМ!$D$10+'СЕТ СН'!$G$5-'СЕТ СН'!$G$20</f>
        <v>3527.2011837199998</v>
      </c>
      <c r="M56" s="36">
        <f>SUMIFS(СВЦЭМ!$C$39:$C$782,СВЦЭМ!$A$39:$A$782,$A56,СВЦЭМ!$B$39:$B$782,M$47)+'СЕТ СН'!$G$12+СВЦЭМ!$D$10+'СЕТ СН'!$G$5-'СЕТ СН'!$G$20</f>
        <v>3547.3947707100001</v>
      </c>
      <c r="N56" s="36">
        <f>SUMIFS(СВЦЭМ!$C$39:$C$782,СВЦЭМ!$A$39:$A$782,$A56,СВЦЭМ!$B$39:$B$782,N$47)+'СЕТ СН'!$G$12+СВЦЭМ!$D$10+'СЕТ СН'!$G$5-'СЕТ СН'!$G$20</f>
        <v>3531.52980725</v>
      </c>
      <c r="O56" s="36">
        <f>SUMIFS(СВЦЭМ!$C$39:$C$782,СВЦЭМ!$A$39:$A$782,$A56,СВЦЭМ!$B$39:$B$782,O$47)+'СЕТ СН'!$G$12+СВЦЭМ!$D$10+'СЕТ СН'!$G$5-'СЕТ СН'!$G$20</f>
        <v>3522.1236899100004</v>
      </c>
      <c r="P56" s="36">
        <f>SUMIFS(СВЦЭМ!$C$39:$C$782,СВЦЭМ!$A$39:$A$782,$A56,СВЦЭМ!$B$39:$B$782,P$47)+'СЕТ СН'!$G$12+СВЦЭМ!$D$10+'СЕТ СН'!$G$5-'СЕТ СН'!$G$20</f>
        <v>3573.73915786</v>
      </c>
      <c r="Q56" s="36">
        <f>SUMIFS(СВЦЭМ!$C$39:$C$782,СВЦЭМ!$A$39:$A$782,$A56,СВЦЭМ!$B$39:$B$782,Q$47)+'СЕТ СН'!$G$12+СВЦЭМ!$D$10+'СЕТ СН'!$G$5-'СЕТ СН'!$G$20</f>
        <v>3548.86437234</v>
      </c>
      <c r="R56" s="36">
        <f>SUMIFS(СВЦЭМ!$C$39:$C$782,СВЦЭМ!$A$39:$A$782,$A56,СВЦЭМ!$B$39:$B$782,R$47)+'СЕТ СН'!$G$12+СВЦЭМ!$D$10+'СЕТ СН'!$G$5-'СЕТ СН'!$G$20</f>
        <v>3548.8186440300001</v>
      </c>
      <c r="S56" s="36">
        <f>SUMIFS(СВЦЭМ!$C$39:$C$782,СВЦЭМ!$A$39:$A$782,$A56,СВЦЭМ!$B$39:$B$782,S$47)+'СЕТ СН'!$G$12+СВЦЭМ!$D$10+'СЕТ СН'!$G$5-'СЕТ СН'!$G$20</f>
        <v>3568.8708325400003</v>
      </c>
      <c r="T56" s="36">
        <f>SUMIFS(СВЦЭМ!$C$39:$C$782,СВЦЭМ!$A$39:$A$782,$A56,СВЦЭМ!$B$39:$B$782,T$47)+'СЕТ СН'!$G$12+СВЦЭМ!$D$10+'СЕТ СН'!$G$5-'СЕТ СН'!$G$20</f>
        <v>3540.8461599399998</v>
      </c>
      <c r="U56" s="36">
        <f>SUMIFS(СВЦЭМ!$C$39:$C$782,СВЦЭМ!$A$39:$A$782,$A56,СВЦЭМ!$B$39:$B$782,U$47)+'СЕТ СН'!$G$12+СВЦЭМ!$D$10+'СЕТ СН'!$G$5-'СЕТ СН'!$G$20</f>
        <v>3486.1551006</v>
      </c>
      <c r="V56" s="36">
        <f>SUMIFS(СВЦЭМ!$C$39:$C$782,СВЦЭМ!$A$39:$A$782,$A56,СВЦЭМ!$B$39:$B$782,V$47)+'СЕТ СН'!$G$12+СВЦЭМ!$D$10+'СЕТ СН'!$G$5-'СЕТ СН'!$G$20</f>
        <v>3486.13480678</v>
      </c>
      <c r="W56" s="36">
        <f>SUMIFS(СВЦЭМ!$C$39:$C$782,СВЦЭМ!$A$39:$A$782,$A56,СВЦЭМ!$B$39:$B$782,W$47)+'СЕТ СН'!$G$12+СВЦЭМ!$D$10+'СЕТ СН'!$G$5-'СЕТ СН'!$G$20</f>
        <v>3505.71576835</v>
      </c>
      <c r="X56" s="36">
        <f>SUMIFS(СВЦЭМ!$C$39:$C$782,СВЦЭМ!$A$39:$A$782,$A56,СВЦЭМ!$B$39:$B$782,X$47)+'СЕТ СН'!$G$12+СВЦЭМ!$D$10+'СЕТ СН'!$G$5-'СЕТ СН'!$G$20</f>
        <v>3578.8279727099998</v>
      </c>
      <c r="Y56" s="36">
        <f>SUMIFS(СВЦЭМ!$C$39:$C$782,СВЦЭМ!$A$39:$A$782,$A56,СВЦЭМ!$B$39:$B$782,Y$47)+'СЕТ СН'!$G$12+СВЦЭМ!$D$10+'СЕТ СН'!$G$5-'СЕТ СН'!$G$20</f>
        <v>3640.8828882799999</v>
      </c>
    </row>
    <row r="57" spans="1:25" ht="15.75" x14ac:dyDescent="0.2">
      <c r="A57" s="35">
        <f t="shared" si="1"/>
        <v>45209</v>
      </c>
      <c r="B57" s="36">
        <f>SUMIFS(СВЦЭМ!$C$39:$C$782,СВЦЭМ!$A$39:$A$782,$A57,СВЦЭМ!$B$39:$B$782,B$47)+'СЕТ СН'!$G$12+СВЦЭМ!$D$10+'СЕТ СН'!$G$5-'СЕТ СН'!$G$20</f>
        <v>3711.9790670800003</v>
      </c>
      <c r="C57" s="36">
        <f>SUMIFS(СВЦЭМ!$C$39:$C$782,СВЦЭМ!$A$39:$A$782,$A57,СВЦЭМ!$B$39:$B$782,C$47)+'СЕТ СН'!$G$12+СВЦЭМ!$D$10+'СЕТ СН'!$G$5-'СЕТ СН'!$G$20</f>
        <v>3766.4553410400003</v>
      </c>
      <c r="D57" s="36">
        <f>SUMIFS(СВЦЭМ!$C$39:$C$782,СВЦЭМ!$A$39:$A$782,$A57,СВЦЭМ!$B$39:$B$782,D$47)+'СЕТ СН'!$G$12+СВЦЭМ!$D$10+'СЕТ СН'!$G$5-'СЕТ СН'!$G$20</f>
        <v>3837.0819281599997</v>
      </c>
      <c r="E57" s="36">
        <f>SUMIFS(СВЦЭМ!$C$39:$C$782,СВЦЭМ!$A$39:$A$782,$A57,СВЦЭМ!$B$39:$B$782,E$47)+'СЕТ СН'!$G$12+СВЦЭМ!$D$10+'СЕТ СН'!$G$5-'СЕТ СН'!$G$20</f>
        <v>3824.4458866</v>
      </c>
      <c r="F57" s="36">
        <f>SUMIFS(СВЦЭМ!$C$39:$C$782,СВЦЭМ!$A$39:$A$782,$A57,СВЦЭМ!$B$39:$B$782,F$47)+'СЕТ СН'!$G$12+СВЦЭМ!$D$10+'СЕТ СН'!$G$5-'СЕТ СН'!$G$20</f>
        <v>3828.014991</v>
      </c>
      <c r="G57" s="36">
        <f>SUMIFS(СВЦЭМ!$C$39:$C$782,СВЦЭМ!$A$39:$A$782,$A57,СВЦЭМ!$B$39:$B$782,G$47)+'СЕТ СН'!$G$12+СВЦЭМ!$D$10+'СЕТ СН'!$G$5-'СЕТ СН'!$G$20</f>
        <v>3801.4504690799999</v>
      </c>
      <c r="H57" s="36">
        <f>SUMIFS(СВЦЭМ!$C$39:$C$782,СВЦЭМ!$A$39:$A$782,$A57,СВЦЭМ!$B$39:$B$782,H$47)+'СЕТ СН'!$G$12+СВЦЭМ!$D$10+'СЕТ СН'!$G$5-'СЕТ СН'!$G$20</f>
        <v>3736.8711215000003</v>
      </c>
      <c r="I57" s="36">
        <f>SUMIFS(СВЦЭМ!$C$39:$C$782,СВЦЭМ!$A$39:$A$782,$A57,СВЦЭМ!$B$39:$B$782,I$47)+'СЕТ СН'!$G$12+СВЦЭМ!$D$10+'СЕТ СН'!$G$5-'СЕТ СН'!$G$20</f>
        <v>3667.2263306</v>
      </c>
      <c r="J57" s="36">
        <f>SUMIFS(СВЦЭМ!$C$39:$C$782,СВЦЭМ!$A$39:$A$782,$A57,СВЦЭМ!$B$39:$B$782,J$47)+'СЕТ СН'!$G$12+СВЦЭМ!$D$10+'СЕТ СН'!$G$5-'СЕТ СН'!$G$20</f>
        <v>3591.00837912</v>
      </c>
      <c r="K57" s="36">
        <f>SUMIFS(СВЦЭМ!$C$39:$C$782,СВЦЭМ!$A$39:$A$782,$A57,СВЦЭМ!$B$39:$B$782,K$47)+'СЕТ СН'!$G$12+СВЦЭМ!$D$10+'СЕТ СН'!$G$5-'СЕТ СН'!$G$20</f>
        <v>3534.4722069300001</v>
      </c>
      <c r="L57" s="36">
        <f>SUMIFS(СВЦЭМ!$C$39:$C$782,СВЦЭМ!$A$39:$A$782,$A57,СВЦЭМ!$B$39:$B$782,L$47)+'СЕТ СН'!$G$12+СВЦЭМ!$D$10+'СЕТ СН'!$G$5-'СЕТ СН'!$G$20</f>
        <v>3527.9306166799997</v>
      </c>
      <c r="M57" s="36">
        <f>SUMIFS(СВЦЭМ!$C$39:$C$782,СВЦЭМ!$A$39:$A$782,$A57,СВЦЭМ!$B$39:$B$782,M$47)+'СЕТ СН'!$G$12+СВЦЭМ!$D$10+'СЕТ СН'!$G$5-'СЕТ СН'!$G$20</f>
        <v>3539.4291995900003</v>
      </c>
      <c r="N57" s="36">
        <f>SUMIFS(СВЦЭМ!$C$39:$C$782,СВЦЭМ!$A$39:$A$782,$A57,СВЦЭМ!$B$39:$B$782,N$47)+'СЕТ СН'!$G$12+СВЦЭМ!$D$10+'СЕТ СН'!$G$5-'СЕТ СН'!$G$20</f>
        <v>3538.3849187699998</v>
      </c>
      <c r="O57" s="36">
        <f>SUMIFS(СВЦЭМ!$C$39:$C$782,СВЦЭМ!$A$39:$A$782,$A57,СВЦЭМ!$B$39:$B$782,O$47)+'СЕТ СН'!$G$12+СВЦЭМ!$D$10+'СЕТ СН'!$G$5-'СЕТ СН'!$G$20</f>
        <v>3554.86246235</v>
      </c>
      <c r="P57" s="36">
        <f>SUMIFS(СВЦЭМ!$C$39:$C$782,СВЦЭМ!$A$39:$A$782,$A57,СВЦЭМ!$B$39:$B$782,P$47)+'СЕТ СН'!$G$12+СВЦЭМ!$D$10+'СЕТ СН'!$G$5-'СЕТ СН'!$G$20</f>
        <v>3587.7214453699999</v>
      </c>
      <c r="Q57" s="36">
        <f>SUMIFS(СВЦЭМ!$C$39:$C$782,СВЦЭМ!$A$39:$A$782,$A57,СВЦЭМ!$B$39:$B$782,Q$47)+'СЕТ СН'!$G$12+СВЦЭМ!$D$10+'СЕТ СН'!$G$5-'СЕТ СН'!$G$20</f>
        <v>3575.3704456100004</v>
      </c>
      <c r="R57" s="36">
        <f>SUMIFS(СВЦЭМ!$C$39:$C$782,СВЦЭМ!$A$39:$A$782,$A57,СВЦЭМ!$B$39:$B$782,R$47)+'СЕТ СН'!$G$12+СВЦЭМ!$D$10+'СЕТ СН'!$G$5-'СЕТ СН'!$G$20</f>
        <v>3578.3943653699998</v>
      </c>
      <c r="S57" s="36">
        <f>SUMIFS(СВЦЭМ!$C$39:$C$782,СВЦЭМ!$A$39:$A$782,$A57,СВЦЭМ!$B$39:$B$782,S$47)+'СЕТ СН'!$G$12+СВЦЭМ!$D$10+'СЕТ СН'!$G$5-'СЕТ СН'!$G$20</f>
        <v>3571.57766408</v>
      </c>
      <c r="T57" s="36">
        <f>SUMIFS(СВЦЭМ!$C$39:$C$782,СВЦЭМ!$A$39:$A$782,$A57,СВЦЭМ!$B$39:$B$782,T$47)+'СЕТ СН'!$G$12+СВЦЭМ!$D$10+'СЕТ СН'!$G$5-'СЕТ СН'!$G$20</f>
        <v>3549.37097322</v>
      </c>
      <c r="U57" s="36">
        <f>SUMIFS(СВЦЭМ!$C$39:$C$782,СВЦЭМ!$A$39:$A$782,$A57,СВЦЭМ!$B$39:$B$782,U$47)+'СЕТ СН'!$G$12+СВЦЭМ!$D$10+'СЕТ СН'!$G$5-'СЕТ СН'!$G$20</f>
        <v>3494.7835249300001</v>
      </c>
      <c r="V57" s="36">
        <f>SUMIFS(СВЦЭМ!$C$39:$C$782,СВЦЭМ!$A$39:$A$782,$A57,СВЦЭМ!$B$39:$B$782,V$47)+'СЕТ СН'!$G$12+СВЦЭМ!$D$10+'СЕТ СН'!$G$5-'СЕТ СН'!$G$20</f>
        <v>3481.72686957</v>
      </c>
      <c r="W57" s="36">
        <f>SUMIFS(СВЦЭМ!$C$39:$C$782,СВЦЭМ!$A$39:$A$782,$A57,СВЦЭМ!$B$39:$B$782,W$47)+'СЕТ СН'!$G$12+СВЦЭМ!$D$10+'СЕТ СН'!$G$5-'СЕТ СН'!$G$20</f>
        <v>3505.41595813</v>
      </c>
      <c r="X57" s="36">
        <f>SUMIFS(СВЦЭМ!$C$39:$C$782,СВЦЭМ!$A$39:$A$782,$A57,СВЦЭМ!$B$39:$B$782,X$47)+'СЕТ СН'!$G$12+СВЦЭМ!$D$10+'СЕТ СН'!$G$5-'СЕТ СН'!$G$20</f>
        <v>3580.6761334000003</v>
      </c>
      <c r="Y57" s="36">
        <f>SUMIFS(СВЦЭМ!$C$39:$C$782,СВЦЭМ!$A$39:$A$782,$A57,СВЦЭМ!$B$39:$B$782,Y$47)+'СЕТ СН'!$G$12+СВЦЭМ!$D$10+'СЕТ СН'!$G$5-'СЕТ СН'!$G$20</f>
        <v>3660.24144927</v>
      </c>
    </row>
    <row r="58" spans="1:25" ht="15.75" x14ac:dyDescent="0.2">
      <c r="A58" s="35">
        <f t="shared" si="1"/>
        <v>45210</v>
      </c>
      <c r="B58" s="36">
        <f>SUMIFS(СВЦЭМ!$C$39:$C$782,СВЦЭМ!$A$39:$A$782,$A58,СВЦЭМ!$B$39:$B$782,B$47)+'СЕТ СН'!$G$12+СВЦЭМ!$D$10+'СЕТ СН'!$G$5-'СЕТ СН'!$G$20</f>
        <v>3698.92081895</v>
      </c>
      <c r="C58" s="36">
        <f>SUMIFS(СВЦЭМ!$C$39:$C$782,СВЦЭМ!$A$39:$A$782,$A58,СВЦЭМ!$B$39:$B$782,C$47)+'СЕТ СН'!$G$12+СВЦЭМ!$D$10+'СЕТ СН'!$G$5-'СЕТ СН'!$G$20</f>
        <v>3761.6918545600001</v>
      </c>
      <c r="D58" s="36">
        <f>SUMIFS(СВЦЭМ!$C$39:$C$782,СВЦЭМ!$A$39:$A$782,$A58,СВЦЭМ!$B$39:$B$782,D$47)+'СЕТ СН'!$G$12+СВЦЭМ!$D$10+'СЕТ СН'!$G$5-'СЕТ СН'!$G$20</f>
        <v>3818.7498356300002</v>
      </c>
      <c r="E58" s="36">
        <f>SUMIFS(СВЦЭМ!$C$39:$C$782,СВЦЭМ!$A$39:$A$782,$A58,СВЦЭМ!$B$39:$B$782,E$47)+'СЕТ СН'!$G$12+СВЦЭМ!$D$10+'СЕТ СН'!$G$5-'СЕТ СН'!$G$20</f>
        <v>3820.24805973</v>
      </c>
      <c r="F58" s="36">
        <f>SUMIFS(СВЦЭМ!$C$39:$C$782,СВЦЭМ!$A$39:$A$782,$A58,СВЦЭМ!$B$39:$B$782,F$47)+'СЕТ СН'!$G$12+СВЦЭМ!$D$10+'СЕТ СН'!$G$5-'СЕТ СН'!$G$20</f>
        <v>3810.7235585899998</v>
      </c>
      <c r="G58" s="36">
        <f>SUMIFS(СВЦЭМ!$C$39:$C$782,СВЦЭМ!$A$39:$A$782,$A58,СВЦЭМ!$B$39:$B$782,G$47)+'СЕТ СН'!$G$12+СВЦЭМ!$D$10+'СЕТ СН'!$G$5-'СЕТ СН'!$G$20</f>
        <v>3810.9831757700003</v>
      </c>
      <c r="H58" s="36">
        <f>SUMIFS(СВЦЭМ!$C$39:$C$782,СВЦЭМ!$A$39:$A$782,$A58,СВЦЭМ!$B$39:$B$782,H$47)+'СЕТ СН'!$G$12+СВЦЭМ!$D$10+'СЕТ СН'!$G$5-'СЕТ СН'!$G$20</f>
        <v>3719.4068771700004</v>
      </c>
      <c r="I58" s="36">
        <f>SUMIFS(СВЦЭМ!$C$39:$C$782,СВЦЭМ!$A$39:$A$782,$A58,СВЦЭМ!$B$39:$B$782,I$47)+'СЕТ СН'!$G$12+СВЦЭМ!$D$10+'СЕТ СН'!$G$5-'СЕТ СН'!$G$20</f>
        <v>3634.35498654</v>
      </c>
      <c r="J58" s="36">
        <f>SUMIFS(СВЦЭМ!$C$39:$C$782,СВЦЭМ!$A$39:$A$782,$A58,СВЦЭМ!$B$39:$B$782,J$47)+'СЕТ СН'!$G$12+СВЦЭМ!$D$10+'СЕТ СН'!$G$5-'СЕТ СН'!$G$20</f>
        <v>3576.7013524399999</v>
      </c>
      <c r="K58" s="36">
        <f>SUMIFS(СВЦЭМ!$C$39:$C$782,СВЦЭМ!$A$39:$A$782,$A58,СВЦЭМ!$B$39:$B$782,K$47)+'СЕТ СН'!$G$12+СВЦЭМ!$D$10+'СЕТ СН'!$G$5-'СЕТ СН'!$G$20</f>
        <v>3538.15217433</v>
      </c>
      <c r="L58" s="36">
        <f>SUMIFS(СВЦЭМ!$C$39:$C$782,СВЦЭМ!$A$39:$A$782,$A58,СВЦЭМ!$B$39:$B$782,L$47)+'СЕТ СН'!$G$12+СВЦЭМ!$D$10+'СЕТ СН'!$G$5-'СЕТ СН'!$G$20</f>
        <v>3546.3567466900004</v>
      </c>
      <c r="M58" s="36">
        <f>SUMIFS(СВЦЭМ!$C$39:$C$782,СВЦЭМ!$A$39:$A$782,$A58,СВЦЭМ!$B$39:$B$782,M$47)+'СЕТ СН'!$G$12+СВЦЭМ!$D$10+'СЕТ СН'!$G$5-'СЕТ СН'!$G$20</f>
        <v>3545.7307874099997</v>
      </c>
      <c r="N58" s="36">
        <f>SUMIFS(СВЦЭМ!$C$39:$C$782,СВЦЭМ!$A$39:$A$782,$A58,СВЦЭМ!$B$39:$B$782,N$47)+'СЕТ СН'!$G$12+СВЦЭМ!$D$10+'СЕТ СН'!$G$5-'СЕТ СН'!$G$20</f>
        <v>3544.2364083500001</v>
      </c>
      <c r="O58" s="36">
        <f>SUMIFS(СВЦЭМ!$C$39:$C$782,СВЦЭМ!$A$39:$A$782,$A58,СВЦЭМ!$B$39:$B$782,O$47)+'СЕТ СН'!$G$12+СВЦЭМ!$D$10+'СЕТ СН'!$G$5-'СЕТ СН'!$G$20</f>
        <v>3551.0507479600001</v>
      </c>
      <c r="P58" s="36">
        <f>SUMIFS(СВЦЭМ!$C$39:$C$782,СВЦЭМ!$A$39:$A$782,$A58,СВЦЭМ!$B$39:$B$782,P$47)+'СЕТ СН'!$G$12+СВЦЭМ!$D$10+'СЕТ СН'!$G$5-'СЕТ СН'!$G$20</f>
        <v>3592.2590975399999</v>
      </c>
      <c r="Q58" s="36">
        <f>SUMIFS(СВЦЭМ!$C$39:$C$782,СВЦЭМ!$A$39:$A$782,$A58,СВЦЭМ!$B$39:$B$782,Q$47)+'СЕТ СН'!$G$12+СВЦЭМ!$D$10+'СЕТ СН'!$G$5-'СЕТ СН'!$G$20</f>
        <v>3581.6942279100003</v>
      </c>
      <c r="R58" s="36">
        <f>SUMIFS(СВЦЭМ!$C$39:$C$782,СВЦЭМ!$A$39:$A$782,$A58,СВЦЭМ!$B$39:$B$782,R$47)+'СЕТ СН'!$G$12+СВЦЭМ!$D$10+'СЕТ СН'!$G$5-'СЕТ СН'!$G$20</f>
        <v>3583.3008317900003</v>
      </c>
      <c r="S58" s="36">
        <f>SUMIFS(СВЦЭМ!$C$39:$C$782,СВЦЭМ!$A$39:$A$782,$A58,СВЦЭМ!$B$39:$B$782,S$47)+'СЕТ СН'!$G$12+СВЦЭМ!$D$10+'СЕТ СН'!$G$5-'СЕТ СН'!$G$20</f>
        <v>3588.00583181</v>
      </c>
      <c r="T58" s="36">
        <f>SUMIFS(СВЦЭМ!$C$39:$C$782,СВЦЭМ!$A$39:$A$782,$A58,СВЦЭМ!$B$39:$B$782,T$47)+'СЕТ СН'!$G$12+СВЦЭМ!$D$10+'СЕТ СН'!$G$5-'СЕТ СН'!$G$20</f>
        <v>3559.71483008</v>
      </c>
      <c r="U58" s="36">
        <f>SUMIFS(СВЦЭМ!$C$39:$C$782,СВЦЭМ!$A$39:$A$782,$A58,СВЦЭМ!$B$39:$B$782,U$47)+'СЕТ СН'!$G$12+СВЦЭМ!$D$10+'СЕТ СН'!$G$5-'СЕТ СН'!$G$20</f>
        <v>3502.1385472000002</v>
      </c>
      <c r="V58" s="36">
        <f>SUMIFS(СВЦЭМ!$C$39:$C$782,СВЦЭМ!$A$39:$A$782,$A58,СВЦЭМ!$B$39:$B$782,V$47)+'СЕТ СН'!$G$12+СВЦЭМ!$D$10+'СЕТ СН'!$G$5-'СЕТ СН'!$G$20</f>
        <v>3496.4556328899998</v>
      </c>
      <c r="W58" s="36">
        <f>SUMIFS(СВЦЭМ!$C$39:$C$782,СВЦЭМ!$A$39:$A$782,$A58,СВЦЭМ!$B$39:$B$782,W$47)+'СЕТ СН'!$G$12+СВЦЭМ!$D$10+'СЕТ СН'!$G$5-'СЕТ СН'!$G$20</f>
        <v>3508.8067214500002</v>
      </c>
      <c r="X58" s="36">
        <f>SUMIFS(СВЦЭМ!$C$39:$C$782,СВЦЭМ!$A$39:$A$782,$A58,СВЦЭМ!$B$39:$B$782,X$47)+'СЕТ СН'!$G$12+СВЦЭМ!$D$10+'СЕТ СН'!$G$5-'СЕТ СН'!$G$20</f>
        <v>3581.33077263</v>
      </c>
      <c r="Y58" s="36">
        <f>SUMIFS(СВЦЭМ!$C$39:$C$782,СВЦЭМ!$A$39:$A$782,$A58,СВЦЭМ!$B$39:$B$782,Y$47)+'СЕТ СН'!$G$12+СВЦЭМ!$D$10+'СЕТ СН'!$G$5-'СЕТ СН'!$G$20</f>
        <v>3659.6575070099998</v>
      </c>
    </row>
    <row r="59" spans="1:25" ht="15.75" x14ac:dyDescent="0.2">
      <c r="A59" s="35">
        <f t="shared" si="1"/>
        <v>45211</v>
      </c>
      <c r="B59" s="36">
        <f>SUMIFS(СВЦЭМ!$C$39:$C$782,СВЦЭМ!$A$39:$A$782,$A59,СВЦЭМ!$B$39:$B$782,B$47)+'СЕТ СН'!$G$12+СВЦЭМ!$D$10+'СЕТ СН'!$G$5-'СЕТ СН'!$G$20</f>
        <v>3719.9839803200002</v>
      </c>
      <c r="C59" s="36">
        <f>SUMIFS(СВЦЭМ!$C$39:$C$782,СВЦЭМ!$A$39:$A$782,$A59,СВЦЭМ!$B$39:$B$782,C$47)+'СЕТ СН'!$G$12+СВЦЭМ!$D$10+'СЕТ СН'!$G$5-'СЕТ СН'!$G$20</f>
        <v>3780.04218309</v>
      </c>
      <c r="D59" s="36">
        <f>SUMIFS(СВЦЭМ!$C$39:$C$782,СВЦЭМ!$A$39:$A$782,$A59,СВЦЭМ!$B$39:$B$782,D$47)+'СЕТ СН'!$G$12+СВЦЭМ!$D$10+'СЕТ СН'!$G$5-'СЕТ СН'!$G$20</f>
        <v>3842.68676934</v>
      </c>
      <c r="E59" s="36">
        <f>SUMIFS(СВЦЭМ!$C$39:$C$782,СВЦЭМ!$A$39:$A$782,$A59,СВЦЭМ!$B$39:$B$782,E$47)+'СЕТ СН'!$G$12+СВЦЭМ!$D$10+'СЕТ СН'!$G$5-'СЕТ СН'!$G$20</f>
        <v>3838.9186152299999</v>
      </c>
      <c r="F59" s="36">
        <f>SUMIFS(СВЦЭМ!$C$39:$C$782,СВЦЭМ!$A$39:$A$782,$A59,СВЦЭМ!$B$39:$B$782,F$47)+'СЕТ СН'!$G$12+СВЦЭМ!$D$10+'СЕТ СН'!$G$5-'СЕТ СН'!$G$20</f>
        <v>3835.1861883299998</v>
      </c>
      <c r="G59" s="36">
        <f>SUMIFS(СВЦЭМ!$C$39:$C$782,СВЦЭМ!$A$39:$A$782,$A59,СВЦЭМ!$B$39:$B$782,G$47)+'СЕТ СН'!$G$12+СВЦЭМ!$D$10+'СЕТ СН'!$G$5-'СЕТ СН'!$G$20</f>
        <v>3822.2262626000002</v>
      </c>
      <c r="H59" s="36">
        <f>SUMIFS(СВЦЭМ!$C$39:$C$782,СВЦЭМ!$A$39:$A$782,$A59,СВЦЭМ!$B$39:$B$782,H$47)+'СЕТ СН'!$G$12+СВЦЭМ!$D$10+'СЕТ СН'!$G$5-'СЕТ СН'!$G$20</f>
        <v>3733.9367370700002</v>
      </c>
      <c r="I59" s="36">
        <f>SUMIFS(СВЦЭМ!$C$39:$C$782,СВЦЭМ!$A$39:$A$782,$A59,СВЦЭМ!$B$39:$B$782,I$47)+'СЕТ СН'!$G$12+СВЦЭМ!$D$10+'СЕТ СН'!$G$5-'СЕТ СН'!$G$20</f>
        <v>3641.2070488899999</v>
      </c>
      <c r="J59" s="36">
        <f>SUMIFS(СВЦЭМ!$C$39:$C$782,СВЦЭМ!$A$39:$A$782,$A59,СВЦЭМ!$B$39:$B$782,J$47)+'СЕТ СН'!$G$12+СВЦЭМ!$D$10+'СЕТ СН'!$G$5-'СЕТ СН'!$G$20</f>
        <v>3612.1180809300004</v>
      </c>
      <c r="K59" s="36">
        <f>SUMIFS(СВЦЭМ!$C$39:$C$782,СВЦЭМ!$A$39:$A$782,$A59,СВЦЭМ!$B$39:$B$782,K$47)+'СЕТ СН'!$G$12+СВЦЭМ!$D$10+'СЕТ СН'!$G$5-'СЕТ СН'!$G$20</f>
        <v>3569.29682718</v>
      </c>
      <c r="L59" s="36">
        <f>SUMIFS(СВЦЭМ!$C$39:$C$782,СВЦЭМ!$A$39:$A$782,$A59,СВЦЭМ!$B$39:$B$782,L$47)+'СЕТ СН'!$G$12+СВЦЭМ!$D$10+'СЕТ СН'!$G$5-'СЕТ СН'!$G$20</f>
        <v>3570.90776198</v>
      </c>
      <c r="M59" s="36">
        <f>SUMIFS(СВЦЭМ!$C$39:$C$782,СВЦЭМ!$A$39:$A$782,$A59,СВЦЭМ!$B$39:$B$782,M$47)+'СЕТ СН'!$G$12+СВЦЭМ!$D$10+'СЕТ СН'!$G$5-'СЕТ СН'!$G$20</f>
        <v>3575.09705674</v>
      </c>
      <c r="N59" s="36">
        <f>SUMIFS(СВЦЭМ!$C$39:$C$782,СВЦЭМ!$A$39:$A$782,$A59,СВЦЭМ!$B$39:$B$782,N$47)+'СЕТ СН'!$G$12+СВЦЭМ!$D$10+'СЕТ СН'!$G$5-'СЕТ СН'!$G$20</f>
        <v>3579.9357613399998</v>
      </c>
      <c r="O59" s="36">
        <f>SUMIFS(СВЦЭМ!$C$39:$C$782,СВЦЭМ!$A$39:$A$782,$A59,СВЦЭМ!$B$39:$B$782,O$47)+'СЕТ СН'!$G$12+СВЦЭМ!$D$10+'СЕТ СН'!$G$5-'СЕТ СН'!$G$20</f>
        <v>3612.3872554300001</v>
      </c>
      <c r="P59" s="36">
        <f>SUMIFS(СВЦЭМ!$C$39:$C$782,СВЦЭМ!$A$39:$A$782,$A59,СВЦЭМ!$B$39:$B$782,P$47)+'СЕТ СН'!$G$12+СВЦЭМ!$D$10+'СЕТ СН'!$G$5-'СЕТ СН'!$G$20</f>
        <v>3643.02233596</v>
      </c>
      <c r="Q59" s="36">
        <f>SUMIFS(СВЦЭМ!$C$39:$C$782,СВЦЭМ!$A$39:$A$782,$A59,СВЦЭМ!$B$39:$B$782,Q$47)+'СЕТ СН'!$G$12+СВЦЭМ!$D$10+'СЕТ СН'!$G$5-'СЕТ СН'!$G$20</f>
        <v>3625.26381438</v>
      </c>
      <c r="R59" s="36">
        <f>SUMIFS(СВЦЭМ!$C$39:$C$782,СВЦЭМ!$A$39:$A$782,$A59,СВЦЭМ!$B$39:$B$782,R$47)+'СЕТ СН'!$G$12+СВЦЭМ!$D$10+'СЕТ СН'!$G$5-'СЕТ СН'!$G$20</f>
        <v>3633.27436915</v>
      </c>
      <c r="S59" s="36">
        <f>SUMIFS(СВЦЭМ!$C$39:$C$782,СВЦЭМ!$A$39:$A$782,$A59,СВЦЭМ!$B$39:$B$782,S$47)+'СЕТ СН'!$G$12+СВЦЭМ!$D$10+'СЕТ СН'!$G$5-'СЕТ СН'!$G$20</f>
        <v>3636.5019299099999</v>
      </c>
      <c r="T59" s="36">
        <f>SUMIFS(СВЦЭМ!$C$39:$C$782,СВЦЭМ!$A$39:$A$782,$A59,СВЦЭМ!$B$39:$B$782,T$47)+'СЕТ СН'!$G$12+СВЦЭМ!$D$10+'СЕТ СН'!$G$5-'СЕТ СН'!$G$20</f>
        <v>3585.9167665100003</v>
      </c>
      <c r="U59" s="36">
        <f>SUMIFS(СВЦЭМ!$C$39:$C$782,СВЦЭМ!$A$39:$A$782,$A59,СВЦЭМ!$B$39:$B$782,U$47)+'СЕТ СН'!$G$12+СВЦЭМ!$D$10+'СЕТ СН'!$G$5-'СЕТ СН'!$G$20</f>
        <v>3523.3986740099999</v>
      </c>
      <c r="V59" s="36">
        <f>SUMIFS(СВЦЭМ!$C$39:$C$782,СВЦЭМ!$A$39:$A$782,$A59,СВЦЭМ!$B$39:$B$782,V$47)+'СЕТ СН'!$G$12+СВЦЭМ!$D$10+'СЕТ СН'!$G$5-'СЕТ СН'!$G$20</f>
        <v>3514.2306520000002</v>
      </c>
      <c r="W59" s="36">
        <f>SUMIFS(СВЦЭМ!$C$39:$C$782,СВЦЭМ!$A$39:$A$782,$A59,СВЦЭМ!$B$39:$B$782,W$47)+'СЕТ СН'!$G$12+СВЦЭМ!$D$10+'СЕТ СН'!$G$5-'СЕТ СН'!$G$20</f>
        <v>3537.7625033300001</v>
      </c>
      <c r="X59" s="36">
        <f>SUMIFS(СВЦЭМ!$C$39:$C$782,СВЦЭМ!$A$39:$A$782,$A59,СВЦЭМ!$B$39:$B$782,X$47)+'СЕТ СН'!$G$12+СВЦЭМ!$D$10+'СЕТ СН'!$G$5-'СЕТ СН'!$G$20</f>
        <v>3602.7662149799999</v>
      </c>
      <c r="Y59" s="36">
        <f>SUMIFS(СВЦЭМ!$C$39:$C$782,СВЦЭМ!$A$39:$A$782,$A59,СВЦЭМ!$B$39:$B$782,Y$47)+'СЕТ СН'!$G$12+СВЦЭМ!$D$10+'СЕТ СН'!$G$5-'СЕТ СН'!$G$20</f>
        <v>3661.97342536</v>
      </c>
    </row>
    <row r="60" spans="1:25" ht="15.75" x14ac:dyDescent="0.2">
      <c r="A60" s="35">
        <f t="shared" si="1"/>
        <v>45212</v>
      </c>
      <c r="B60" s="36">
        <f>SUMIFS(СВЦЭМ!$C$39:$C$782,СВЦЭМ!$A$39:$A$782,$A60,СВЦЭМ!$B$39:$B$782,B$47)+'СЕТ СН'!$G$12+СВЦЭМ!$D$10+'СЕТ СН'!$G$5-'СЕТ СН'!$G$20</f>
        <v>3670.02563839</v>
      </c>
      <c r="C60" s="36">
        <f>SUMIFS(СВЦЭМ!$C$39:$C$782,СВЦЭМ!$A$39:$A$782,$A60,СВЦЭМ!$B$39:$B$782,C$47)+'СЕТ СН'!$G$12+СВЦЭМ!$D$10+'СЕТ СН'!$G$5-'СЕТ СН'!$G$20</f>
        <v>3705.2576677699999</v>
      </c>
      <c r="D60" s="36">
        <f>SUMIFS(СВЦЭМ!$C$39:$C$782,СВЦЭМ!$A$39:$A$782,$A60,СВЦЭМ!$B$39:$B$782,D$47)+'СЕТ СН'!$G$12+СВЦЭМ!$D$10+'СЕТ СН'!$G$5-'СЕТ СН'!$G$20</f>
        <v>3771.2181105500003</v>
      </c>
      <c r="E60" s="36">
        <f>SUMIFS(СВЦЭМ!$C$39:$C$782,СВЦЭМ!$A$39:$A$782,$A60,СВЦЭМ!$B$39:$B$782,E$47)+'СЕТ СН'!$G$12+СВЦЭМ!$D$10+'СЕТ СН'!$G$5-'СЕТ СН'!$G$20</f>
        <v>3775.6421353000001</v>
      </c>
      <c r="F60" s="36">
        <f>SUMIFS(СВЦЭМ!$C$39:$C$782,СВЦЭМ!$A$39:$A$782,$A60,СВЦЭМ!$B$39:$B$782,F$47)+'СЕТ СН'!$G$12+СВЦЭМ!$D$10+'СЕТ СН'!$G$5-'СЕТ СН'!$G$20</f>
        <v>3773.8619864299999</v>
      </c>
      <c r="G60" s="36">
        <f>SUMIFS(СВЦЭМ!$C$39:$C$782,СВЦЭМ!$A$39:$A$782,$A60,СВЦЭМ!$B$39:$B$782,G$47)+'СЕТ СН'!$G$12+СВЦЭМ!$D$10+'СЕТ СН'!$G$5-'СЕТ СН'!$G$20</f>
        <v>3756.7341923900003</v>
      </c>
      <c r="H60" s="36">
        <f>SUMIFS(СВЦЭМ!$C$39:$C$782,СВЦЭМ!$A$39:$A$782,$A60,СВЦЭМ!$B$39:$B$782,H$47)+'СЕТ СН'!$G$12+СВЦЭМ!$D$10+'СЕТ СН'!$G$5-'СЕТ СН'!$G$20</f>
        <v>3662.7280442299998</v>
      </c>
      <c r="I60" s="36">
        <f>SUMIFS(СВЦЭМ!$C$39:$C$782,СВЦЭМ!$A$39:$A$782,$A60,СВЦЭМ!$B$39:$B$782,I$47)+'СЕТ СН'!$G$12+СВЦЭМ!$D$10+'СЕТ СН'!$G$5-'СЕТ СН'!$G$20</f>
        <v>3562.4178793700003</v>
      </c>
      <c r="J60" s="36">
        <f>SUMIFS(СВЦЭМ!$C$39:$C$782,СВЦЭМ!$A$39:$A$782,$A60,СВЦЭМ!$B$39:$B$782,J$47)+'СЕТ СН'!$G$12+СВЦЭМ!$D$10+'СЕТ СН'!$G$5-'СЕТ СН'!$G$20</f>
        <v>3536.7777974600003</v>
      </c>
      <c r="K60" s="36">
        <f>SUMIFS(СВЦЭМ!$C$39:$C$782,СВЦЭМ!$A$39:$A$782,$A60,СВЦЭМ!$B$39:$B$782,K$47)+'СЕТ СН'!$G$12+СВЦЭМ!$D$10+'СЕТ СН'!$G$5-'СЕТ СН'!$G$20</f>
        <v>3510.7732312500002</v>
      </c>
      <c r="L60" s="36">
        <f>SUMIFS(СВЦЭМ!$C$39:$C$782,СВЦЭМ!$A$39:$A$782,$A60,СВЦЭМ!$B$39:$B$782,L$47)+'СЕТ СН'!$G$12+СВЦЭМ!$D$10+'СЕТ СН'!$G$5-'СЕТ СН'!$G$20</f>
        <v>3521.5779980699999</v>
      </c>
      <c r="M60" s="36">
        <f>SUMIFS(СВЦЭМ!$C$39:$C$782,СВЦЭМ!$A$39:$A$782,$A60,СВЦЭМ!$B$39:$B$782,M$47)+'СЕТ СН'!$G$12+СВЦЭМ!$D$10+'СЕТ СН'!$G$5-'СЕТ СН'!$G$20</f>
        <v>3507.3050908599998</v>
      </c>
      <c r="N60" s="36">
        <f>SUMIFS(СВЦЭМ!$C$39:$C$782,СВЦЭМ!$A$39:$A$782,$A60,СВЦЭМ!$B$39:$B$782,N$47)+'СЕТ СН'!$G$12+СВЦЭМ!$D$10+'СЕТ СН'!$G$5-'СЕТ СН'!$G$20</f>
        <v>3514.6724316099999</v>
      </c>
      <c r="O60" s="36">
        <f>SUMIFS(СВЦЭМ!$C$39:$C$782,СВЦЭМ!$A$39:$A$782,$A60,СВЦЭМ!$B$39:$B$782,O$47)+'СЕТ СН'!$G$12+СВЦЭМ!$D$10+'СЕТ СН'!$G$5-'СЕТ СН'!$G$20</f>
        <v>3541.4269348899998</v>
      </c>
      <c r="P60" s="36">
        <f>SUMIFS(СВЦЭМ!$C$39:$C$782,СВЦЭМ!$A$39:$A$782,$A60,СВЦЭМ!$B$39:$B$782,P$47)+'СЕТ СН'!$G$12+СВЦЭМ!$D$10+'СЕТ СН'!$G$5-'СЕТ СН'!$G$20</f>
        <v>3593.5908221600002</v>
      </c>
      <c r="Q60" s="36">
        <f>SUMIFS(СВЦЭМ!$C$39:$C$782,СВЦЭМ!$A$39:$A$782,$A60,СВЦЭМ!$B$39:$B$782,Q$47)+'СЕТ СН'!$G$12+СВЦЭМ!$D$10+'СЕТ СН'!$G$5-'СЕТ СН'!$G$20</f>
        <v>3581.6668419899997</v>
      </c>
      <c r="R60" s="36">
        <f>SUMIFS(СВЦЭМ!$C$39:$C$782,СВЦЭМ!$A$39:$A$782,$A60,СВЦЭМ!$B$39:$B$782,R$47)+'СЕТ СН'!$G$12+СВЦЭМ!$D$10+'СЕТ СН'!$G$5-'СЕТ СН'!$G$20</f>
        <v>3588.6605371300002</v>
      </c>
      <c r="S60" s="36">
        <f>SUMIFS(СВЦЭМ!$C$39:$C$782,СВЦЭМ!$A$39:$A$782,$A60,СВЦЭМ!$B$39:$B$782,S$47)+'СЕТ СН'!$G$12+СВЦЭМ!$D$10+'СЕТ СН'!$G$5-'СЕТ СН'!$G$20</f>
        <v>3601.3824548600001</v>
      </c>
      <c r="T60" s="36">
        <f>SUMIFS(СВЦЭМ!$C$39:$C$782,СВЦЭМ!$A$39:$A$782,$A60,СВЦЭМ!$B$39:$B$782,T$47)+'СЕТ СН'!$G$12+СВЦЭМ!$D$10+'СЕТ СН'!$G$5-'СЕТ СН'!$G$20</f>
        <v>3556.7523346899998</v>
      </c>
      <c r="U60" s="36">
        <f>SUMIFS(СВЦЭМ!$C$39:$C$782,СВЦЭМ!$A$39:$A$782,$A60,СВЦЭМ!$B$39:$B$782,U$47)+'СЕТ СН'!$G$12+СВЦЭМ!$D$10+'СЕТ СН'!$G$5-'СЕТ СН'!$G$20</f>
        <v>3466.2295094299998</v>
      </c>
      <c r="V60" s="36">
        <f>SUMIFS(СВЦЭМ!$C$39:$C$782,СВЦЭМ!$A$39:$A$782,$A60,СВЦЭМ!$B$39:$B$782,V$47)+'СЕТ СН'!$G$12+СВЦЭМ!$D$10+'СЕТ СН'!$G$5-'СЕТ СН'!$G$20</f>
        <v>3456.1006181600001</v>
      </c>
      <c r="W60" s="36">
        <f>SUMIFS(СВЦЭМ!$C$39:$C$782,СВЦЭМ!$A$39:$A$782,$A60,СВЦЭМ!$B$39:$B$782,W$47)+'СЕТ СН'!$G$12+СВЦЭМ!$D$10+'СЕТ СН'!$G$5-'СЕТ СН'!$G$20</f>
        <v>3466.2442882100004</v>
      </c>
      <c r="X60" s="36">
        <f>SUMIFS(СВЦЭМ!$C$39:$C$782,СВЦЭМ!$A$39:$A$782,$A60,СВЦЭМ!$B$39:$B$782,X$47)+'СЕТ СН'!$G$12+СВЦЭМ!$D$10+'СЕТ СН'!$G$5-'СЕТ СН'!$G$20</f>
        <v>3535.3548370500002</v>
      </c>
      <c r="Y60" s="36">
        <f>SUMIFS(СВЦЭМ!$C$39:$C$782,СВЦЭМ!$A$39:$A$782,$A60,СВЦЭМ!$B$39:$B$782,Y$47)+'СЕТ СН'!$G$12+СВЦЭМ!$D$10+'СЕТ СН'!$G$5-'СЕТ СН'!$G$20</f>
        <v>3676.3833253800003</v>
      </c>
    </row>
    <row r="61" spans="1:25" ht="15.75" x14ac:dyDescent="0.2">
      <c r="A61" s="35">
        <f t="shared" si="1"/>
        <v>45213</v>
      </c>
      <c r="B61" s="36">
        <f>SUMIFS(СВЦЭМ!$C$39:$C$782,СВЦЭМ!$A$39:$A$782,$A61,СВЦЭМ!$B$39:$B$782,B$47)+'СЕТ СН'!$G$12+СВЦЭМ!$D$10+'СЕТ СН'!$G$5-'СЕТ СН'!$G$20</f>
        <v>3504.2445583400004</v>
      </c>
      <c r="C61" s="36">
        <f>SUMIFS(СВЦЭМ!$C$39:$C$782,СВЦЭМ!$A$39:$A$782,$A61,СВЦЭМ!$B$39:$B$782,C$47)+'СЕТ СН'!$G$12+СВЦЭМ!$D$10+'СЕТ СН'!$G$5-'СЕТ СН'!$G$20</f>
        <v>3552.6601205900001</v>
      </c>
      <c r="D61" s="36">
        <f>SUMIFS(СВЦЭМ!$C$39:$C$782,СВЦЭМ!$A$39:$A$782,$A61,СВЦЭМ!$B$39:$B$782,D$47)+'СЕТ СН'!$G$12+СВЦЭМ!$D$10+'СЕТ СН'!$G$5-'СЕТ СН'!$G$20</f>
        <v>3601.3798708200002</v>
      </c>
      <c r="E61" s="36">
        <f>SUMIFS(СВЦЭМ!$C$39:$C$782,СВЦЭМ!$A$39:$A$782,$A61,СВЦЭМ!$B$39:$B$782,E$47)+'СЕТ СН'!$G$12+СВЦЭМ!$D$10+'СЕТ СН'!$G$5-'СЕТ СН'!$G$20</f>
        <v>3622.4535725800001</v>
      </c>
      <c r="F61" s="36">
        <f>SUMIFS(СВЦЭМ!$C$39:$C$782,СВЦЭМ!$A$39:$A$782,$A61,СВЦЭМ!$B$39:$B$782,F$47)+'СЕТ СН'!$G$12+СВЦЭМ!$D$10+'СЕТ СН'!$G$5-'СЕТ СН'!$G$20</f>
        <v>3619.3026052800001</v>
      </c>
      <c r="G61" s="36">
        <f>SUMIFS(СВЦЭМ!$C$39:$C$782,СВЦЭМ!$A$39:$A$782,$A61,СВЦЭМ!$B$39:$B$782,G$47)+'СЕТ СН'!$G$12+СВЦЭМ!$D$10+'СЕТ СН'!$G$5-'СЕТ СН'!$G$20</f>
        <v>3594.5748046500003</v>
      </c>
      <c r="H61" s="36">
        <f>SUMIFS(СВЦЭМ!$C$39:$C$782,СВЦЭМ!$A$39:$A$782,$A61,СВЦЭМ!$B$39:$B$782,H$47)+'СЕТ СН'!$G$12+СВЦЭМ!$D$10+'СЕТ СН'!$G$5-'СЕТ СН'!$G$20</f>
        <v>3551.7988408700003</v>
      </c>
      <c r="I61" s="36">
        <f>SUMIFS(СВЦЭМ!$C$39:$C$782,СВЦЭМ!$A$39:$A$782,$A61,СВЦЭМ!$B$39:$B$782,I$47)+'СЕТ СН'!$G$12+СВЦЭМ!$D$10+'СЕТ СН'!$G$5-'СЕТ СН'!$G$20</f>
        <v>3487.8033081800004</v>
      </c>
      <c r="J61" s="36">
        <f>SUMIFS(СВЦЭМ!$C$39:$C$782,СВЦЭМ!$A$39:$A$782,$A61,СВЦЭМ!$B$39:$B$782,J$47)+'СЕТ СН'!$G$12+СВЦЭМ!$D$10+'СЕТ СН'!$G$5-'СЕТ СН'!$G$20</f>
        <v>3440.5746886400002</v>
      </c>
      <c r="K61" s="36">
        <f>SUMIFS(СВЦЭМ!$C$39:$C$782,СВЦЭМ!$A$39:$A$782,$A61,СВЦЭМ!$B$39:$B$782,K$47)+'СЕТ СН'!$G$12+СВЦЭМ!$D$10+'СЕТ СН'!$G$5-'СЕТ СН'!$G$20</f>
        <v>3424.4354383700002</v>
      </c>
      <c r="L61" s="36">
        <f>SUMIFS(СВЦЭМ!$C$39:$C$782,СВЦЭМ!$A$39:$A$782,$A61,СВЦЭМ!$B$39:$B$782,L$47)+'СЕТ СН'!$G$12+СВЦЭМ!$D$10+'СЕТ СН'!$G$5-'СЕТ СН'!$G$20</f>
        <v>3386.7104100000001</v>
      </c>
      <c r="M61" s="36">
        <f>SUMIFS(СВЦЭМ!$C$39:$C$782,СВЦЭМ!$A$39:$A$782,$A61,СВЦЭМ!$B$39:$B$782,M$47)+'СЕТ СН'!$G$12+СВЦЭМ!$D$10+'СЕТ СН'!$G$5-'СЕТ СН'!$G$20</f>
        <v>3392.5341599499998</v>
      </c>
      <c r="N61" s="36">
        <f>SUMIFS(СВЦЭМ!$C$39:$C$782,СВЦЭМ!$A$39:$A$782,$A61,СВЦЭМ!$B$39:$B$782,N$47)+'СЕТ СН'!$G$12+СВЦЭМ!$D$10+'СЕТ СН'!$G$5-'СЕТ СН'!$G$20</f>
        <v>3377.0837388300001</v>
      </c>
      <c r="O61" s="36">
        <f>SUMIFS(СВЦЭМ!$C$39:$C$782,СВЦЭМ!$A$39:$A$782,$A61,СВЦЭМ!$B$39:$B$782,O$47)+'СЕТ СН'!$G$12+СВЦЭМ!$D$10+'СЕТ СН'!$G$5-'СЕТ СН'!$G$20</f>
        <v>3405.7320029500002</v>
      </c>
      <c r="P61" s="36">
        <f>SUMIFS(СВЦЭМ!$C$39:$C$782,СВЦЭМ!$A$39:$A$782,$A61,СВЦЭМ!$B$39:$B$782,P$47)+'СЕТ СН'!$G$12+СВЦЭМ!$D$10+'СЕТ СН'!$G$5-'СЕТ СН'!$G$20</f>
        <v>3440.4094529499998</v>
      </c>
      <c r="Q61" s="36">
        <f>SUMIFS(СВЦЭМ!$C$39:$C$782,СВЦЭМ!$A$39:$A$782,$A61,СВЦЭМ!$B$39:$B$782,Q$47)+'СЕТ СН'!$G$12+СВЦЭМ!$D$10+'СЕТ СН'!$G$5-'СЕТ СН'!$G$20</f>
        <v>3442.86103447</v>
      </c>
      <c r="R61" s="36">
        <f>SUMIFS(СВЦЭМ!$C$39:$C$782,СВЦЭМ!$A$39:$A$782,$A61,СВЦЭМ!$B$39:$B$782,R$47)+'СЕТ СН'!$G$12+СВЦЭМ!$D$10+'СЕТ СН'!$G$5-'СЕТ СН'!$G$20</f>
        <v>3438.3766850800002</v>
      </c>
      <c r="S61" s="36">
        <f>SUMIFS(СВЦЭМ!$C$39:$C$782,СВЦЭМ!$A$39:$A$782,$A61,СВЦЭМ!$B$39:$B$782,S$47)+'СЕТ СН'!$G$12+СВЦЭМ!$D$10+'СЕТ СН'!$G$5-'СЕТ СН'!$G$20</f>
        <v>3429.6878919800001</v>
      </c>
      <c r="T61" s="36">
        <f>SUMIFS(СВЦЭМ!$C$39:$C$782,СВЦЭМ!$A$39:$A$782,$A61,СВЦЭМ!$B$39:$B$782,T$47)+'СЕТ СН'!$G$12+СВЦЭМ!$D$10+'СЕТ СН'!$G$5-'СЕТ СН'!$G$20</f>
        <v>3389.5367058500001</v>
      </c>
      <c r="U61" s="36">
        <f>SUMIFS(СВЦЭМ!$C$39:$C$782,СВЦЭМ!$A$39:$A$782,$A61,СВЦЭМ!$B$39:$B$782,U$47)+'СЕТ СН'!$G$12+СВЦЭМ!$D$10+'СЕТ СН'!$G$5-'СЕТ СН'!$G$20</f>
        <v>3367.2505590700002</v>
      </c>
      <c r="V61" s="36">
        <f>SUMIFS(СВЦЭМ!$C$39:$C$782,СВЦЭМ!$A$39:$A$782,$A61,СВЦЭМ!$B$39:$B$782,V$47)+'СЕТ СН'!$G$12+СВЦЭМ!$D$10+'СЕТ СН'!$G$5-'СЕТ СН'!$G$20</f>
        <v>3365.7792454099999</v>
      </c>
      <c r="W61" s="36">
        <f>SUMIFS(СВЦЭМ!$C$39:$C$782,СВЦЭМ!$A$39:$A$782,$A61,СВЦЭМ!$B$39:$B$782,W$47)+'СЕТ СН'!$G$12+СВЦЭМ!$D$10+'СЕТ СН'!$G$5-'СЕТ СН'!$G$20</f>
        <v>3389.1937474400002</v>
      </c>
      <c r="X61" s="36">
        <f>SUMIFS(СВЦЭМ!$C$39:$C$782,СВЦЭМ!$A$39:$A$782,$A61,СВЦЭМ!$B$39:$B$782,X$47)+'СЕТ СН'!$G$12+СВЦЭМ!$D$10+'СЕТ СН'!$G$5-'СЕТ СН'!$G$20</f>
        <v>3445.5952087000001</v>
      </c>
      <c r="Y61" s="36">
        <f>SUMIFS(СВЦЭМ!$C$39:$C$782,СВЦЭМ!$A$39:$A$782,$A61,СВЦЭМ!$B$39:$B$782,Y$47)+'СЕТ СН'!$G$12+СВЦЭМ!$D$10+'СЕТ СН'!$G$5-'СЕТ СН'!$G$20</f>
        <v>3491.2979095199998</v>
      </c>
    </row>
    <row r="62" spans="1:25" ht="15.75" x14ac:dyDescent="0.2">
      <c r="A62" s="35">
        <f t="shared" si="1"/>
        <v>45214</v>
      </c>
      <c r="B62" s="36">
        <f>SUMIFS(СВЦЭМ!$C$39:$C$782,СВЦЭМ!$A$39:$A$782,$A62,СВЦЭМ!$B$39:$B$782,B$47)+'СЕТ СН'!$G$12+СВЦЭМ!$D$10+'СЕТ СН'!$G$5-'СЕТ СН'!$G$20</f>
        <v>3577.1923659399999</v>
      </c>
      <c r="C62" s="36">
        <f>SUMIFS(СВЦЭМ!$C$39:$C$782,СВЦЭМ!$A$39:$A$782,$A62,СВЦЭМ!$B$39:$B$782,C$47)+'СЕТ СН'!$G$12+СВЦЭМ!$D$10+'СЕТ СН'!$G$5-'СЕТ СН'!$G$20</f>
        <v>3635.41526832</v>
      </c>
      <c r="D62" s="36">
        <f>SUMIFS(СВЦЭМ!$C$39:$C$782,СВЦЭМ!$A$39:$A$782,$A62,СВЦЭМ!$B$39:$B$782,D$47)+'СЕТ СН'!$G$12+СВЦЭМ!$D$10+'СЕТ СН'!$G$5-'СЕТ СН'!$G$20</f>
        <v>3674.1797924399998</v>
      </c>
      <c r="E62" s="36">
        <f>SUMIFS(СВЦЭМ!$C$39:$C$782,СВЦЭМ!$A$39:$A$782,$A62,СВЦЭМ!$B$39:$B$782,E$47)+'СЕТ СН'!$G$12+СВЦЭМ!$D$10+'СЕТ СН'!$G$5-'СЕТ СН'!$G$20</f>
        <v>3667.9006464399999</v>
      </c>
      <c r="F62" s="36">
        <f>SUMIFS(СВЦЭМ!$C$39:$C$782,СВЦЭМ!$A$39:$A$782,$A62,СВЦЭМ!$B$39:$B$782,F$47)+'СЕТ СН'!$G$12+СВЦЭМ!$D$10+'СЕТ СН'!$G$5-'СЕТ СН'!$G$20</f>
        <v>3672.0622776099999</v>
      </c>
      <c r="G62" s="36">
        <f>SUMIFS(СВЦЭМ!$C$39:$C$782,СВЦЭМ!$A$39:$A$782,$A62,СВЦЭМ!$B$39:$B$782,G$47)+'СЕТ СН'!$G$12+СВЦЭМ!$D$10+'СЕТ СН'!$G$5-'СЕТ СН'!$G$20</f>
        <v>3679.6999760400004</v>
      </c>
      <c r="H62" s="36">
        <f>SUMIFS(СВЦЭМ!$C$39:$C$782,СВЦЭМ!$A$39:$A$782,$A62,СВЦЭМ!$B$39:$B$782,H$47)+'СЕТ СН'!$G$12+СВЦЭМ!$D$10+'СЕТ СН'!$G$5-'СЕТ СН'!$G$20</f>
        <v>3636.26947462</v>
      </c>
      <c r="I62" s="36">
        <f>SUMIFS(СВЦЭМ!$C$39:$C$782,СВЦЭМ!$A$39:$A$782,$A62,СВЦЭМ!$B$39:$B$782,I$47)+'СЕТ СН'!$G$12+СВЦЭМ!$D$10+'СЕТ СН'!$G$5-'СЕТ СН'!$G$20</f>
        <v>3604.02076648</v>
      </c>
      <c r="J62" s="36">
        <f>SUMIFS(СВЦЭМ!$C$39:$C$782,СВЦЭМ!$A$39:$A$782,$A62,СВЦЭМ!$B$39:$B$782,J$47)+'СЕТ СН'!$G$12+СВЦЭМ!$D$10+'СЕТ СН'!$G$5-'СЕТ СН'!$G$20</f>
        <v>3536.3052619500004</v>
      </c>
      <c r="K62" s="36">
        <f>SUMIFS(СВЦЭМ!$C$39:$C$782,СВЦЭМ!$A$39:$A$782,$A62,СВЦЭМ!$B$39:$B$782,K$47)+'СЕТ СН'!$G$12+СВЦЭМ!$D$10+'СЕТ СН'!$G$5-'СЕТ СН'!$G$20</f>
        <v>3469.0570270600001</v>
      </c>
      <c r="L62" s="36">
        <f>SUMIFS(СВЦЭМ!$C$39:$C$782,СВЦЭМ!$A$39:$A$782,$A62,СВЦЭМ!$B$39:$B$782,L$47)+'СЕТ СН'!$G$12+СВЦЭМ!$D$10+'СЕТ СН'!$G$5-'СЕТ СН'!$G$20</f>
        <v>3448.2204871599997</v>
      </c>
      <c r="M62" s="36">
        <f>SUMIFS(СВЦЭМ!$C$39:$C$782,СВЦЭМ!$A$39:$A$782,$A62,СВЦЭМ!$B$39:$B$782,M$47)+'СЕТ СН'!$G$12+СВЦЭМ!$D$10+'СЕТ СН'!$G$5-'СЕТ СН'!$G$20</f>
        <v>3453.9305502699999</v>
      </c>
      <c r="N62" s="36">
        <f>SUMIFS(СВЦЭМ!$C$39:$C$782,СВЦЭМ!$A$39:$A$782,$A62,СВЦЭМ!$B$39:$B$782,N$47)+'СЕТ СН'!$G$12+СВЦЭМ!$D$10+'СЕТ СН'!$G$5-'СЕТ СН'!$G$20</f>
        <v>3426.9550994199999</v>
      </c>
      <c r="O62" s="36">
        <f>SUMIFS(СВЦЭМ!$C$39:$C$782,СВЦЭМ!$A$39:$A$782,$A62,СВЦЭМ!$B$39:$B$782,O$47)+'СЕТ СН'!$G$12+СВЦЭМ!$D$10+'СЕТ СН'!$G$5-'СЕТ СН'!$G$20</f>
        <v>3461.11034836</v>
      </c>
      <c r="P62" s="36">
        <f>SUMIFS(СВЦЭМ!$C$39:$C$782,СВЦЭМ!$A$39:$A$782,$A62,СВЦЭМ!$B$39:$B$782,P$47)+'СЕТ СН'!$G$12+СВЦЭМ!$D$10+'СЕТ СН'!$G$5-'СЕТ СН'!$G$20</f>
        <v>3482.3433258599998</v>
      </c>
      <c r="Q62" s="36">
        <f>SUMIFS(СВЦЭМ!$C$39:$C$782,СВЦЭМ!$A$39:$A$782,$A62,СВЦЭМ!$B$39:$B$782,Q$47)+'СЕТ СН'!$G$12+СВЦЭМ!$D$10+'СЕТ СН'!$G$5-'СЕТ СН'!$G$20</f>
        <v>3475.6402736300001</v>
      </c>
      <c r="R62" s="36">
        <f>SUMIFS(СВЦЭМ!$C$39:$C$782,СВЦЭМ!$A$39:$A$782,$A62,СВЦЭМ!$B$39:$B$782,R$47)+'СЕТ СН'!$G$12+СВЦЭМ!$D$10+'СЕТ СН'!$G$5-'СЕТ СН'!$G$20</f>
        <v>3479.1972358200001</v>
      </c>
      <c r="S62" s="36">
        <f>SUMIFS(СВЦЭМ!$C$39:$C$782,СВЦЭМ!$A$39:$A$782,$A62,СВЦЭМ!$B$39:$B$782,S$47)+'СЕТ СН'!$G$12+СВЦЭМ!$D$10+'СЕТ СН'!$G$5-'СЕТ СН'!$G$20</f>
        <v>3479.4694775200001</v>
      </c>
      <c r="T62" s="36">
        <f>SUMIFS(СВЦЭМ!$C$39:$C$782,СВЦЭМ!$A$39:$A$782,$A62,СВЦЭМ!$B$39:$B$782,T$47)+'СЕТ СН'!$G$12+СВЦЭМ!$D$10+'СЕТ СН'!$G$5-'СЕТ СН'!$G$20</f>
        <v>3442.9161124900002</v>
      </c>
      <c r="U62" s="36">
        <f>SUMIFS(СВЦЭМ!$C$39:$C$782,СВЦЭМ!$A$39:$A$782,$A62,СВЦЭМ!$B$39:$B$782,U$47)+'СЕТ СН'!$G$12+СВЦЭМ!$D$10+'СЕТ СН'!$G$5-'СЕТ СН'!$G$20</f>
        <v>3381.8699922800001</v>
      </c>
      <c r="V62" s="36">
        <f>SUMIFS(СВЦЭМ!$C$39:$C$782,СВЦЭМ!$A$39:$A$782,$A62,СВЦЭМ!$B$39:$B$782,V$47)+'СЕТ СН'!$G$12+СВЦЭМ!$D$10+'СЕТ СН'!$G$5-'СЕТ СН'!$G$20</f>
        <v>3381.6756638100001</v>
      </c>
      <c r="W62" s="36">
        <f>SUMIFS(СВЦЭМ!$C$39:$C$782,СВЦЭМ!$A$39:$A$782,$A62,СВЦЭМ!$B$39:$B$782,W$47)+'СЕТ СН'!$G$12+СВЦЭМ!$D$10+'СЕТ СН'!$G$5-'СЕТ СН'!$G$20</f>
        <v>3398.1263182399998</v>
      </c>
      <c r="X62" s="36">
        <f>SUMIFS(СВЦЭМ!$C$39:$C$782,СВЦЭМ!$A$39:$A$782,$A62,СВЦЭМ!$B$39:$B$782,X$47)+'СЕТ СН'!$G$12+СВЦЭМ!$D$10+'СЕТ СН'!$G$5-'СЕТ СН'!$G$20</f>
        <v>3454.61587001</v>
      </c>
      <c r="Y62" s="36">
        <f>SUMIFS(СВЦЭМ!$C$39:$C$782,СВЦЭМ!$A$39:$A$782,$A62,СВЦЭМ!$B$39:$B$782,Y$47)+'СЕТ СН'!$G$12+СВЦЭМ!$D$10+'СЕТ СН'!$G$5-'СЕТ СН'!$G$20</f>
        <v>3532.5363554599999</v>
      </c>
    </row>
    <row r="63" spans="1:25" ht="15.75" x14ac:dyDescent="0.2">
      <c r="A63" s="35">
        <f t="shared" si="1"/>
        <v>45215</v>
      </c>
      <c r="B63" s="36">
        <f>SUMIFS(СВЦЭМ!$C$39:$C$782,СВЦЭМ!$A$39:$A$782,$A63,СВЦЭМ!$B$39:$B$782,B$47)+'СЕТ СН'!$G$12+СВЦЭМ!$D$10+'СЕТ СН'!$G$5-'СЕТ СН'!$G$20</f>
        <v>3586.9916175600001</v>
      </c>
      <c r="C63" s="36">
        <f>SUMIFS(СВЦЭМ!$C$39:$C$782,СВЦЭМ!$A$39:$A$782,$A63,СВЦЭМ!$B$39:$B$782,C$47)+'СЕТ СН'!$G$12+СВЦЭМ!$D$10+'СЕТ СН'!$G$5-'СЕТ СН'!$G$20</f>
        <v>3662.2446239000001</v>
      </c>
      <c r="D63" s="36">
        <f>SUMIFS(СВЦЭМ!$C$39:$C$782,СВЦЭМ!$A$39:$A$782,$A63,СВЦЭМ!$B$39:$B$782,D$47)+'СЕТ СН'!$G$12+СВЦЭМ!$D$10+'СЕТ СН'!$G$5-'СЕТ СН'!$G$20</f>
        <v>3739.1107587200004</v>
      </c>
      <c r="E63" s="36">
        <f>SUMIFS(СВЦЭМ!$C$39:$C$782,СВЦЭМ!$A$39:$A$782,$A63,СВЦЭМ!$B$39:$B$782,E$47)+'СЕТ СН'!$G$12+СВЦЭМ!$D$10+'СЕТ СН'!$G$5-'СЕТ СН'!$G$20</f>
        <v>3769.78811804</v>
      </c>
      <c r="F63" s="36">
        <f>SUMIFS(СВЦЭМ!$C$39:$C$782,СВЦЭМ!$A$39:$A$782,$A63,СВЦЭМ!$B$39:$B$782,F$47)+'СЕТ СН'!$G$12+СВЦЭМ!$D$10+'СЕТ СН'!$G$5-'СЕТ СН'!$G$20</f>
        <v>3771.01895569</v>
      </c>
      <c r="G63" s="36">
        <f>SUMIFS(СВЦЭМ!$C$39:$C$782,СВЦЭМ!$A$39:$A$782,$A63,СВЦЭМ!$B$39:$B$782,G$47)+'СЕТ СН'!$G$12+СВЦЭМ!$D$10+'СЕТ СН'!$G$5-'СЕТ СН'!$G$20</f>
        <v>3761.74925996</v>
      </c>
      <c r="H63" s="36">
        <f>SUMIFS(СВЦЭМ!$C$39:$C$782,СВЦЭМ!$A$39:$A$782,$A63,СВЦЭМ!$B$39:$B$782,H$47)+'СЕТ СН'!$G$12+СВЦЭМ!$D$10+'СЕТ СН'!$G$5-'СЕТ СН'!$G$20</f>
        <v>3675.5248263800004</v>
      </c>
      <c r="I63" s="36">
        <f>SUMIFS(СВЦЭМ!$C$39:$C$782,СВЦЭМ!$A$39:$A$782,$A63,СВЦЭМ!$B$39:$B$782,I$47)+'СЕТ СН'!$G$12+СВЦЭМ!$D$10+'СЕТ СН'!$G$5-'СЕТ СН'!$G$20</f>
        <v>3595.2798629400004</v>
      </c>
      <c r="J63" s="36">
        <f>SUMIFS(СВЦЭМ!$C$39:$C$782,СВЦЭМ!$A$39:$A$782,$A63,СВЦЭМ!$B$39:$B$782,J$47)+'СЕТ СН'!$G$12+СВЦЭМ!$D$10+'СЕТ СН'!$G$5-'СЕТ СН'!$G$20</f>
        <v>3551.84923764</v>
      </c>
      <c r="K63" s="36">
        <f>SUMIFS(СВЦЭМ!$C$39:$C$782,СВЦЭМ!$A$39:$A$782,$A63,СВЦЭМ!$B$39:$B$782,K$47)+'СЕТ СН'!$G$12+СВЦЭМ!$D$10+'СЕТ СН'!$G$5-'СЕТ СН'!$G$20</f>
        <v>3525.6663309200003</v>
      </c>
      <c r="L63" s="36">
        <f>SUMIFS(СВЦЭМ!$C$39:$C$782,СВЦЭМ!$A$39:$A$782,$A63,СВЦЭМ!$B$39:$B$782,L$47)+'СЕТ СН'!$G$12+СВЦЭМ!$D$10+'СЕТ СН'!$G$5-'СЕТ СН'!$G$20</f>
        <v>3522.9638116200003</v>
      </c>
      <c r="M63" s="36">
        <f>SUMIFS(СВЦЭМ!$C$39:$C$782,СВЦЭМ!$A$39:$A$782,$A63,СВЦЭМ!$B$39:$B$782,M$47)+'СЕТ СН'!$G$12+СВЦЭМ!$D$10+'СЕТ СН'!$G$5-'СЕТ СН'!$G$20</f>
        <v>3529.3025877500004</v>
      </c>
      <c r="N63" s="36">
        <f>SUMIFS(СВЦЭМ!$C$39:$C$782,СВЦЭМ!$A$39:$A$782,$A63,СВЦЭМ!$B$39:$B$782,N$47)+'СЕТ СН'!$G$12+СВЦЭМ!$D$10+'СЕТ СН'!$G$5-'СЕТ СН'!$G$20</f>
        <v>3524.4285853900001</v>
      </c>
      <c r="O63" s="36">
        <f>SUMIFS(СВЦЭМ!$C$39:$C$782,СВЦЭМ!$A$39:$A$782,$A63,СВЦЭМ!$B$39:$B$782,O$47)+'СЕТ СН'!$G$12+СВЦЭМ!$D$10+'СЕТ СН'!$G$5-'СЕТ СН'!$G$20</f>
        <v>3534.57947057</v>
      </c>
      <c r="P63" s="36">
        <f>SUMIFS(СВЦЭМ!$C$39:$C$782,СВЦЭМ!$A$39:$A$782,$A63,СВЦЭМ!$B$39:$B$782,P$47)+'СЕТ СН'!$G$12+СВЦЭМ!$D$10+'СЕТ СН'!$G$5-'СЕТ СН'!$G$20</f>
        <v>3562.1913791300003</v>
      </c>
      <c r="Q63" s="36">
        <f>SUMIFS(СВЦЭМ!$C$39:$C$782,СВЦЭМ!$A$39:$A$782,$A63,СВЦЭМ!$B$39:$B$782,Q$47)+'СЕТ СН'!$G$12+СВЦЭМ!$D$10+'СЕТ СН'!$G$5-'СЕТ СН'!$G$20</f>
        <v>3545.2230033599999</v>
      </c>
      <c r="R63" s="36">
        <f>SUMIFS(СВЦЭМ!$C$39:$C$782,СВЦЭМ!$A$39:$A$782,$A63,СВЦЭМ!$B$39:$B$782,R$47)+'СЕТ СН'!$G$12+СВЦЭМ!$D$10+'СЕТ СН'!$G$5-'СЕТ СН'!$G$20</f>
        <v>3547.3523827099998</v>
      </c>
      <c r="S63" s="36">
        <f>SUMIFS(СВЦЭМ!$C$39:$C$782,СВЦЭМ!$A$39:$A$782,$A63,СВЦЭМ!$B$39:$B$782,S$47)+'СЕТ СН'!$G$12+СВЦЭМ!$D$10+'СЕТ СН'!$G$5-'СЕТ СН'!$G$20</f>
        <v>3556.8838137499997</v>
      </c>
      <c r="T63" s="36">
        <f>SUMIFS(СВЦЭМ!$C$39:$C$782,СВЦЭМ!$A$39:$A$782,$A63,СВЦЭМ!$B$39:$B$782,T$47)+'СЕТ СН'!$G$12+СВЦЭМ!$D$10+'СЕТ СН'!$G$5-'СЕТ СН'!$G$20</f>
        <v>3515.0103115100001</v>
      </c>
      <c r="U63" s="36">
        <f>SUMIFS(СВЦЭМ!$C$39:$C$782,СВЦЭМ!$A$39:$A$782,$A63,СВЦЭМ!$B$39:$B$782,U$47)+'СЕТ СН'!$G$12+СВЦЭМ!$D$10+'СЕТ СН'!$G$5-'СЕТ СН'!$G$20</f>
        <v>3462.82430445</v>
      </c>
      <c r="V63" s="36">
        <f>SUMIFS(СВЦЭМ!$C$39:$C$782,СВЦЭМ!$A$39:$A$782,$A63,СВЦЭМ!$B$39:$B$782,V$47)+'СЕТ СН'!$G$12+СВЦЭМ!$D$10+'СЕТ СН'!$G$5-'СЕТ СН'!$G$20</f>
        <v>3483.6766306600002</v>
      </c>
      <c r="W63" s="36">
        <f>SUMIFS(СВЦЭМ!$C$39:$C$782,СВЦЭМ!$A$39:$A$782,$A63,СВЦЭМ!$B$39:$B$782,W$47)+'СЕТ СН'!$G$12+СВЦЭМ!$D$10+'СЕТ СН'!$G$5-'СЕТ СН'!$G$20</f>
        <v>3503.71280123</v>
      </c>
      <c r="X63" s="36">
        <f>SUMIFS(СВЦЭМ!$C$39:$C$782,СВЦЭМ!$A$39:$A$782,$A63,СВЦЭМ!$B$39:$B$782,X$47)+'СЕТ СН'!$G$12+СВЦЭМ!$D$10+'СЕТ СН'!$G$5-'СЕТ СН'!$G$20</f>
        <v>3546.1149039299999</v>
      </c>
      <c r="Y63" s="36">
        <f>SUMIFS(СВЦЭМ!$C$39:$C$782,СВЦЭМ!$A$39:$A$782,$A63,СВЦЭМ!$B$39:$B$782,Y$47)+'СЕТ СН'!$G$12+СВЦЭМ!$D$10+'СЕТ СН'!$G$5-'СЕТ СН'!$G$20</f>
        <v>3607.0684739400003</v>
      </c>
    </row>
    <row r="64" spans="1:25" ht="15.75" x14ac:dyDescent="0.2">
      <c r="A64" s="35">
        <f t="shared" si="1"/>
        <v>45216</v>
      </c>
      <c r="B64" s="36">
        <f>SUMIFS(СВЦЭМ!$C$39:$C$782,СВЦЭМ!$A$39:$A$782,$A64,СВЦЭМ!$B$39:$B$782,B$47)+'СЕТ СН'!$G$12+СВЦЭМ!$D$10+'СЕТ СН'!$G$5-'СЕТ СН'!$G$20</f>
        <v>3733.48389021</v>
      </c>
      <c r="C64" s="36">
        <f>SUMIFS(СВЦЭМ!$C$39:$C$782,СВЦЭМ!$A$39:$A$782,$A64,СВЦЭМ!$B$39:$B$782,C$47)+'СЕТ СН'!$G$12+СВЦЭМ!$D$10+'СЕТ СН'!$G$5-'СЕТ СН'!$G$20</f>
        <v>3792.2686896100004</v>
      </c>
      <c r="D64" s="36">
        <f>SUMIFS(СВЦЭМ!$C$39:$C$782,СВЦЭМ!$A$39:$A$782,$A64,СВЦЭМ!$B$39:$B$782,D$47)+'СЕТ СН'!$G$12+СВЦЭМ!$D$10+'СЕТ СН'!$G$5-'СЕТ СН'!$G$20</f>
        <v>3857.3487049599998</v>
      </c>
      <c r="E64" s="36">
        <f>SUMIFS(СВЦЭМ!$C$39:$C$782,СВЦЭМ!$A$39:$A$782,$A64,СВЦЭМ!$B$39:$B$782,E$47)+'СЕТ СН'!$G$12+СВЦЭМ!$D$10+'СЕТ СН'!$G$5-'СЕТ СН'!$G$20</f>
        <v>3826.59279251</v>
      </c>
      <c r="F64" s="36">
        <f>SUMIFS(СВЦЭМ!$C$39:$C$782,СВЦЭМ!$A$39:$A$782,$A64,СВЦЭМ!$B$39:$B$782,F$47)+'СЕТ СН'!$G$12+СВЦЭМ!$D$10+'СЕТ СН'!$G$5-'СЕТ СН'!$G$20</f>
        <v>3828.6898340799999</v>
      </c>
      <c r="G64" s="36">
        <f>SUMIFS(СВЦЭМ!$C$39:$C$782,СВЦЭМ!$A$39:$A$782,$A64,СВЦЭМ!$B$39:$B$782,G$47)+'СЕТ СН'!$G$12+СВЦЭМ!$D$10+'СЕТ СН'!$G$5-'СЕТ СН'!$G$20</f>
        <v>3838.8934001799998</v>
      </c>
      <c r="H64" s="36">
        <f>SUMIFS(СВЦЭМ!$C$39:$C$782,СВЦЭМ!$A$39:$A$782,$A64,СВЦЭМ!$B$39:$B$782,H$47)+'СЕТ СН'!$G$12+СВЦЭМ!$D$10+'СЕТ СН'!$G$5-'СЕТ СН'!$G$20</f>
        <v>3749.4914620099999</v>
      </c>
      <c r="I64" s="36">
        <f>SUMIFS(СВЦЭМ!$C$39:$C$782,СВЦЭМ!$A$39:$A$782,$A64,СВЦЭМ!$B$39:$B$782,I$47)+'СЕТ СН'!$G$12+СВЦЭМ!$D$10+'СЕТ СН'!$G$5-'СЕТ СН'!$G$20</f>
        <v>3650.5044869499998</v>
      </c>
      <c r="J64" s="36">
        <f>SUMIFS(СВЦЭМ!$C$39:$C$782,СВЦЭМ!$A$39:$A$782,$A64,СВЦЭМ!$B$39:$B$782,J$47)+'СЕТ СН'!$G$12+СВЦЭМ!$D$10+'СЕТ СН'!$G$5-'СЕТ СН'!$G$20</f>
        <v>3595.58221486</v>
      </c>
      <c r="K64" s="36">
        <f>SUMIFS(СВЦЭМ!$C$39:$C$782,СВЦЭМ!$A$39:$A$782,$A64,СВЦЭМ!$B$39:$B$782,K$47)+'СЕТ СН'!$G$12+СВЦЭМ!$D$10+'СЕТ СН'!$G$5-'СЕТ СН'!$G$20</f>
        <v>3561.9030251900003</v>
      </c>
      <c r="L64" s="36">
        <f>SUMIFS(СВЦЭМ!$C$39:$C$782,СВЦЭМ!$A$39:$A$782,$A64,СВЦЭМ!$B$39:$B$782,L$47)+'СЕТ СН'!$G$12+СВЦЭМ!$D$10+'СЕТ СН'!$G$5-'СЕТ СН'!$G$20</f>
        <v>3553.5886916700001</v>
      </c>
      <c r="M64" s="36">
        <f>SUMIFS(СВЦЭМ!$C$39:$C$782,СВЦЭМ!$A$39:$A$782,$A64,СВЦЭМ!$B$39:$B$782,M$47)+'СЕТ СН'!$G$12+СВЦЭМ!$D$10+'СЕТ СН'!$G$5-'СЕТ СН'!$G$20</f>
        <v>3567.81270688</v>
      </c>
      <c r="N64" s="36">
        <f>SUMIFS(СВЦЭМ!$C$39:$C$782,СВЦЭМ!$A$39:$A$782,$A64,СВЦЭМ!$B$39:$B$782,N$47)+'СЕТ СН'!$G$12+СВЦЭМ!$D$10+'СЕТ СН'!$G$5-'СЕТ СН'!$G$20</f>
        <v>3564.2645948500003</v>
      </c>
      <c r="O64" s="36">
        <f>SUMIFS(СВЦЭМ!$C$39:$C$782,СВЦЭМ!$A$39:$A$782,$A64,СВЦЭМ!$B$39:$B$782,O$47)+'СЕТ СН'!$G$12+СВЦЭМ!$D$10+'СЕТ СН'!$G$5-'СЕТ СН'!$G$20</f>
        <v>3580.88980606</v>
      </c>
      <c r="P64" s="36">
        <f>SUMIFS(СВЦЭМ!$C$39:$C$782,СВЦЭМ!$A$39:$A$782,$A64,СВЦЭМ!$B$39:$B$782,P$47)+'СЕТ СН'!$G$12+СВЦЭМ!$D$10+'СЕТ СН'!$G$5-'СЕТ СН'!$G$20</f>
        <v>3604.8578451600001</v>
      </c>
      <c r="Q64" s="36">
        <f>SUMIFS(СВЦЭМ!$C$39:$C$782,СВЦЭМ!$A$39:$A$782,$A64,СВЦЭМ!$B$39:$B$782,Q$47)+'СЕТ СН'!$G$12+СВЦЭМ!$D$10+'СЕТ СН'!$G$5-'СЕТ СН'!$G$20</f>
        <v>3568.7465949899997</v>
      </c>
      <c r="R64" s="36">
        <f>SUMIFS(СВЦЭМ!$C$39:$C$782,СВЦЭМ!$A$39:$A$782,$A64,СВЦЭМ!$B$39:$B$782,R$47)+'СЕТ СН'!$G$12+СВЦЭМ!$D$10+'СЕТ СН'!$G$5-'СЕТ СН'!$G$20</f>
        <v>3570.6680441400003</v>
      </c>
      <c r="S64" s="36">
        <f>SUMIFS(СВЦЭМ!$C$39:$C$782,СВЦЭМ!$A$39:$A$782,$A64,СВЦЭМ!$B$39:$B$782,S$47)+'СЕТ СН'!$G$12+СВЦЭМ!$D$10+'СЕТ СН'!$G$5-'СЕТ СН'!$G$20</f>
        <v>3588.5977594599999</v>
      </c>
      <c r="T64" s="36">
        <f>SUMIFS(СВЦЭМ!$C$39:$C$782,СВЦЭМ!$A$39:$A$782,$A64,СВЦЭМ!$B$39:$B$782,T$47)+'СЕТ СН'!$G$12+СВЦЭМ!$D$10+'СЕТ СН'!$G$5-'СЕТ СН'!$G$20</f>
        <v>3549.4659983400002</v>
      </c>
      <c r="U64" s="36">
        <f>SUMIFS(СВЦЭМ!$C$39:$C$782,СВЦЭМ!$A$39:$A$782,$A64,СВЦЭМ!$B$39:$B$782,U$47)+'СЕТ СН'!$G$12+СВЦЭМ!$D$10+'СЕТ СН'!$G$5-'СЕТ СН'!$G$20</f>
        <v>3503.7580280800003</v>
      </c>
      <c r="V64" s="36">
        <f>SUMIFS(СВЦЭМ!$C$39:$C$782,СВЦЭМ!$A$39:$A$782,$A64,СВЦЭМ!$B$39:$B$782,V$47)+'СЕТ СН'!$G$12+СВЦЭМ!$D$10+'СЕТ СН'!$G$5-'СЕТ СН'!$G$20</f>
        <v>3506.4830582900004</v>
      </c>
      <c r="W64" s="36">
        <f>SUMIFS(СВЦЭМ!$C$39:$C$782,СВЦЭМ!$A$39:$A$782,$A64,СВЦЭМ!$B$39:$B$782,W$47)+'СЕТ СН'!$G$12+СВЦЭМ!$D$10+'СЕТ СН'!$G$5-'СЕТ СН'!$G$20</f>
        <v>3528.97198695</v>
      </c>
      <c r="X64" s="36">
        <f>SUMIFS(СВЦЭМ!$C$39:$C$782,СВЦЭМ!$A$39:$A$782,$A64,СВЦЭМ!$B$39:$B$782,X$47)+'СЕТ СН'!$G$12+СВЦЭМ!$D$10+'СЕТ СН'!$G$5-'СЕТ СН'!$G$20</f>
        <v>3583.5349040600004</v>
      </c>
      <c r="Y64" s="36">
        <f>SUMIFS(СВЦЭМ!$C$39:$C$782,СВЦЭМ!$A$39:$A$782,$A64,СВЦЭМ!$B$39:$B$782,Y$47)+'СЕТ СН'!$G$12+СВЦЭМ!$D$10+'СЕТ СН'!$G$5-'СЕТ СН'!$G$20</f>
        <v>3653.8144879500001</v>
      </c>
    </row>
    <row r="65" spans="1:27" ht="15.75" x14ac:dyDescent="0.2">
      <c r="A65" s="35">
        <f t="shared" si="1"/>
        <v>45217</v>
      </c>
      <c r="B65" s="36">
        <f>SUMIFS(СВЦЭМ!$C$39:$C$782,СВЦЭМ!$A$39:$A$782,$A65,СВЦЭМ!$B$39:$B$782,B$47)+'СЕТ СН'!$G$12+СВЦЭМ!$D$10+'СЕТ СН'!$G$5-'СЕТ СН'!$G$20</f>
        <v>3751.41726294</v>
      </c>
      <c r="C65" s="36">
        <f>SUMIFS(СВЦЭМ!$C$39:$C$782,СВЦЭМ!$A$39:$A$782,$A65,СВЦЭМ!$B$39:$B$782,C$47)+'СЕТ СН'!$G$12+СВЦЭМ!$D$10+'СЕТ СН'!$G$5-'СЕТ СН'!$G$20</f>
        <v>3800.2296963700001</v>
      </c>
      <c r="D65" s="36">
        <f>SUMIFS(СВЦЭМ!$C$39:$C$782,СВЦЭМ!$A$39:$A$782,$A65,СВЦЭМ!$B$39:$B$782,D$47)+'СЕТ СН'!$G$12+СВЦЭМ!$D$10+'СЕТ СН'!$G$5-'СЕТ СН'!$G$20</f>
        <v>3870.5691614500001</v>
      </c>
      <c r="E65" s="36">
        <f>SUMIFS(СВЦЭМ!$C$39:$C$782,СВЦЭМ!$A$39:$A$782,$A65,СВЦЭМ!$B$39:$B$782,E$47)+'СЕТ СН'!$G$12+СВЦЭМ!$D$10+'СЕТ СН'!$G$5-'СЕТ СН'!$G$20</f>
        <v>3868.8008033200003</v>
      </c>
      <c r="F65" s="36">
        <f>SUMIFS(СВЦЭМ!$C$39:$C$782,СВЦЭМ!$A$39:$A$782,$A65,СВЦЭМ!$B$39:$B$782,F$47)+'СЕТ СН'!$G$12+СВЦЭМ!$D$10+'СЕТ СН'!$G$5-'СЕТ СН'!$G$20</f>
        <v>3866.5649602200001</v>
      </c>
      <c r="G65" s="36">
        <f>SUMIFS(СВЦЭМ!$C$39:$C$782,СВЦЭМ!$A$39:$A$782,$A65,СВЦЭМ!$B$39:$B$782,G$47)+'СЕТ СН'!$G$12+СВЦЭМ!$D$10+'СЕТ СН'!$G$5-'СЕТ СН'!$G$20</f>
        <v>3855.3342265900001</v>
      </c>
      <c r="H65" s="36">
        <f>SUMIFS(СВЦЭМ!$C$39:$C$782,СВЦЭМ!$A$39:$A$782,$A65,СВЦЭМ!$B$39:$B$782,H$47)+'СЕТ СН'!$G$12+СВЦЭМ!$D$10+'СЕТ СН'!$G$5-'СЕТ СН'!$G$20</f>
        <v>3765.03201296</v>
      </c>
      <c r="I65" s="36">
        <f>SUMIFS(СВЦЭМ!$C$39:$C$782,СВЦЭМ!$A$39:$A$782,$A65,СВЦЭМ!$B$39:$B$782,I$47)+'СЕТ СН'!$G$12+СВЦЭМ!$D$10+'СЕТ СН'!$G$5-'СЕТ СН'!$G$20</f>
        <v>3687.9716121599999</v>
      </c>
      <c r="J65" s="36">
        <f>SUMIFS(СВЦЭМ!$C$39:$C$782,СВЦЭМ!$A$39:$A$782,$A65,СВЦЭМ!$B$39:$B$782,J$47)+'СЕТ СН'!$G$12+СВЦЭМ!$D$10+'СЕТ СН'!$G$5-'СЕТ СН'!$G$20</f>
        <v>3634.9073384399999</v>
      </c>
      <c r="K65" s="36">
        <f>SUMIFS(СВЦЭМ!$C$39:$C$782,СВЦЭМ!$A$39:$A$782,$A65,СВЦЭМ!$B$39:$B$782,K$47)+'СЕТ СН'!$G$12+СВЦЭМ!$D$10+'СЕТ СН'!$G$5-'СЕТ СН'!$G$20</f>
        <v>3539.3522141399999</v>
      </c>
      <c r="L65" s="36">
        <f>SUMIFS(СВЦЭМ!$C$39:$C$782,СВЦЭМ!$A$39:$A$782,$A65,СВЦЭМ!$B$39:$B$782,L$47)+'СЕТ СН'!$G$12+СВЦЭМ!$D$10+'СЕТ СН'!$G$5-'СЕТ СН'!$G$20</f>
        <v>3549.9104497600001</v>
      </c>
      <c r="M65" s="36">
        <f>SUMIFS(СВЦЭМ!$C$39:$C$782,СВЦЭМ!$A$39:$A$782,$A65,СВЦЭМ!$B$39:$B$782,M$47)+'СЕТ СН'!$G$12+СВЦЭМ!$D$10+'СЕТ СН'!$G$5-'СЕТ СН'!$G$20</f>
        <v>3559.1773784400002</v>
      </c>
      <c r="N65" s="36">
        <f>SUMIFS(СВЦЭМ!$C$39:$C$782,СВЦЭМ!$A$39:$A$782,$A65,СВЦЭМ!$B$39:$B$782,N$47)+'СЕТ СН'!$G$12+СВЦЭМ!$D$10+'СЕТ СН'!$G$5-'СЕТ СН'!$G$20</f>
        <v>3581.2862452099998</v>
      </c>
      <c r="O65" s="36">
        <f>SUMIFS(СВЦЭМ!$C$39:$C$782,СВЦЭМ!$A$39:$A$782,$A65,СВЦЭМ!$B$39:$B$782,O$47)+'СЕТ СН'!$G$12+СВЦЭМ!$D$10+'СЕТ СН'!$G$5-'СЕТ СН'!$G$20</f>
        <v>3590.5085731099998</v>
      </c>
      <c r="P65" s="36">
        <f>SUMIFS(СВЦЭМ!$C$39:$C$782,СВЦЭМ!$A$39:$A$782,$A65,СВЦЭМ!$B$39:$B$782,P$47)+'СЕТ СН'!$G$12+СВЦЭМ!$D$10+'СЕТ СН'!$G$5-'СЕТ СН'!$G$20</f>
        <v>3606.67090293</v>
      </c>
      <c r="Q65" s="36">
        <f>SUMIFS(СВЦЭМ!$C$39:$C$782,СВЦЭМ!$A$39:$A$782,$A65,СВЦЭМ!$B$39:$B$782,Q$47)+'СЕТ СН'!$G$12+СВЦЭМ!$D$10+'СЕТ СН'!$G$5-'СЕТ СН'!$G$20</f>
        <v>3570.4872108099999</v>
      </c>
      <c r="R65" s="36">
        <f>SUMIFS(СВЦЭМ!$C$39:$C$782,СВЦЭМ!$A$39:$A$782,$A65,СВЦЭМ!$B$39:$B$782,R$47)+'СЕТ СН'!$G$12+СВЦЭМ!$D$10+'СЕТ СН'!$G$5-'СЕТ СН'!$G$20</f>
        <v>3579.6424179000001</v>
      </c>
      <c r="S65" s="36">
        <f>SUMIFS(СВЦЭМ!$C$39:$C$782,СВЦЭМ!$A$39:$A$782,$A65,СВЦЭМ!$B$39:$B$782,S$47)+'СЕТ СН'!$G$12+СВЦЭМ!$D$10+'СЕТ СН'!$G$5-'СЕТ СН'!$G$20</f>
        <v>3584.1231221400003</v>
      </c>
      <c r="T65" s="36">
        <f>SUMIFS(СВЦЭМ!$C$39:$C$782,СВЦЭМ!$A$39:$A$782,$A65,СВЦЭМ!$B$39:$B$782,T$47)+'СЕТ СН'!$G$12+СВЦЭМ!$D$10+'СЕТ СН'!$G$5-'СЕТ СН'!$G$20</f>
        <v>3604.8565854600001</v>
      </c>
      <c r="U65" s="36">
        <f>SUMIFS(СВЦЭМ!$C$39:$C$782,СВЦЭМ!$A$39:$A$782,$A65,СВЦЭМ!$B$39:$B$782,U$47)+'СЕТ СН'!$G$12+СВЦЭМ!$D$10+'СЕТ СН'!$G$5-'СЕТ СН'!$G$20</f>
        <v>3553.7735209100001</v>
      </c>
      <c r="V65" s="36">
        <f>SUMIFS(СВЦЭМ!$C$39:$C$782,СВЦЭМ!$A$39:$A$782,$A65,СВЦЭМ!$B$39:$B$782,V$47)+'СЕТ СН'!$G$12+СВЦЭМ!$D$10+'СЕТ СН'!$G$5-'СЕТ СН'!$G$20</f>
        <v>3569.1770464199999</v>
      </c>
      <c r="W65" s="36">
        <f>SUMIFS(СВЦЭМ!$C$39:$C$782,СВЦЭМ!$A$39:$A$782,$A65,СВЦЭМ!$B$39:$B$782,W$47)+'СЕТ СН'!$G$12+СВЦЭМ!$D$10+'СЕТ СН'!$G$5-'СЕТ СН'!$G$20</f>
        <v>3594.1745299200002</v>
      </c>
      <c r="X65" s="36">
        <f>SUMIFS(СВЦЭМ!$C$39:$C$782,СВЦЭМ!$A$39:$A$782,$A65,СВЦЭМ!$B$39:$B$782,X$47)+'СЕТ СН'!$G$12+СВЦЭМ!$D$10+'СЕТ СН'!$G$5-'СЕТ СН'!$G$20</f>
        <v>3648.1675991399998</v>
      </c>
      <c r="Y65" s="36">
        <f>SUMIFS(СВЦЭМ!$C$39:$C$782,СВЦЭМ!$A$39:$A$782,$A65,СВЦЭМ!$B$39:$B$782,Y$47)+'СЕТ СН'!$G$12+СВЦЭМ!$D$10+'СЕТ СН'!$G$5-'СЕТ СН'!$G$20</f>
        <v>3683.4109622400001</v>
      </c>
    </row>
    <row r="66" spans="1:27" ht="15.75" x14ac:dyDescent="0.2">
      <c r="A66" s="35">
        <f t="shared" si="1"/>
        <v>45218</v>
      </c>
      <c r="B66" s="36">
        <f>SUMIFS(СВЦЭМ!$C$39:$C$782,СВЦЭМ!$A$39:$A$782,$A66,СВЦЭМ!$B$39:$B$782,B$47)+'СЕТ СН'!$G$12+СВЦЭМ!$D$10+'СЕТ СН'!$G$5-'СЕТ СН'!$G$20</f>
        <v>3707.6610159299998</v>
      </c>
      <c r="C66" s="36">
        <f>SUMIFS(СВЦЭМ!$C$39:$C$782,СВЦЭМ!$A$39:$A$782,$A66,СВЦЭМ!$B$39:$B$782,C$47)+'СЕТ СН'!$G$12+СВЦЭМ!$D$10+'СЕТ СН'!$G$5-'СЕТ СН'!$G$20</f>
        <v>3752.5946901799998</v>
      </c>
      <c r="D66" s="36">
        <f>SUMIFS(СВЦЭМ!$C$39:$C$782,СВЦЭМ!$A$39:$A$782,$A66,СВЦЭМ!$B$39:$B$782,D$47)+'СЕТ СН'!$G$12+СВЦЭМ!$D$10+'СЕТ СН'!$G$5-'СЕТ СН'!$G$20</f>
        <v>3819.2904238800002</v>
      </c>
      <c r="E66" s="36">
        <f>SUMIFS(СВЦЭМ!$C$39:$C$782,СВЦЭМ!$A$39:$A$782,$A66,СВЦЭМ!$B$39:$B$782,E$47)+'СЕТ СН'!$G$12+СВЦЭМ!$D$10+'СЕТ СН'!$G$5-'СЕТ СН'!$G$20</f>
        <v>3775.7259501099998</v>
      </c>
      <c r="F66" s="36">
        <f>SUMIFS(СВЦЭМ!$C$39:$C$782,СВЦЭМ!$A$39:$A$782,$A66,СВЦЭМ!$B$39:$B$782,F$47)+'СЕТ СН'!$G$12+СВЦЭМ!$D$10+'СЕТ СН'!$G$5-'СЕТ СН'!$G$20</f>
        <v>3778.1512319600001</v>
      </c>
      <c r="G66" s="36">
        <f>SUMIFS(СВЦЭМ!$C$39:$C$782,СВЦЭМ!$A$39:$A$782,$A66,СВЦЭМ!$B$39:$B$782,G$47)+'СЕТ СН'!$G$12+СВЦЭМ!$D$10+'СЕТ СН'!$G$5-'СЕТ СН'!$G$20</f>
        <v>3803.0710673499998</v>
      </c>
      <c r="H66" s="36">
        <f>SUMIFS(СВЦЭМ!$C$39:$C$782,СВЦЭМ!$A$39:$A$782,$A66,СВЦЭМ!$B$39:$B$782,H$47)+'СЕТ СН'!$G$12+СВЦЭМ!$D$10+'СЕТ СН'!$G$5-'СЕТ СН'!$G$20</f>
        <v>3722.49881215</v>
      </c>
      <c r="I66" s="36">
        <f>SUMIFS(СВЦЭМ!$C$39:$C$782,СВЦЭМ!$A$39:$A$782,$A66,СВЦЭМ!$B$39:$B$782,I$47)+'СЕТ СН'!$G$12+СВЦЭМ!$D$10+'СЕТ СН'!$G$5-'СЕТ СН'!$G$20</f>
        <v>3645.63827704</v>
      </c>
      <c r="J66" s="36">
        <f>SUMIFS(СВЦЭМ!$C$39:$C$782,СВЦЭМ!$A$39:$A$782,$A66,СВЦЭМ!$B$39:$B$782,J$47)+'СЕТ СН'!$G$12+СВЦЭМ!$D$10+'СЕТ СН'!$G$5-'СЕТ СН'!$G$20</f>
        <v>3584.7202520000001</v>
      </c>
      <c r="K66" s="36">
        <f>SUMIFS(СВЦЭМ!$C$39:$C$782,СВЦЭМ!$A$39:$A$782,$A66,СВЦЭМ!$B$39:$B$782,K$47)+'СЕТ СН'!$G$12+СВЦЭМ!$D$10+'СЕТ СН'!$G$5-'СЕТ СН'!$G$20</f>
        <v>3488.9355588500002</v>
      </c>
      <c r="L66" s="36">
        <f>SUMIFS(СВЦЭМ!$C$39:$C$782,СВЦЭМ!$A$39:$A$782,$A66,СВЦЭМ!$B$39:$B$782,L$47)+'СЕТ СН'!$G$12+СВЦЭМ!$D$10+'СЕТ СН'!$G$5-'СЕТ СН'!$G$20</f>
        <v>3487.6562017599999</v>
      </c>
      <c r="M66" s="36">
        <f>SUMIFS(СВЦЭМ!$C$39:$C$782,СВЦЭМ!$A$39:$A$782,$A66,СВЦЭМ!$B$39:$B$782,M$47)+'СЕТ СН'!$G$12+СВЦЭМ!$D$10+'СЕТ СН'!$G$5-'СЕТ СН'!$G$20</f>
        <v>3510.6056813699997</v>
      </c>
      <c r="N66" s="36">
        <f>SUMIFS(СВЦЭМ!$C$39:$C$782,СВЦЭМ!$A$39:$A$782,$A66,СВЦЭМ!$B$39:$B$782,N$47)+'СЕТ СН'!$G$12+СВЦЭМ!$D$10+'СЕТ СН'!$G$5-'СЕТ СН'!$G$20</f>
        <v>3523.46609468</v>
      </c>
      <c r="O66" s="36">
        <f>SUMIFS(СВЦЭМ!$C$39:$C$782,СВЦЭМ!$A$39:$A$782,$A66,СВЦЭМ!$B$39:$B$782,O$47)+'СЕТ СН'!$G$12+СВЦЭМ!$D$10+'СЕТ СН'!$G$5-'СЕТ СН'!$G$20</f>
        <v>3544.4598126600004</v>
      </c>
      <c r="P66" s="36">
        <f>SUMIFS(СВЦЭМ!$C$39:$C$782,СВЦЭМ!$A$39:$A$782,$A66,СВЦЭМ!$B$39:$B$782,P$47)+'СЕТ СН'!$G$12+СВЦЭМ!$D$10+'СЕТ СН'!$G$5-'СЕТ СН'!$G$20</f>
        <v>3574.2621396</v>
      </c>
      <c r="Q66" s="36">
        <f>SUMIFS(СВЦЭМ!$C$39:$C$782,СВЦЭМ!$A$39:$A$782,$A66,СВЦЭМ!$B$39:$B$782,Q$47)+'СЕТ СН'!$G$12+СВЦЭМ!$D$10+'СЕТ СН'!$G$5-'СЕТ СН'!$G$20</f>
        <v>3587.6198795999999</v>
      </c>
      <c r="R66" s="36">
        <f>SUMIFS(СВЦЭМ!$C$39:$C$782,СВЦЭМ!$A$39:$A$782,$A66,СВЦЭМ!$B$39:$B$782,R$47)+'СЕТ СН'!$G$12+СВЦЭМ!$D$10+'СЕТ СН'!$G$5-'СЕТ СН'!$G$20</f>
        <v>3605.0968985</v>
      </c>
      <c r="S66" s="36">
        <f>SUMIFS(СВЦЭМ!$C$39:$C$782,СВЦЭМ!$A$39:$A$782,$A66,СВЦЭМ!$B$39:$B$782,S$47)+'СЕТ СН'!$G$12+СВЦЭМ!$D$10+'СЕТ СН'!$G$5-'СЕТ СН'!$G$20</f>
        <v>3597.5171586400002</v>
      </c>
      <c r="T66" s="36">
        <f>SUMIFS(СВЦЭМ!$C$39:$C$782,СВЦЭМ!$A$39:$A$782,$A66,СВЦЭМ!$B$39:$B$782,T$47)+'СЕТ СН'!$G$12+СВЦЭМ!$D$10+'СЕТ СН'!$G$5-'СЕТ СН'!$G$20</f>
        <v>3596.3844911000001</v>
      </c>
      <c r="U66" s="36">
        <f>SUMIFS(СВЦЭМ!$C$39:$C$782,СВЦЭМ!$A$39:$A$782,$A66,СВЦЭМ!$B$39:$B$782,U$47)+'СЕТ СН'!$G$12+СВЦЭМ!$D$10+'СЕТ СН'!$G$5-'СЕТ СН'!$G$20</f>
        <v>3547.0714916300003</v>
      </c>
      <c r="V66" s="36">
        <f>SUMIFS(СВЦЭМ!$C$39:$C$782,СВЦЭМ!$A$39:$A$782,$A66,СВЦЭМ!$B$39:$B$782,V$47)+'СЕТ СН'!$G$12+СВЦЭМ!$D$10+'СЕТ СН'!$G$5-'СЕТ СН'!$G$20</f>
        <v>3554.1637823299998</v>
      </c>
      <c r="W66" s="36">
        <f>SUMIFS(СВЦЭМ!$C$39:$C$782,СВЦЭМ!$A$39:$A$782,$A66,СВЦЭМ!$B$39:$B$782,W$47)+'СЕТ СН'!$G$12+СВЦЭМ!$D$10+'СЕТ СН'!$G$5-'СЕТ СН'!$G$20</f>
        <v>3577.0581363800002</v>
      </c>
      <c r="X66" s="36">
        <f>SUMIFS(СВЦЭМ!$C$39:$C$782,СВЦЭМ!$A$39:$A$782,$A66,СВЦЭМ!$B$39:$B$782,X$47)+'СЕТ СН'!$G$12+СВЦЭМ!$D$10+'СЕТ СН'!$G$5-'СЕТ СН'!$G$20</f>
        <v>3631.0394134200001</v>
      </c>
      <c r="Y66" s="36">
        <f>SUMIFS(СВЦЭМ!$C$39:$C$782,СВЦЭМ!$A$39:$A$782,$A66,СВЦЭМ!$B$39:$B$782,Y$47)+'СЕТ СН'!$G$12+СВЦЭМ!$D$10+'СЕТ СН'!$G$5-'СЕТ СН'!$G$20</f>
        <v>3703.5931081200001</v>
      </c>
    </row>
    <row r="67" spans="1:27" ht="15.75" x14ac:dyDescent="0.2">
      <c r="A67" s="35">
        <f t="shared" si="1"/>
        <v>45219</v>
      </c>
      <c r="B67" s="36">
        <f>SUMIFS(СВЦЭМ!$C$39:$C$782,СВЦЭМ!$A$39:$A$782,$A67,СВЦЭМ!$B$39:$B$782,B$47)+'СЕТ СН'!$G$12+СВЦЭМ!$D$10+'СЕТ СН'!$G$5-'СЕТ СН'!$G$20</f>
        <v>3745.0220797000002</v>
      </c>
      <c r="C67" s="36">
        <f>SUMIFS(СВЦЭМ!$C$39:$C$782,СВЦЭМ!$A$39:$A$782,$A67,СВЦЭМ!$B$39:$B$782,C$47)+'СЕТ СН'!$G$12+СВЦЭМ!$D$10+'СЕТ СН'!$G$5-'СЕТ СН'!$G$20</f>
        <v>3818.81831229</v>
      </c>
      <c r="D67" s="36">
        <f>SUMIFS(СВЦЭМ!$C$39:$C$782,СВЦЭМ!$A$39:$A$782,$A67,СВЦЭМ!$B$39:$B$782,D$47)+'СЕТ СН'!$G$12+СВЦЭМ!$D$10+'СЕТ СН'!$G$5-'СЕТ СН'!$G$20</f>
        <v>3867.3840245199999</v>
      </c>
      <c r="E67" s="36">
        <f>SUMIFS(СВЦЭМ!$C$39:$C$782,СВЦЭМ!$A$39:$A$782,$A67,СВЦЭМ!$B$39:$B$782,E$47)+'СЕТ СН'!$G$12+СВЦЭМ!$D$10+'СЕТ СН'!$G$5-'СЕТ СН'!$G$20</f>
        <v>3843.8897900900001</v>
      </c>
      <c r="F67" s="36">
        <f>SUMIFS(СВЦЭМ!$C$39:$C$782,СВЦЭМ!$A$39:$A$782,$A67,СВЦЭМ!$B$39:$B$782,F$47)+'СЕТ СН'!$G$12+СВЦЭМ!$D$10+'СЕТ СН'!$G$5-'СЕТ СН'!$G$20</f>
        <v>3843.1217522100001</v>
      </c>
      <c r="G67" s="36">
        <f>SUMIFS(СВЦЭМ!$C$39:$C$782,СВЦЭМ!$A$39:$A$782,$A67,СВЦЭМ!$B$39:$B$782,G$47)+'СЕТ СН'!$G$12+СВЦЭМ!$D$10+'СЕТ СН'!$G$5-'СЕТ СН'!$G$20</f>
        <v>3843.2454726000001</v>
      </c>
      <c r="H67" s="36">
        <f>SUMIFS(СВЦЭМ!$C$39:$C$782,СВЦЭМ!$A$39:$A$782,$A67,СВЦЭМ!$B$39:$B$782,H$47)+'СЕТ СН'!$G$12+СВЦЭМ!$D$10+'СЕТ СН'!$G$5-'СЕТ СН'!$G$20</f>
        <v>3761.18989646</v>
      </c>
      <c r="I67" s="36">
        <f>SUMIFS(СВЦЭМ!$C$39:$C$782,СВЦЭМ!$A$39:$A$782,$A67,СВЦЭМ!$B$39:$B$782,I$47)+'СЕТ СН'!$G$12+СВЦЭМ!$D$10+'СЕТ СН'!$G$5-'СЕТ СН'!$G$20</f>
        <v>3677.7614996700004</v>
      </c>
      <c r="J67" s="36">
        <f>SUMIFS(СВЦЭМ!$C$39:$C$782,СВЦЭМ!$A$39:$A$782,$A67,СВЦЭМ!$B$39:$B$782,J$47)+'СЕТ СН'!$G$12+СВЦЭМ!$D$10+'СЕТ СН'!$G$5-'СЕТ СН'!$G$20</f>
        <v>3611.9315172500001</v>
      </c>
      <c r="K67" s="36">
        <f>SUMIFS(СВЦЭМ!$C$39:$C$782,СВЦЭМ!$A$39:$A$782,$A67,СВЦЭМ!$B$39:$B$782,K$47)+'СЕТ СН'!$G$12+СВЦЭМ!$D$10+'СЕТ СН'!$G$5-'СЕТ СН'!$G$20</f>
        <v>3590.2360629300001</v>
      </c>
      <c r="L67" s="36">
        <f>SUMIFS(СВЦЭМ!$C$39:$C$782,СВЦЭМ!$A$39:$A$782,$A67,СВЦЭМ!$B$39:$B$782,L$47)+'СЕТ СН'!$G$12+СВЦЭМ!$D$10+'СЕТ СН'!$G$5-'СЕТ СН'!$G$20</f>
        <v>3568.3382110500002</v>
      </c>
      <c r="M67" s="36">
        <f>SUMIFS(СВЦЭМ!$C$39:$C$782,СВЦЭМ!$A$39:$A$782,$A67,СВЦЭМ!$B$39:$B$782,M$47)+'СЕТ СН'!$G$12+СВЦЭМ!$D$10+'СЕТ СН'!$G$5-'СЕТ СН'!$G$20</f>
        <v>3584.1665272199998</v>
      </c>
      <c r="N67" s="36">
        <f>SUMIFS(СВЦЭМ!$C$39:$C$782,СВЦЭМ!$A$39:$A$782,$A67,СВЦЭМ!$B$39:$B$782,N$47)+'СЕТ СН'!$G$12+СВЦЭМ!$D$10+'СЕТ СН'!$G$5-'СЕТ СН'!$G$20</f>
        <v>3598.8362335100001</v>
      </c>
      <c r="O67" s="36">
        <f>SUMIFS(СВЦЭМ!$C$39:$C$782,СВЦЭМ!$A$39:$A$782,$A67,СВЦЭМ!$B$39:$B$782,O$47)+'СЕТ СН'!$G$12+СВЦЭМ!$D$10+'СЕТ СН'!$G$5-'СЕТ СН'!$G$20</f>
        <v>3591.80913057</v>
      </c>
      <c r="P67" s="36">
        <f>SUMIFS(СВЦЭМ!$C$39:$C$782,СВЦЭМ!$A$39:$A$782,$A67,СВЦЭМ!$B$39:$B$782,P$47)+'СЕТ СН'!$G$12+СВЦЭМ!$D$10+'СЕТ СН'!$G$5-'СЕТ СН'!$G$20</f>
        <v>3632.7936886300004</v>
      </c>
      <c r="Q67" s="36">
        <f>SUMIFS(СВЦЭМ!$C$39:$C$782,СВЦЭМ!$A$39:$A$782,$A67,СВЦЭМ!$B$39:$B$782,Q$47)+'СЕТ СН'!$G$12+СВЦЭМ!$D$10+'СЕТ СН'!$G$5-'СЕТ СН'!$G$20</f>
        <v>3607.6302165300003</v>
      </c>
      <c r="R67" s="36">
        <f>SUMIFS(СВЦЭМ!$C$39:$C$782,СВЦЭМ!$A$39:$A$782,$A67,СВЦЭМ!$B$39:$B$782,R$47)+'СЕТ СН'!$G$12+СВЦЭМ!$D$10+'СЕТ СН'!$G$5-'СЕТ СН'!$G$20</f>
        <v>3644.0493756300002</v>
      </c>
      <c r="S67" s="36">
        <f>SUMIFS(СВЦЭМ!$C$39:$C$782,СВЦЭМ!$A$39:$A$782,$A67,СВЦЭМ!$B$39:$B$782,S$47)+'СЕТ СН'!$G$12+СВЦЭМ!$D$10+'СЕТ СН'!$G$5-'СЕТ СН'!$G$20</f>
        <v>3650.4005527700001</v>
      </c>
      <c r="T67" s="36">
        <f>SUMIFS(СВЦЭМ!$C$39:$C$782,СВЦЭМ!$A$39:$A$782,$A67,СВЦЭМ!$B$39:$B$782,T$47)+'СЕТ СН'!$G$12+СВЦЭМ!$D$10+'СЕТ СН'!$G$5-'СЕТ СН'!$G$20</f>
        <v>3584.3127453400002</v>
      </c>
      <c r="U67" s="36">
        <f>SUMIFS(СВЦЭМ!$C$39:$C$782,СВЦЭМ!$A$39:$A$782,$A67,СВЦЭМ!$B$39:$B$782,U$47)+'СЕТ СН'!$G$12+СВЦЭМ!$D$10+'СЕТ СН'!$G$5-'СЕТ СН'!$G$20</f>
        <v>3536.2645594599999</v>
      </c>
      <c r="V67" s="36">
        <f>SUMIFS(СВЦЭМ!$C$39:$C$782,СВЦЭМ!$A$39:$A$782,$A67,СВЦЭМ!$B$39:$B$782,V$47)+'СЕТ СН'!$G$12+СВЦЭМ!$D$10+'СЕТ СН'!$G$5-'СЕТ СН'!$G$20</f>
        <v>3564.7260818599998</v>
      </c>
      <c r="W67" s="36">
        <f>SUMIFS(СВЦЭМ!$C$39:$C$782,СВЦЭМ!$A$39:$A$782,$A67,СВЦЭМ!$B$39:$B$782,W$47)+'СЕТ СН'!$G$12+СВЦЭМ!$D$10+'СЕТ СН'!$G$5-'СЕТ СН'!$G$20</f>
        <v>3600.3884164600004</v>
      </c>
      <c r="X67" s="36">
        <f>SUMIFS(СВЦЭМ!$C$39:$C$782,СВЦЭМ!$A$39:$A$782,$A67,СВЦЭМ!$B$39:$B$782,X$47)+'СЕТ СН'!$G$12+СВЦЭМ!$D$10+'СЕТ СН'!$G$5-'СЕТ СН'!$G$20</f>
        <v>3659.0574315900003</v>
      </c>
      <c r="Y67" s="36">
        <f>SUMIFS(СВЦЭМ!$C$39:$C$782,СВЦЭМ!$A$39:$A$782,$A67,СВЦЭМ!$B$39:$B$782,Y$47)+'СЕТ СН'!$G$12+СВЦЭМ!$D$10+'СЕТ СН'!$G$5-'СЕТ СН'!$G$20</f>
        <v>3660.0876346</v>
      </c>
    </row>
    <row r="68" spans="1:27" ht="15.75" x14ac:dyDescent="0.2">
      <c r="A68" s="35">
        <f t="shared" si="1"/>
        <v>45220</v>
      </c>
      <c r="B68" s="36">
        <f>SUMIFS(СВЦЭМ!$C$39:$C$782,СВЦЭМ!$A$39:$A$782,$A68,СВЦЭМ!$B$39:$B$782,B$47)+'СЕТ СН'!$G$12+СВЦЭМ!$D$10+'СЕТ СН'!$G$5-'СЕТ СН'!$G$20</f>
        <v>3711.8371705899999</v>
      </c>
      <c r="C68" s="36">
        <f>SUMIFS(СВЦЭМ!$C$39:$C$782,СВЦЭМ!$A$39:$A$782,$A68,СВЦЭМ!$B$39:$B$782,C$47)+'СЕТ СН'!$G$12+СВЦЭМ!$D$10+'СЕТ СН'!$G$5-'СЕТ СН'!$G$20</f>
        <v>3741.3770941399998</v>
      </c>
      <c r="D68" s="36">
        <f>SUMIFS(СВЦЭМ!$C$39:$C$782,СВЦЭМ!$A$39:$A$782,$A68,СВЦЭМ!$B$39:$B$782,D$47)+'СЕТ СН'!$G$12+СВЦЭМ!$D$10+'СЕТ СН'!$G$5-'СЕТ СН'!$G$20</f>
        <v>3792.14752331</v>
      </c>
      <c r="E68" s="36">
        <f>SUMIFS(СВЦЭМ!$C$39:$C$782,СВЦЭМ!$A$39:$A$782,$A68,СВЦЭМ!$B$39:$B$782,E$47)+'СЕТ СН'!$G$12+СВЦЭМ!$D$10+'СЕТ СН'!$G$5-'СЕТ СН'!$G$20</f>
        <v>3793.1101931100002</v>
      </c>
      <c r="F68" s="36">
        <f>SUMIFS(СВЦЭМ!$C$39:$C$782,СВЦЭМ!$A$39:$A$782,$A68,СВЦЭМ!$B$39:$B$782,F$47)+'СЕТ СН'!$G$12+СВЦЭМ!$D$10+'СЕТ СН'!$G$5-'СЕТ СН'!$G$20</f>
        <v>3796.1470765599997</v>
      </c>
      <c r="G68" s="36">
        <f>SUMIFS(СВЦЭМ!$C$39:$C$782,СВЦЭМ!$A$39:$A$782,$A68,СВЦЭМ!$B$39:$B$782,G$47)+'СЕТ СН'!$G$12+СВЦЭМ!$D$10+'СЕТ СН'!$G$5-'СЕТ СН'!$G$20</f>
        <v>3762.1788756699998</v>
      </c>
      <c r="H68" s="36">
        <f>SUMIFS(СВЦЭМ!$C$39:$C$782,СВЦЭМ!$A$39:$A$782,$A68,СВЦЭМ!$B$39:$B$782,H$47)+'СЕТ СН'!$G$12+СВЦЭМ!$D$10+'СЕТ СН'!$G$5-'СЕТ СН'!$G$20</f>
        <v>3736.6294362999997</v>
      </c>
      <c r="I68" s="36">
        <f>SUMIFS(СВЦЭМ!$C$39:$C$782,СВЦЭМ!$A$39:$A$782,$A68,СВЦЭМ!$B$39:$B$782,I$47)+'СЕТ СН'!$G$12+СВЦЭМ!$D$10+'СЕТ СН'!$G$5-'СЕТ СН'!$G$20</f>
        <v>3658.01105865</v>
      </c>
      <c r="J68" s="36">
        <f>SUMIFS(СВЦЭМ!$C$39:$C$782,СВЦЭМ!$A$39:$A$782,$A68,СВЦЭМ!$B$39:$B$782,J$47)+'СЕТ СН'!$G$12+СВЦЭМ!$D$10+'СЕТ СН'!$G$5-'СЕТ СН'!$G$20</f>
        <v>3608.1721187499998</v>
      </c>
      <c r="K68" s="36">
        <f>SUMIFS(СВЦЭМ!$C$39:$C$782,СВЦЭМ!$A$39:$A$782,$A68,СВЦЭМ!$B$39:$B$782,K$47)+'СЕТ СН'!$G$12+СВЦЭМ!$D$10+'СЕТ СН'!$G$5-'СЕТ СН'!$G$20</f>
        <v>3553.62904708</v>
      </c>
      <c r="L68" s="36">
        <f>SUMIFS(СВЦЭМ!$C$39:$C$782,СВЦЭМ!$A$39:$A$782,$A68,СВЦЭМ!$B$39:$B$782,L$47)+'СЕТ СН'!$G$12+СВЦЭМ!$D$10+'СЕТ СН'!$G$5-'СЕТ СН'!$G$20</f>
        <v>3527.0850441000002</v>
      </c>
      <c r="M68" s="36">
        <f>SUMIFS(СВЦЭМ!$C$39:$C$782,СВЦЭМ!$A$39:$A$782,$A68,СВЦЭМ!$B$39:$B$782,M$47)+'СЕТ СН'!$G$12+СВЦЭМ!$D$10+'СЕТ СН'!$G$5-'СЕТ СН'!$G$20</f>
        <v>3535.9653143100004</v>
      </c>
      <c r="N68" s="36">
        <f>SUMIFS(СВЦЭМ!$C$39:$C$782,СВЦЭМ!$A$39:$A$782,$A68,СВЦЭМ!$B$39:$B$782,N$47)+'СЕТ СН'!$G$12+СВЦЭМ!$D$10+'СЕТ СН'!$G$5-'СЕТ СН'!$G$20</f>
        <v>3529.9611030800002</v>
      </c>
      <c r="O68" s="36">
        <f>SUMIFS(СВЦЭМ!$C$39:$C$782,СВЦЭМ!$A$39:$A$782,$A68,СВЦЭМ!$B$39:$B$782,O$47)+'СЕТ СН'!$G$12+СВЦЭМ!$D$10+'СЕТ СН'!$G$5-'СЕТ СН'!$G$20</f>
        <v>3544.6835425600002</v>
      </c>
      <c r="P68" s="36">
        <f>SUMIFS(СВЦЭМ!$C$39:$C$782,СВЦЭМ!$A$39:$A$782,$A68,СВЦЭМ!$B$39:$B$782,P$47)+'СЕТ СН'!$G$12+СВЦЭМ!$D$10+'СЕТ СН'!$G$5-'СЕТ СН'!$G$20</f>
        <v>3578.17686959</v>
      </c>
      <c r="Q68" s="36">
        <f>SUMIFS(СВЦЭМ!$C$39:$C$782,СВЦЭМ!$A$39:$A$782,$A68,СВЦЭМ!$B$39:$B$782,Q$47)+'СЕТ СН'!$G$12+СВЦЭМ!$D$10+'СЕТ СН'!$G$5-'СЕТ СН'!$G$20</f>
        <v>3560.5818283200001</v>
      </c>
      <c r="R68" s="36">
        <f>SUMIFS(СВЦЭМ!$C$39:$C$782,СВЦЭМ!$A$39:$A$782,$A68,СВЦЭМ!$B$39:$B$782,R$47)+'СЕТ СН'!$G$12+СВЦЭМ!$D$10+'СЕТ СН'!$G$5-'СЕТ СН'!$G$20</f>
        <v>3566.4174617999997</v>
      </c>
      <c r="S68" s="36">
        <f>SUMIFS(СВЦЭМ!$C$39:$C$782,СВЦЭМ!$A$39:$A$782,$A68,СВЦЭМ!$B$39:$B$782,S$47)+'СЕТ СН'!$G$12+СВЦЭМ!$D$10+'СЕТ СН'!$G$5-'СЕТ СН'!$G$20</f>
        <v>3567.6737997800001</v>
      </c>
      <c r="T68" s="36">
        <f>SUMIFS(СВЦЭМ!$C$39:$C$782,СВЦЭМ!$A$39:$A$782,$A68,СВЦЭМ!$B$39:$B$782,T$47)+'СЕТ СН'!$G$12+СВЦЭМ!$D$10+'СЕТ СН'!$G$5-'СЕТ СН'!$G$20</f>
        <v>3521.23775247</v>
      </c>
      <c r="U68" s="36">
        <f>SUMIFS(СВЦЭМ!$C$39:$C$782,СВЦЭМ!$A$39:$A$782,$A68,СВЦЭМ!$B$39:$B$782,U$47)+'СЕТ СН'!$G$12+СВЦЭМ!$D$10+'СЕТ СН'!$G$5-'СЕТ СН'!$G$20</f>
        <v>3476.4835561700002</v>
      </c>
      <c r="V68" s="36">
        <f>SUMIFS(СВЦЭМ!$C$39:$C$782,СВЦЭМ!$A$39:$A$782,$A68,СВЦЭМ!$B$39:$B$782,V$47)+'СЕТ СН'!$G$12+СВЦЭМ!$D$10+'СЕТ СН'!$G$5-'СЕТ СН'!$G$20</f>
        <v>3489.61630818</v>
      </c>
      <c r="W68" s="36">
        <f>SUMIFS(СВЦЭМ!$C$39:$C$782,СВЦЭМ!$A$39:$A$782,$A68,СВЦЭМ!$B$39:$B$782,W$47)+'СЕТ СН'!$G$12+СВЦЭМ!$D$10+'СЕТ СН'!$G$5-'СЕТ СН'!$G$20</f>
        <v>3520.10125169</v>
      </c>
      <c r="X68" s="36">
        <f>SUMIFS(СВЦЭМ!$C$39:$C$782,СВЦЭМ!$A$39:$A$782,$A68,СВЦЭМ!$B$39:$B$782,X$47)+'СЕТ СН'!$G$12+СВЦЭМ!$D$10+'СЕТ СН'!$G$5-'СЕТ СН'!$G$20</f>
        <v>3565.8933085799999</v>
      </c>
      <c r="Y68" s="36">
        <f>SUMIFS(СВЦЭМ!$C$39:$C$782,СВЦЭМ!$A$39:$A$782,$A68,СВЦЭМ!$B$39:$B$782,Y$47)+'СЕТ СН'!$G$12+СВЦЭМ!$D$10+'СЕТ СН'!$G$5-'СЕТ СН'!$G$20</f>
        <v>3600.01866888</v>
      </c>
    </row>
    <row r="69" spans="1:27" ht="15.75" x14ac:dyDescent="0.2">
      <c r="A69" s="35">
        <f t="shared" si="1"/>
        <v>45221</v>
      </c>
      <c r="B69" s="36">
        <f>SUMIFS(СВЦЭМ!$C$39:$C$782,СВЦЭМ!$A$39:$A$782,$A69,СВЦЭМ!$B$39:$B$782,B$47)+'СЕТ СН'!$G$12+СВЦЭМ!$D$10+'СЕТ СН'!$G$5-'СЕТ СН'!$G$20</f>
        <v>3685.6922604199999</v>
      </c>
      <c r="C69" s="36">
        <f>SUMIFS(СВЦЭМ!$C$39:$C$782,СВЦЭМ!$A$39:$A$782,$A69,СВЦЭМ!$B$39:$B$782,C$47)+'СЕТ СН'!$G$12+СВЦЭМ!$D$10+'СЕТ СН'!$G$5-'СЕТ СН'!$G$20</f>
        <v>3748.6033808500001</v>
      </c>
      <c r="D69" s="36">
        <f>SUMIFS(СВЦЭМ!$C$39:$C$782,СВЦЭМ!$A$39:$A$782,$A69,СВЦЭМ!$B$39:$B$782,D$47)+'СЕТ СН'!$G$12+СВЦЭМ!$D$10+'СЕТ СН'!$G$5-'СЕТ СН'!$G$20</f>
        <v>3779.5391373900002</v>
      </c>
      <c r="E69" s="36">
        <f>SUMIFS(СВЦЭМ!$C$39:$C$782,СВЦЭМ!$A$39:$A$782,$A69,СВЦЭМ!$B$39:$B$782,E$47)+'СЕТ СН'!$G$12+СВЦЭМ!$D$10+'СЕТ СН'!$G$5-'СЕТ СН'!$G$20</f>
        <v>3785.5249448300001</v>
      </c>
      <c r="F69" s="36">
        <f>SUMIFS(СВЦЭМ!$C$39:$C$782,СВЦЭМ!$A$39:$A$782,$A69,СВЦЭМ!$B$39:$B$782,F$47)+'СЕТ СН'!$G$12+СВЦЭМ!$D$10+'СЕТ СН'!$G$5-'СЕТ СН'!$G$20</f>
        <v>3771.0853869800003</v>
      </c>
      <c r="G69" s="36">
        <f>SUMIFS(СВЦЭМ!$C$39:$C$782,СВЦЭМ!$A$39:$A$782,$A69,СВЦЭМ!$B$39:$B$782,G$47)+'СЕТ СН'!$G$12+СВЦЭМ!$D$10+'СЕТ СН'!$G$5-'СЕТ СН'!$G$20</f>
        <v>3777.9071094600004</v>
      </c>
      <c r="H69" s="36">
        <f>SUMIFS(СВЦЭМ!$C$39:$C$782,СВЦЭМ!$A$39:$A$782,$A69,СВЦЭМ!$B$39:$B$782,H$47)+'СЕТ СН'!$G$12+СВЦЭМ!$D$10+'СЕТ СН'!$G$5-'СЕТ СН'!$G$20</f>
        <v>3746.1451457399999</v>
      </c>
      <c r="I69" s="36">
        <f>SUMIFS(СВЦЭМ!$C$39:$C$782,СВЦЭМ!$A$39:$A$782,$A69,СВЦЭМ!$B$39:$B$782,I$47)+'СЕТ СН'!$G$12+СВЦЭМ!$D$10+'СЕТ СН'!$G$5-'СЕТ СН'!$G$20</f>
        <v>3714.3558461600001</v>
      </c>
      <c r="J69" s="36">
        <f>SUMIFS(СВЦЭМ!$C$39:$C$782,СВЦЭМ!$A$39:$A$782,$A69,СВЦЭМ!$B$39:$B$782,J$47)+'СЕТ СН'!$G$12+СВЦЭМ!$D$10+'СЕТ СН'!$G$5-'СЕТ СН'!$G$20</f>
        <v>3615.4044847800001</v>
      </c>
      <c r="K69" s="36">
        <f>SUMIFS(СВЦЭМ!$C$39:$C$782,СВЦЭМ!$A$39:$A$782,$A69,СВЦЭМ!$B$39:$B$782,K$47)+'СЕТ СН'!$G$12+СВЦЭМ!$D$10+'СЕТ СН'!$G$5-'СЕТ СН'!$G$20</f>
        <v>3548.5148676600002</v>
      </c>
      <c r="L69" s="36">
        <f>SUMIFS(СВЦЭМ!$C$39:$C$782,СВЦЭМ!$A$39:$A$782,$A69,СВЦЭМ!$B$39:$B$782,L$47)+'СЕТ СН'!$G$12+СВЦЭМ!$D$10+'СЕТ СН'!$G$5-'СЕТ СН'!$G$20</f>
        <v>3530.3888910800001</v>
      </c>
      <c r="M69" s="36">
        <f>SUMIFS(СВЦЭМ!$C$39:$C$782,СВЦЭМ!$A$39:$A$782,$A69,СВЦЭМ!$B$39:$B$782,M$47)+'СЕТ СН'!$G$12+СВЦЭМ!$D$10+'СЕТ СН'!$G$5-'СЕТ СН'!$G$20</f>
        <v>3533.16886196</v>
      </c>
      <c r="N69" s="36">
        <f>SUMIFS(СВЦЭМ!$C$39:$C$782,СВЦЭМ!$A$39:$A$782,$A69,СВЦЭМ!$B$39:$B$782,N$47)+'СЕТ СН'!$G$12+СВЦЭМ!$D$10+'СЕТ СН'!$G$5-'СЕТ СН'!$G$20</f>
        <v>3526.4211891200002</v>
      </c>
      <c r="O69" s="36">
        <f>SUMIFS(СВЦЭМ!$C$39:$C$782,СВЦЭМ!$A$39:$A$782,$A69,СВЦЭМ!$B$39:$B$782,O$47)+'СЕТ СН'!$G$12+СВЦЭМ!$D$10+'СЕТ СН'!$G$5-'СЕТ СН'!$G$20</f>
        <v>3547.3937544999999</v>
      </c>
      <c r="P69" s="36">
        <f>SUMIFS(СВЦЭМ!$C$39:$C$782,СВЦЭМ!$A$39:$A$782,$A69,СВЦЭМ!$B$39:$B$782,P$47)+'СЕТ СН'!$G$12+СВЦЭМ!$D$10+'СЕТ СН'!$G$5-'СЕТ СН'!$G$20</f>
        <v>3577.94810456</v>
      </c>
      <c r="Q69" s="36">
        <f>SUMIFS(СВЦЭМ!$C$39:$C$782,СВЦЭМ!$A$39:$A$782,$A69,СВЦЭМ!$B$39:$B$782,Q$47)+'СЕТ СН'!$G$12+СВЦЭМ!$D$10+'СЕТ СН'!$G$5-'СЕТ СН'!$G$20</f>
        <v>3563.2074304799999</v>
      </c>
      <c r="R69" s="36">
        <f>SUMIFS(СВЦЭМ!$C$39:$C$782,СВЦЭМ!$A$39:$A$782,$A69,СВЦЭМ!$B$39:$B$782,R$47)+'СЕТ СН'!$G$12+СВЦЭМ!$D$10+'СЕТ СН'!$G$5-'СЕТ СН'!$G$20</f>
        <v>3559.6505771399998</v>
      </c>
      <c r="S69" s="36">
        <f>SUMIFS(СВЦЭМ!$C$39:$C$782,СВЦЭМ!$A$39:$A$782,$A69,СВЦЭМ!$B$39:$B$782,S$47)+'СЕТ СН'!$G$12+СВЦЭМ!$D$10+'СЕТ СН'!$G$5-'СЕТ СН'!$G$20</f>
        <v>3560.0455555200001</v>
      </c>
      <c r="T69" s="36">
        <f>SUMIFS(СВЦЭМ!$C$39:$C$782,СВЦЭМ!$A$39:$A$782,$A69,СВЦЭМ!$B$39:$B$782,T$47)+'СЕТ СН'!$G$12+СВЦЭМ!$D$10+'СЕТ СН'!$G$5-'СЕТ СН'!$G$20</f>
        <v>3509.2475630099998</v>
      </c>
      <c r="U69" s="36">
        <f>SUMIFS(СВЦЭМ!$C$39:$C$782,СВЦЭМ!$A$39:$A$782,$A69,СВЦЭМ!$B$39:$B$782,U$47)+'СЕТ СН'!$G$12+СВЦЭМ!$D$10+'СЕТ СН'!$G$5-'СЕТ СН'!$G$20</f>
        <v>3464.47342875</v>
      </c>
      <c r="V69" s="36">
        <f>SUMIFS(СВЦЭМ!$C$39:$C$782,СВЦЭМ!$A$39:$A$782,$A69,СВЦЭМ!$B$39:$B$782,V$47)+'СЕТ СН'!$G$12+СВЦЭМ!$D$10+'СЕТ СН'!$G$5-'СЕТ СН'!$G$20</f>
        <v>3480.27339428</v>
      </c>
      <c r="W69" s="36">
        <f>SUMIFS(СВЦЭМ!$C$39:$C$782,СВЦЭМ!$A$39:$A$782,$A69,СВЦЭМ!$B$39:$B$782,W$47)+'СЕТ СН'!$G$12+СВЦЭМ!$D$10+'СЕТ СН'!$G$5-'СЕТ СН'!$G$20</f>
        <v>3505.3654080900001</v>
      </c>
      <c r="X69" s="36">
        <f>SUMIFS(СВЦЭМ!$C$39:$C$782,СВЦЭМ!$A$39:$A$782,$A69,СВЦЭМ!$B$39:$B$782,X$47)+'СЕТ СН'!$G$12+СВЦЭМ!$D$10+'СЕТ СН'!$G$5-'СЕТ СН'!$G$20</f>
        <v>3562.2712853900002</v>
      </c>
      <c r="Y69" s="36">
        <f>SUMIFS(СВЦЭМ!$C$39:$C$782,СВЦЭМ!$A$39:$A$782,$A69,СВЦЭМ!$B$39:$B$782,Y$47)+'СЕТ СН'!$G$12+СВЦЭМ!$D$10+'СЕТ СН'!$G$5-'СЕТ СН'!$G$20</f>
        <v>3624.69847476</v>
      </c>
    </row>
    <row r="70" spans="1:27" ht="15.75" x14ac:dyDescent="0.2">
      <c r="A70" s="35">
        <f t="shared" si="1"/>
        <v>45222</v>
      </c>
      <c r="B70" s="36">
        <f>SUMIFS(СВЦЭМ!$C$39:$C$782,СВЦЭМ!$A$39:$A$782,$A70,СВЦЭМ!$B$39:$B$782,B$47)+'СЕТ СН'!$G$12+СВЦЭМ!$D$10+'СЕТ СН'!$G$5-'СЕТ СН'!$G$20</f>
        <v>3738.7969164300002</v>
      </c>
      <c r="C70" s="36">
        <f>SUMIFS(СВЦЭМ!$C$39:$C$782,СВЦЭМ!$A$39:$A$782,$A70,СВЦЭМ!$B$39:$B$782,C$47)+'СЕТ СН'!$G$12+СВЦЭМ!$D$10+'СЕТ СН'!$G$5-'СЕТ СН'!$G$20</f>
        <v>3798.7472290000001</v>
      </c>
      <c r="D70" s="36">
        <f>SUMIFS(СВЦЭМ!$C$39:$C$782,СВЦЭМ!$A$39:$A$782,$A70,СВЦЭМ!$B$39:$B$782,D$47)+'СЕТ СН'!$G$12+СВЦЭМ!$D$10+'СЕТ СН'!$G$5-'СЕТ СН'!$G$20</f>
        <v>3851.3158759400003</v>
      </c>
      <c r="E70" s="36">
        <f>SUMIFS(СВЦЭМ!$C$39:$C$782,СВЦЭМ!$A$39:$A$782,$A70,СВЦЭМ!$B$39:$B$782,E$47)+'СЕТ СН'!$G$12+СВЦЭМ!$D$10+'СЕТ СН'!$G$5-'СЕТ СН'!$G$20</f>
        <v>3894.4675661600004</v>
      </c>
      <c r="F70" s="36">
        <f>SUMIFS(СВЦЭМ!$C$39:$C$782,СВЦЭМ!$A$39:$A$782,$A70,СВЦЭМ!$B$39:$B$782,F$47)+'СЕТ СН'!$G$12+СВЦЭМ!$D$10+'СЕТ СН'!$G$5-'СЕТ СН'!$G$20</f>
        <v>3878.0417721700001</v>
      </c>
      <c r="G70" s="36">
        <f>SUMIFS(СВЦЭМ!$C$39:$C$782,СВЦЭМ!$A$39:$A$782,$A70,СВЦЭМ!$B$39:$B$782,G$47)+'СЕТ СН'!$G$12+СВЦЭМ!$D$10+'СЕТ СН'!$G$5-'СЕТ СН'!$G$20</f>
        <v>3818.12009442</v>
      </c>
      <c r="H70" s="36">
        <f>SUMIFS(СВЦЭМ!$C$39:$C$782,СВЦЭМ!$A$39:$A$782,$A70,СВЦЭМ!$B$39:$B$782,H$47)+'СЕТ СН'!$G$12+СВЦЭМ!$D$10+'СЕТ СН'!$G$5-'СЕТ СН'!$G$20</f>
        <v>3719.0863369600002</v>
      </c>
      <c r="I70" s="36">
        <f>SUMIFS(СВЦЭМ!$C$39:$C$782,СВЦЭМ!$A$39:$A$782,$A70,СВЦЭМ!$B$39:$B$782,I$47)+'СЕТ СН'!$G$12+СВЦЭМ!$D$10+'СЕТ СН'!$G$5-'СЕТ СН'!$G$20</f>
        <v>3641.7714514199997</v>
      </c>
      <c r="J70" s="36">
        <f>SUMIFS(СВЦЭМ!$C$39:$C$782,СВЦЭМ!$A$39:$A$782,$A70,СВЦЭМ!$B$39:$B$782,J$47)+'СЕТ СН'!$G$12+СВЦЭМ!$D$10+'СЕТ СН'!$G$5-'СЕТ СН'!$G$20</f>
        <v>3591.35933909</v>
      </c>
      <c r="K70" s="36">
        <f>SUMIFS(СВЦЭМ!$C$39:$C$782,СВЦЭМ!$A$39:$A$782,$A70,СВЦЭМ!$B$39:$B$782,K$47)+'СЕТ СН'!$G$12+СВЦЭМ!$D$10+'СЕТ СН'!$G$5-'СЕТ СН'!$G$20</f>
        <v>3550.1246161500003</v>
      </c>
      <c r="L70" s="36">
        <f>SUMIFS(СВЦЭМ!$C$39:$C$782,СВЦЭМ!$A$39:$A$782,$A70,СВЦЭМ!$B$39:$B$782,L$47)+'СЕТ СН'!$G$12+СВЦЭМ!$D$10+'СЕТ СН'!$G$5-'СЕТ СН'!$G$20</f>
        <v>3488.89182458</v>
      </c>
      <c r="M70" s="36">
        <f>SUMIFS(СВЦЭМ!$C$39:$C$782,СВЦЭМ!$A$39:$A$782,$A70,СВЦЭМ!$B$39:$B$782,M$47)+'СЕТ СН'!$G$12+СВЦЭМ!$D$10+'СЕТ СН'!$G$5-'СЕТ СН'!$G$20</f>
        <v>3497.5027494300002</v>
      </c>
      <c r="N70" s="36">
        <f>SUMIFS(СВЦЭМ!$C$39:$C$782,СВЦЭМ!$A$39:$A$782,$A70,СВЦЭМ!$B$39:$B$782,N$47)+'СЕТ СН'!$G$12+СВЦЭМ!$D$10+'СЕТ СН'!$G$5-'СЕТ СН'!$G$20</f>
        <v>3493.3954716099997</v>
      </c>
      <c r="O70" s="36">
        <f>SUMIFS(СВЦЭМ!$C$39:$C$782,СВЦЭМ!$A$39:$A$782,$A70,СВЦЭМ!$B$39:$B$782,O$47)+'СЕТ СН'!$G$12+СВЦЭМ!$D$10+'СЕТ СН'!$G$5-'СЕТ СН'!$G$20</f>
        <v>3515.7425887099998</v>
      </c>
      <c r="P70" s="36">
        <f>SUMIFS(СВЦЭМ!$C$39:$C$782,СВЦЭМ!$A$39:$A$782,$A70,СВЦЭМ!$B$39:$B$782,P$47)+'СЕТ СН'!$G$12+СВЦЭМ!$D$10+'СЕТ СН'!$G$5-'СЕТ СН'!$G$20</f>
        <v>3554.7533457600002</v>
      </c>
      <c r="Q70" s="36">
        <f>SUMIFS(СВЦЭМ!$C$39:$C$782,СВЦЭМ!$A$39:$A$782,$A70,СВЦЭМ!$B$39:$B$782,Q$47)+'СЕТ СН'!$G$12+СВЦЭМ!$D$10+'СЕТ СН'!$G$5-'СЕТ СН'!$G$20</f>
        <v>3545.7747427599998</v>
      </c>
      <c r="R70" s="36">
        <f>SUMIFS(СВЦЭМ!$C$39:$C$782,СВЦЭМ!$A$39:$A$782,$A70,СВЦЭМ!$B$39:$B$782,R$47)+'СЕТ СН'!$G$12+СВЦЭМ!$D$10+'СЕТ СН'!$G$5-'СЕТ СН'!$G$20</f>
        <v>3578.12598617</v>
      </c>
      <c r="S70" s="36">
        <f>SUMIFS(СВЦЭМ!$C$39:$C$782,СВЦЭМ!$A$39:$A$782,$A70,СВЦЭМ!$B$39:$B$782,S$47)+'СЕТ СН'!$G$12+СВЦЭМ!$D$10+'СЕТ СН'!$G$5-'СЕТ СН'!$G$20</f>
        <v>3572.8589312000004</v>
      </c>
      <c r="T70" s="36">
        <f>SUMIFS(СВЦЭМ!$C$39:$C$782,СВЦЭМ!$A$39:$A$782,$A70,СВЦЭМ!$B$39:$B$782,T$47)+'СЕТ СН'!$G$12+СВЦЭМ!$D$10+'СЕТ СН'!$G$5-'СЕТ СН'!$G$20</f>
        <v>3505.5031773400001</v>
      </c>
      <c r="U70" s="36">
        <f>SUMIFS(СВЦЭМ!$C$39:$C$782,СВЦЭМ!$A$39:$A$782,$A70,СВЦЭМ!$B$39:$B$782,U$47)+'СЕТ СН'!$G$12+СВЦЭМ!$D$10+'СЕТ СН'!$G$5-'СЕТ СН'!$G$20</f>
        <v>3469.4909966800001</v>
      </c>
      <c r="V70" s="36">
        <f>SUMIFS(СВЦЭМ!$C$39:$C$782,СВЦЭМ!$A$39:$A$782,$A70,СВЦЭМ!$B$39:$B$782,V$47)+'СЕТ СН'!$G$12+СВЦЭМ!$D$10+'СЕТ СН'!$G$5-'СЕТ СН'!$G$20</f>
        <v>3487.9439115</v>
      </c>
      <c r="W70" s="36">
        <f>SUMIFS(СВЦЭМ!$C$39:$C$782,СВЦЭМ!$A$39:$A$782,$A70,СВЦЭМ!$B$39:$B$782,W$47)+'СЕТ СН'!$G$12+СВЦЭМ!$D$10+'СЕТ СН'!$G$5-'СЕТ СН'!$G$20</f>
        <v>3499.53485727</v>
      </c>
      <c r="X70" s="36">
        <f>SUMIFS(СВЦЭМ!$C$39:$C$782,СВЦЭМ!$A$39:$A$782,$A70,СВЦЭМ!$B$39:$B$782,X$47)+'СЕТ СН'!$G$12+СВЦЭМ!$D$10+'СЕТ СН'!$G$5-'СЕТ СН'!$G$20</f>
        <v>3568.1569004000003</v>
      </c>
      <c r="Y70" s="36">
        <f>SUMIFS(СВЦЭМ!$C$39:$C$782,СВЦЭМ!$A$39:$A$782,$A70,СВЦЭМ!$B$39:$B$782,Y$47)+'СЕТ СН'!$G$12+СВЦЭМ!$D$10+'СЕТ СН'!$G$5-'СЕТ СН'!$G$20</f>
        <v>3619.7485078899999</v>
      </c>
    </row>
    <row r="71" spans="1:27" ht="15.75" x14ac:dyDescent="0.2">
      <c r="A71" s="35">
        <f t="shared" si="1"/>
        <v>45223</v>
      </c>
      <c r="B71" s="36">
        <f>SUMIFS(СВЦЭМ!$C$39:$C$782,СВЦЭМ!$A$39:$A$782,$A71,СВЦЭМ!$B$39:$B$782,B$47)+'СЕТ СН'!$G$12+СВЦЭМ!$D$10+'СЕТ СН'!$G$5-'СЕТ СН'!$G$20</f>
        <v>3722.1260963599998</v>
      </c>
      <c r="C71" s="36">
        <f>SUMIFS(СВЦЭМ!$C$39:$C$782,СВЦЭМ!$A$39:$A$782,$A71,СВЦЭМ!$B$39:$B$782,C$47)+'СЕТ СН'!$G$12+СВЦЭМ!$D$10+'СЕТ СН'!$G$5-'СЕТ СН'!$G$20</f>
        <v>3787.1757865</v>
      </c>
      <c r="D71" s="36">
        <f>SUMIFS(СВЦЭМ!$C$39:$C$782,СВЦЭМ!$A$39:$A$782,$A71,СВЦЭМ!$B$39:$B$782,D$47)+'СЕТ СН'!$G$12+СВЦЭМ!$D$10+'СЕТ СН'!$G$5-'СЕТ СН'!$G$20</f>
        <v>3858.5843781100002</v>
      </c>
      <c r="E71" s="36">
        <f>SUMIFS(СВЦЭМ!$C$39:$C$782,СВЦЭМ!$A$39:$A$782,$A71,СВЦЭМ!$B$39:$B$782,E$47)+'СЕТ СН'!$G$12+СВЦЭМ!$D$10+'СЕТ СН'!$G$5-'СЕТ СН'!$G$20</f>
        <v>3851.2841687</v>
      </c>
      <c r="F71" s="36">
        <f>SUMIFS(СВЦЭМ!$C$39:$C$782,СВЦЭМ!$A$39:$A$782,$A71,СВЦЭМ!$B$39:$B$782,F$47)+'СЕТ СН'!$G$12+СВЦЭМ!$D$10+'СЕТ СН'!$G$5-'СЕТ СН'!$G$20</f>
        <v>3817.9949685399997</v>
      </c>
      <c r="G71" s="36">
        <f>SUMIFS(СВЦЭМ!$C$39:$C$782,СВЦЭМ!$A$39:$A$782,$A71,СВЦЭМ!$B$39:$B$782,G$47)+'СЕТ СН'!$G$12+СВЦЭМ!$D$10+'СЕТ СН'!$G$5-'СЕТ СН'!$G$20</f>
        <v>3772.18136069</v>
      </c>
      <c r="H71" s="36">
        <f>SUMIFS(СВЦЭМ!$C$39:$C$782,СВЦЭМ!$A$39:$A$782,$A71,СВЦЭМ!$B$39:$B$782,H$47)+'СЕТ СН'!$G$12+СВЦЭМ!$D$10+'СЕТ СН'!$G$5-'СЕТ СН'!$G$20</f>
        <v>3731.7639942800001</v>
      </c>
      <c r="I71" s="36">
        <f>SUMIFS(СВЦЭМ!$C$39:$C$782,СВЦЭМ!$A$39:$A$782,$A71,СВЦЭМ!$B$39:$B$782,I$47)+'СЕТ СН'!$G$12+СВЦЭМ!$D$10+'СЕТ СН'!$G$5-'СЕТ СН'!$G$20</f>
        <v>3669.2688180599998</v>
      </c>
      <c r="J71" s="36">
        <f>SUMIFS(СВЦЭМ!$C$39:$C$782,СВЦЭМ!$A$39:$A$782,$A71,СВЦЭМ!$B$39:$B$782,J$47)+'СЕТ СН'!$G$12+СВЦЭМ!$D$10+'СЕТ СН'!$G$5-'СЕТ СН'!$G$20</f>
        <v>3635.6244302100004</v>
      </c>
      <c r="K71" s="36">
        <f>SUMIFS(СВЦЭМ!$C$39:$C$782,СВЦЭМ!$A$39:$A$782,$A71,СВЦЭМ!$B$39:$B$782,K$47)+'СЕТ СН'!$G$12+СВЦЭМ!$D$10+'СЕТ СН'!$G$5-'СЕТ СН'!$G$20</f>
        <v>3582.6792703000001</v>
      </c>
      <c r="L71" s="36">
        <f>SUMIFS(СВЦЭМ!$C$39:$C$782,СВЦЭМ!$A$39:$A$782,$A71,СВЦЭМ!$B$39:$B$782,L$47)+'СЕТ СН'!$G$12+СВЦЭМ!$D$10+'СЕТ СН'!$G$5-'СЕТ СН'!$G$20</f>
        <v>3573.2461487600003</v>
      </c>
      <c r="M71" s="36">
        <f>SUMIFS(СВЦЭМ!$C$39:$C$782,СВЦЭМ!$A$39:$A$782,$A71,СВЦЭМ!$B$39:$B$782,M$47)+'СЕТ СН'!$G$12+СВЦЭМ!$D$10+'СЕТ СН'!$G$5-'СЕТ СН'!$G$20</f>
        <v>3586.5330381700001</v>
      </c>
      <c r="N71" s="36">
        <f>SUMIFS(СВЦЭМ!$C$39:$C$782,СВЦЭМ!$A$39:$A$782,$A71,СВЦЭМ!$B$39:$B$782,N$47)+'СЕТ СН'!$G$12+СВЦЭМ!$D$10+'СЕТ СН'!$G$5-'СЕТ СН'!$G$20</f>
        <v>3571.13171233</v>
      </c>
      <c r="O71" s="36">
        <f>SUMIFS(СВЦЭМ!$C$39:$C$782,СВЦЭМ!$A$39:$A$782,$A71,СВЦЭМ!$B$39:$B$782,O$47)+'СЕТ СН'!$G$12+СВЦЭМ!$D$10+'СЕТ СН'!$G$5-'СЕТ СН'!$G$20</f>
        <v>3586.5494833399998</v>
      </c>
      <c r="P71" s="36">
        <f>SUMIFS(СВЦЭМ!$C$39:$C$782,СВЦЭМ!$A$39:$A$782,$A71,СВЦЭМ!$B$39:$B$782,P$47)+'СЕТ СН'!$G$12+СВЦЭМ!$D$10+'СЕТ СН'!$G$5-'СЕТ СН'!$G$20</f>
        <v>3624.9096465699999</v>
      </c>
      <c r="Q71" s="36">
        <f>SUMIFS(СВЦЭМ!$C$39:$C$782,СВЦЭМ!$A$39:$A$782,$A71,СВЦЭМ!$B$39:$B$782,Q$47)+'СЕТ СН'!$G$12+СВЦЭМ!$D$10+'СЕТ СН'!$G$5-'СЕТ СН'!$G$20</f>
        <v>3612.1285108500001</v>
      </c>
      <c r="R71" s="36">
        <f>SUMIFS(СВЦЭМ!$C$39:$C$782,СВЦЭМ!$A$39:$A$782,$A71,СВЦЭМ!$B$39:$B$782,R$47)+'СЕТ СН'!$G$12+СВЦЭМ!$D$10+'СЕТ СН'!$G$5-'СЕТ СН'!$G$20</f>
        <v>3624.8093126100002</v>
      </c>
      <c r="S71" s="36">
        <f>SUMIFS(СВЦЭМ!$C$39:$C$782,СВЦЭМ!$A$39:$A$782,$A71,СВЦЭМ!$B$39:$B$782,S$47)+'СЕТ СН'!$G$12+СВЦЭМ!$D$10+'СЕТ СН'!$G$5-'СЕТ СН'!$G$20</f>
        <v>3607.3908809100003</v>
      </c>
      <c r="T71" s="36">
        <f>SUMIFS(СВЦЭМ!$C$39:$C$782,СВЦЭМ!$A$39:$A$782,$A71,СВЦЭМ!$B$39:$B$782,T$47)+'СЕТ СН'!$G$12+СВЦЭМ!$D$10+'СЕТ СН'!$G$5-'СЕТ СН'!$G$20</f>
        <v>3536.46241796</v>
      </c>
      <c r="U71" s="36">
        <f>SUMIFS(СВЦЭМ!$C$39:$C$782,СВЦЭМ!$A$39:$A$782,$A71,СВЦЭМ!$B$39:$B$782,U$47)+'СЕТ СН'!$G$12+СВЦЭМ!$D$10+'СЕТ СН'!$G$5-'СЕТ СН'!$G$20</f>
        <v>3515.29197651</v>
      </c>
      <c r="V71" s="36">
        <f>SUMIFS(СВЦЭМ!$C$39:$C$782,СВЦЭМ!$A$39:$A$782,$A71,СВЦЭМ!$B$39:$B$782,V$47)+'СЕТ СН'!$G$12+СВЦЭМ!$D$10+'СЕТ СН'!$G$5-'СЕТ СН'!$G$20</f>
        <v>3531.1962052999997</v>
      </c>
      <c r="W71" s="36">
        <f>SUMIFS(СВЦЭМ!$C$39:$C$782,СВЦЭМ!$A$39:$A$782,$A71,СВЦЭМ!$B$39:$B$782,W$47)+'СЕТ СН'!$G$12+СВЦЭМ!$D$10+'СЕТ СН'!$G$5-'СЕТ СН'!$G$20</f>
        <v>3538.3950579000002</v>
      </c>
      <c r="X71" s="36">
        <f>SUMIFS(СВЦЭМ!$C$39:$C$782,СВЦЭМ!$A$39:$A$782,$A71,СВЦЭМ!$B$39:$B$782,X$47)+'СЕТ СН'!$G$12+СВЦЭМ!$D$10+'СЕТ СН'!$G$5-'СЕТ СН'!$G$20</f>
        <v>3593.0784746600002</v>
      </c>
      <c r="Y71" s="36">
        <f>SUMIFS(СВЦЭМ!$C$39:$C$782,СВЦЭМ!$A$39:$A$782,$A71,СВЦЭМ!$B$39:$B$782,Y$47)+'СЕТ СН'!$G$12+СВЦЭМ!$D$10+'СЕТ СН'!$G$5-'СЕТ СН'!$G$20</f>
        <v>3641.2115100299998</v>
      </c>
    </row>
    <row r="72" spans="1:27" ht="15.75" x14ac:dyDescent="0.2">
      <c r="A72" s="35">
        <f t="shared" si="1"/>
        <v>45224</v>
      </c>
      <c r="B72" s="36">
        <f>SUMIFS(СВЦЭМ!$C$39:$C$782,СВЦЭМ!$A$39:$A$782,$A72,СВЦЭМ!$B$39:$B$782,B$47)+'СЕТ СН'!$G$12+СВЦЭМ!$D$10+'СЕТ СН'!$G$5-'СЕТ СН'!$G$20</f>
        <v>3606.8974330999999</v>
      </c>
      <c r="C72" s="36">
        <f>SUMIFS(СВЦЭМ!$C$39:$C$782,СВЦЭМ!$A$39:$A$782,$A72,СВЦЭМ!$B$39:$B$782,C$47)+'СЕТ СН'!$G$12+СВЦЭМ!$D$10+'СЕТ СН'!$G$5-'СЕТ СН'!$G$20</f>
        <v>3652.5572426999997</v>
      </c>
      <c r="D72" s="36">
        <f>SUMIFS(СВЦЭМ!$C$39:$C$782,СВЦЭМ!$A$39:$A$782,$A72,СВЦЭМ!$B$39:$B$782,D$47)+'СЕТ СН'!$G$12+СВЦЭМ!$D$10+'СЕТ СН'!$G$5-'СЕТ СН'!$G$20</f>
        <v>3726.0009178800001</v>
      </c>
      <c r="E72" s="36">
        <f>SUMIFS(СВЦЭМ!$C$39:$C$782,СВЦЭМ!$A$39:$A$782,$A72,СВЦЭМ!$B$39:$B$782,E$47)+'СЕТ СН'!$G$12+СВЦЭМ!$D$10+'СЕТ СН'!$G$5-'СЕТ СН'!$G$20</f>
        <v>3721.8560159799999</v>
      </c>
      <c r="F72" s="36">
        <f>SUMIFS(СВЦЭМ!$C$39:$C$782,СВЦЭМ!$A$39:$A$782,$A72,СВЦЭМ!$B$39:$B$782,F$47)+'СЕТ СН'!$G$12+СВЦЭМ!$D$10+'СЕТ СН'!$G$5-'СЕТ СН'!$G$20</f>
        <v>3721.2901991099998</v>
      </c>
      <c r="G72" s="36">
        <f>SUMIFS(СВЦЭМ!$C$39:$C$782,СВЦЭМ!$A$39:$A$782,$A72,СВЦЭМ!$B$39:$B$782,G$47)+'СЕТ СН'!$G$12+СВЦЭМ!$D$10+'СЕТ СН'!$G$5-'СЕТ СН'!$G$20</f>
        <v>3703.50297516</v>
      </c>
      <c r="H72" s="36">
        <f>SUMIFS(СВЦЭМ!$C$39:$C$782,СВЦЭМ!$A$39:$A$782,$A72,СВЦЭМ!$B$39:$B$782,H$47)+'СЕТ СН'!$G$12+СВЦЭМ!$D$10+'СЕТ СН'!$G$5-'СЕТ СН'!$G$20</f>
        <v>3629.2426022099999</v>
      </c>
      <c r="I72" s="36">
        <f>SUMIFS(СВЦЭМ!$C$39:$C$782,СВЦЭМ!$A$39:$A$782,$A72,СВЦЭМ!$B$39:$B$782,I$47)+'СЕТ СН'!$G$12+СВЦЭМ!$D$10+'СЕТ СН'!$G$5-'СЕТ СН'!$G$20</f>
        <v>3541.2642348500003</v>
      </c>
      <c r="J72" s="36">
        <f>SUMIFS(СВЦЭМ!$C$39:$C$782,СВЦЭМ!$A$39:$A$782,$A72,СВЦЭМ!$B$39:$B$782,J$47)+'СЕТ СН'!$G$12+СВЦЭМ!$D$10+'СЕТ СН'!$G$5-'СЕТ СН'!$G$20</f>
        <v>3484.8926761000002</v>
      </c>
      <c r="K72" s="36">
        <f>SUMIFS(СВЦЭМ!$C$39:$C$782,СВЦЭМ!$A$39:$A$782,$A72,СВЦЭМ!$B$39:$B$782,K$47)+'СЕТ СН'!$G$12+СВЦЭМ!$D$10+'СЕТ СН'!$G$5-'СЕТ СН'!$G$20</f>
        <v>3450.2906588200003</v>
      </c>
      <c r="L72" s="36">
        <f>SUMIFS(СВЦЭМ!$C$39:$C$782,СВЦЭМ!$A$39:$A$782,$A72,СВЦЭМ!$B$39:$B$782,L$47)+'СЕТ СН'!$G$12+СВЦЭМ!$D$10+'СЕТ СН'!$G$5-'СЕТ СН'!$G$20</f>
        <v>3451.6217363400001</v>
      </c>
      <c r="M72" s="36">
        <f>SUMIFS(СВЦЭМ!$C$39:$C$782,СВЦЭМ!$A$39:$A$782,$A72,СВЦЭМ!$B$39:$B$782,M$47)+'СЕТ СН'!$G$12+СВЦЭМ!$D$10+'СЕТ СН'!$G$5-'СЕТ СН'!$G$20</f>
        <v>3457.2489164200001</v>
      </c>
      <c r="N72" s="36">
        <f>SUMIFS(СВЦЭМ!$C$39:$C$782,СВЦЭМ!$A$39:$A$782,$A72,СВЦЭМ!$B$39:$B$782,N$47)+'СЕТ СН'!$G$12+СВЦЭМ!$D$10+'СЕТ СН'!$G$5-'СЕТ СН'!$G$20</f>
        <v>3477.6409453599999</v>
      </c>
      <c r="O72" s="36">
        <f>SUMIFS(СВЦЭМ!$C$39:$C$782,СВЦЭМ!$A$39:$A$782,$A72,СВЦЭМ!$B$39:$B$782,O$47)+'СЕТ СН'!$G$12+СВЦЭМ!$D$10+'СЕТ СН'!$G$5-'СЕТ СН'!$G$20</f>
        <v>3485.2535994600003</v>
      </c>
      <c r="P72" s="36">
        <f>SUMIFS(СВЦЭМ!$C$39:$C$782,СВЦЭМ!$A$39:$A$782,$A72,СВЦЭМ!$B$39:$B$782,P$47)+'СЕТ СН'!$G$12+СВЦЭМ!$D$10+'СЕТ СН'!$G$5-'СЕТ СН'!$G$20</f>
        <v>3503.0331565500001</v>
      </c>
      <c r="Q72" s="36">
        <f>SUMIFS(СВЦЭМ!$C$39:$C$782,СВЦЭМ!$A$39:$A$782,$A72,СВЦЭМ!$B$39:$B$782,Q$47)+'СЕТ СН'!$G$12+СВЦЭМ!$D$10+'СЕТ СН'!$G$5-'СЕТ СН'!$G$20</f>
        <v>3511.6366590500002</v>
      </c>
      <c r="R72" s="36">
        <f>SUMIFS(СВЦЭМ!$C$39:$C$782,СВЦЭМ!$A$39:$A$782,$A72,СВЦЭМ!$B$39:$B$782,R$47)+'СЕТ СН'!$G$12+СВЦЭМ!$D$10+'СЕТ СН'!$G$5-'СЕТ СН'!$G$20</f>
        <v>3528.1152310100001</v>
      </c>
      <c r="S72" s="36">
        <f>SUMIFS(СВЦЭМ!$C$39:$C$782,СВЦЭМ!$A$39:$A$782,$A72,СВЦЭМ!$B$39:$B$782,S$47)+'СЕТ СН'!$G$12+СВЦЭМ!$D$10+'СЕТ СН'!$G$5-'СЕТ СН'!$G$20</f>
        <v>3488.88889926</v>
      </c>
      <c r="T72" s="36">
        <f>SUMIFS(СВЦЭМ!$C$39:$C$782,СВЦЭМ!$A$39:$A$782,$A72,СВЦЭМ!$B$39:$B$782,T$47)+'СЕТ СН'!$G$12+СВЦЭМ!$D$10+'СЕТ СН'!$G$5-'СЕТ СН'!$G$20</f>
        <v>3427.6648034099999</v>
      </c>
      <c r="U72" s="36">
        <f>SUMIFS(СВЦЭМ!$C$39:$C$782,СВЦЭМ!$A$39:$A$782,$A72,СВЦЭМ!$B$39:$B$782,U$47)+'СЕТ СН'!$G$12+СВЦЭМ!$D$10+'СЕТ СН'!$G$5-'СЕТ СН'!$G$20</f>
        <v>3401.0578338100004</v>
      </c>
      <c r="V72" s="36">
        <f>SUMIFS(СВЦЭМ!$C$39:$C$782,СВЦЭМ!$A$39:$A$782,$A72,СВЦЭМ!$B$39:$B$782,V$47)+'СЕТ СН'!$G$12+СВЦЭМ!$D$10+'СЕТ СН'!$G$5-'СЕТ СН'!$G$20</f>
        <v>3419.9580112900003</v>
      </c>
      <c r="W72" s="36">
        <f>SUMIFS(СВЦЭМ!$C$39:$C$782,СВЦЭМ!$A$39:$A$782,$A72,СВЦЭМ!$B$39:$B$782,W$47)+'СЕТ СН'!$G$12+СВЦЭМ!$D$10+'СЕТ СН'!$G$5-'СЕТ СН'!$G$20</f>
        <v>3436.1834045200003</v>
      </c>
      <c r="X72" s="36">
        <f>SUMIFS(СВЦЭМ!$C$39:$C$782,СВЦЭМ!$A$39:$A$782,$A72,СВЦЭМ!$B$39:$B$782,X$47)+'СЕТ СН'!$G$12+СВЦЭМ!$D$10+'СЕТ СН'!$G$5-'СЕТ СН'!$G$20</f>
        <v>3494.5865087299999</v>
      </c>
      <c r="Y72" s="36">
        <f>SUMIFS(СВЦЭМ!$C$39:$C$782,СВЦЭМ!$A$39:$A$782,$A72,СВЦЭМ!$B$39:$B$782,Y$47)+'СЕТ СН'!$G$12+СВЦЭМ!$D$10+'СЕТ СН'!$G$5-'СЕТ СН'!$G$20</f>
        <v>3566.8949052100002</v>
      </c>
    </row>
    <row r="73" spans="1:27" ht="15.75" x14ac:dyDescent="0.2">
      <c r="A73" s="35">
        <f t="shared" si="1"/>
        <v>45225</v>
      </c>
      <c r="B73" s="36">
        <f>SUMIFS(СВЦЭМ!$C$39:$C$782,СВЦЭМ!$A$39:$A$782,$A73,СВЦЭМ!$B$39:$B$782,B$47)+'СЕТ СН'!$G$12+СВЦЭМ!$D$10+'СЕТ СН'!$G$5-'СЕТ СН'!$G$20</f>
        <v>3633.60622917</v>
      </c>
      <c r="C73" s="36">
        <f>SUMIFS(СВЦЭМ!$C$39:$C$782,СВЦЭМ!$A$39:$A$782,$A73,СВЦЭМ!$B$39:$B$782,C$47)+'СЕТ СН'!$G$12+СВЦЭМ!$D$10+'СЕТ СН'!$G$5-'СЕТ СН'!$G$20</f>
        <v>3687.2252277799998</v>
      </c>
      <c r="D73" s="36">
        <f>SUMIFS(СВЦЭМ!$C$39:$C$782,СВЦЭМ!$A$39:$A$782,$A73,СВЦЭМ!$B$39:$B$782,D$47)+'СЕТ СН'!$G$12+СВЦЭМ!$D$10+'СЕТ СН'!$G$5-'СЕТ СН'!$G$20</f>
        <v>3727.55212914</v>
      </c>
      <c r="E73" s="36">
        <f>SUMIFS(СВЦЭМ!$C$39:$C$782,СВЦЭМ!$A$39:$A$782,$A73,СВЦЭМ!$B$39:$B$782,E$47)+'СЕТ СН'!$G$12+СВЦЭМ!$D$10+'СЕТ СН'!$G$5-'СЕТ СН'!$G$20</f>
        <v>3742.5370996199999</v>
      </c>
      <c r="F73" s="36">
        <f>SUMIFS(СВЦЭМ!$C$39:$C$782,СВЦЭМ!$A$39:$A$782,$A73,СВЦЭМ!$B$39:$B$782,F$47)+'СЕТ СН'!$G$12+СВЦЭМ!$D$10+'СЕТ СН'!$G$5-'СЕТ СН'!$G$20</f>
        <v>3737.9491647499999</v>
      </c>
      <c r="G73" s="36">
        <f>SUMIFS(СВЦЭМ!$C$39:$C$782,СВЦЭМ!$A$39:$A$782,$A73,СВЦЭМ!$B$39:$B$782,G$47)+'СЕТ СН'!$G$12+СВЦЭМ!$D$10+'СЕТ СН'!$G$5-'СЕТ СН'!$G$20</f>
        <v>3732.9202600099998</v>
      </c>
      <c r="H73" s="36">
        <f>SUMIFS(СВЦЭМ!$C$39:$C$782,СВЦЭМ!$A$39:$A$782,$A73,СВЦЭМ!$B$39:$B$782,H$47)+'СЕТ СН'!$G$12+СВЦЭМ!$D$10+'СЕТ СН'!$G$5-'СЕТ СН'!$G$20</f>
        <v>3634.5578126700002</v>
      </c>
      <c r="I73" s="36">
        <f>SUMIFS(СВЦЭМ!$C$39:$C$782,СВЦЭМ!$A$39:$A$782,$A73,СВЦЭМ!$B$39:$B$782,I$47)+'СЕТ СН'!$G$12+СВЦЭМ!$D$10+'СЕТ СН'!$G$5-'СЕТ СН'!$G$20</f>
        <v>3595.3455133899997</v>
      </c>
      <c r="J73" s="36">
        <f>SUMIFS(СВЦЭМ!$C$39:$C$782,СВЦЭМ!$A$39:$A$782,$A73,СВЦЭМ!$B$39:$B$782,J$47)+'СЕТ СН'!$G$12+СВЦЭМ!$D$10+'СЕТ СН'!$G$5-'СЕТ СН'!$G$20</f>
        <v>3542.1037223000003</v>
      </c>
      <c r="K73" s="36">
        <f>SUMIFS(СВЦЭМ!$C$39:$C$782,СВЦЭМ!$A$39:$A$782,$A73,СВЦЭМ!$B$39:$B$782,K$47)+'СЕТ СН'!$G$12+СВЦЭМ!$D$10+'СЕТ СН'!$G$5-'СЕТ СН'!$G$20</f>
        <v>3535.0880607099998</v>
      </c>
      <c r="L73" s="36">
        <f>SUMIFS(СВЦЭМ!$C$39:$C$782,СВЦЭМ!$A$39:$A$782,$A73,СВЦЭМ!$B$39:$B$782,L$47)+'СЕТ СН'!$G$12+СВЦЭМ!$D$10+'СЕТ СН'!$G$5-'СЕТ СН'!$G$20</f>
        <v>3524.5646194700003</v>
      </c>
      <c r="M73" s="36">
        <f>SUMIFS(СВЦЭМ!$C$39:$C$782,СВЦЭМ!$A$39:$A$782,$A73,СВЦЭМ!$B$39:$B$782,M$47)+'СЕТ СН'!$G$12+СВЦЭМ!$D$10+'СЕТ СН'!$G$5-'СЕТ СН'!$G$20</f>
        <v>3520.8539602199999</v>
      </c>
      <c r="N73" s="36">
        <f>SUMIFS(СВЦЭМ!$C$39:$C$782,СВЦЭМ!$A$39:$A$782,$A73,СВЦЭМ!$B$39:$B$782,N$47)+'СЕТ СН'!$G$12+СВЦЭМ!$D$10+'СЕТ СН'!$G$5-'СЕТ СН'!$G$20</f>
        <v>3530.20081802</v>
      </c>
      <c r="O73" s="36">
        <f>SUMIFS(СВЦЭМ!$C$39:$C$782,СВЦЭМ!$A$39:$A$782,$A73,СВЦЭМ!$B$39:$B$782,O$47)+'СЕТ СН'!$G$12+СВЦЭМ!$D$10+'СЕТ СН'!$G$5-'СЕТ СН'!$G$20</f>
        <v>3548.43005361</v>
      </c>
      <c r="P73" s="36">
        <f>SUMIFS(СВЦЭМ!$C$39:$C$782,СВЦЭМ!$A$39:$A$782,$A73,СВЦЭМ!$B$39:$B$782,P$47)+'СЕТ СН'!$G$12+СВЦЭМ!$D$10+'СЕТ СН'!$G$5-'СЕТ СН'!$G$20</f>
        <v>3557.5654993400003</v>
      </c>
      <c r="Q73" s="36">
        <f>SUMIFS(СВЦЭМ!$C$39:$C$782,СВЦЭМ!$A$39:$A$782,$A73,СВЦЭМ!$B$39:$B$782,Q$47)+'СЕТ СН'!$G$12+СВЦЭМ!$D$10+'СЕТ СН'!$G$5-'СЕТ СН'!$G$20</f>
        <v>3580.52854372</v>
      </c>
      <c r="R73" s="36">
        <f>SUMIFS(СВЦЭМ!$C$39:$C$782,СВЦЭМ!$A$39:$A$782,$A73,СВЦЭМ!$B$39:$B$782,R$47)+'СЕТ СН'!$G$12+СВЦЭМ!$D$10+'СЕТ СН'!$G$5-'СЕТ СН'!$G$20</f>
        <v>3604.92918697</v>
      </c>
      <c r="S73" s="36">
        <f>SUMIFS(СВЦЭМ!$C$39:$C$782,СВЦЭМ!$A$39:$A$782,$A73,СВЦЭМ!$B$39:$B$782,S$47)+'СЕТ СН'!$G$12+СВЦЭМ!$D$10+'СЕТ СН'!$G$5-'СЕТ СН'!$G$20</f>
        <v>3567.6182286800004</v>
      </c>
      <c r="T73" s="36">
        <f>SUMIFS(СВЦЭМ!$C$39:$C$782,СВЦЭМ!$A$39:$A$782,$A73,СВЦЭМ!$B$39:$B$782,T$47)+'СЕТ СН'!$G$12+СВЦЭМ!$D$10+'СЕТ СН'!$G$5-'СЕТ СН'!$G$20</f>
        <v>3508.5118087199999</v>
      </c>
      <c r="U73" s="36">
        <f>SUMIFS(СВЦЭМ!$C$39:$C$782,СВЦЭМ!$A$39:$A$782,$A73,СВЦЭМ!$B$39:$B$782,U$47)+'СЕТ СН'!$G$12+СВЦЭМ!$D$10+'СЕТ СН'!$G$5-'СЕТ СН'!$G$20</f>
        <v>3480.5517252700001</v>
      </c>
      <c r="V73" s="36">
        <f>SUMIFS(СВЦЭМ!$C$39:$C$782,СВЦЭМ!$A$39:$A$782,$A73,СВЦЭМ!$B$39:$B$782,V$47)+'СЕТ СН'!$G$12+СВЦЭМ!$D$10+'СЕТ СН'!$G$5-'СЕТ СН'!$G$20</f>
        <v>3492.0518762199999</v>
      </c>
      <c r="W73" s="36">
        <f>SUMIFS(СВЦЭМ!$C$39:$C$782,СВЦЭМ!$A$39:$A$782,$A73,СВЦЭМ!$B$39:$B$782,W$47)+'СЕТ СН'!$G$12+СВЦЭМ!$D$10+'СЕТ СН'!$G$5-'СЕТ СН'!$G$20</f>
        <v>3511.14920278</v>
      </c>
      <c r="X73" s="36">
        <f>SUMIFS(СВЦЭМ!$C$39:$C$782,СВЦЭМ!$A$39:$A$782,$A73,СВЦЭМ!$B$39:$B$782,X$47)+'СЕТ СН'!$G$12+СВЦЭМ!$D$10+'СЕТ СН'!$G$5-'СЕТ СН'!$G$20</f>
        <v>3577.2353819500004</v>
      </c>
      <c r="Y73" s="36">
        <f>SUMIFS(СВЦЭМ!$C$39:$C$782,СВЦЭМ!$A$39:$A$782,$A73,СВЦЭМ!$B$39:$B$782,Y$47)+'СЕТ СН'!$G$12+СВЦЭМ!$D$10+'СЕТ СН'!$G$5-'СЕТ СН'!$G$20</f>
        <v>3636.9393685700002</v>
      </c>
    </row>
    <row r="74" spans="1:27" ht="15.75" x14ac:dyDescent="0.2">
      <c r="A74" s="35">
        <f t="shared" si="1"/>
        <v>45226</v>
      </c>
      <c r="B74" s="36">
        <f>SUMIFS(СВЦЭМ!$C$39:$C$782,СВЦЭМ!$A$39:$A$782,$A74,СВЦЭМ!$B$39:$B$782,B$47)+'СЕТ СН'!$G$12+СВЦЭМ!$D$10+'СЕТ СН'!$G$5-'СЕТ СН'!$G$20</f>
        <v>3681.7377126000001</v>
      </c>
      <c r="C74" s="36">
        <f>SUMIFS(СВЦЭМ!$C$39:$C$782,СВЦЭМ!$A$39:$A$782,$A74,СВЦЭМ!$B$39:$B$782,C$47)+'СЕТ СН'!$G$12+СВЦЭМ!$D$10+'СЕТ СН'!$G$5-'СЕТ СН'!$G$20</f>
        <v>3745.5173566800004</v>
      </c>
      <c r="D74" s="36">
        <f>SUMIFS(СВЦЭМ!$C$39:$C$782,СВЦЭМ!$A$39:$A$782,$A74,СВЦЭМ!$B$39:$B$782,D$47)+'СЕТ СН'!$G$12+СВЦЭМ!$D$10+'СЕТ СН'!$G$5-'СЕТ СН'!$G$20</f>
        <v>3790.91816664</v>
      </c>
      <c r="E74" s="36">
        <f>SUMIFS(СВЦЭМ!$C$39:$C$782,СВЦЭМ!$A$39:$A$782,$A74,СВЦЭМ!$B$39:$B$782,E$47)+'СЕТ СН'!$G$12+СВЦЭМ!$D$10+'СЕТ СН'!$G$5-'СЕТ СН'!$G$20</f>
        <v>3800.1272358599999</v>
      </c>
      <c r="F74" s="36">
        <f>SUMIFS(СВЦЭМ!$C$39:$C$782,СВЦЭМ!$A$39:$A$782,$A74,СВЦЭМ!$B$39:$B$782,F$47)+'СЕТ СН'!$G$12+СВЦЭМ!$D$10+'СЕТ СН'!$G$5-'СЕТ СН'!$G$20</f>
        <v>3811.0728711800002</v>
      </c>
      <c r="G74" s="36">
        <f>SUMIFS(СВЦЭМ!$C$39:$C$782,СВЦЭМ!$A$39:$A$782,$A74,СВЦЭМ!$B$39:$B$782,G$47)+'СЕТ СН'!$G$12+СВЦЭМ!$D$10+'СЕТ СН'!$G$5-'СЕТ СН'!$G$20</f>
        <v>3786.73145772</v>
      </c>
      <c r="H74" s="36">
        <f>SUMIFS(СВЦЭМ!$C$39:$C$782,СВЦЭМ!$A$39:$A$782,$A74,СВЦЭМ!$B$39:$B$782,H$47)+'СЕТ СН'!$G$12+СВЦЭМ!$D$10+'СЕТ СН'!$G$5-'СЕТ СН'!$G$20</f>
        <v>3705.4137769600002</v>
      </c>
      <c r="I74" s="36">
        <f>SUMIFS(СВЦЭМ!$C$39:$C$782,СВЦЭМ!$A$39:$A$782,$A74,СВЦЭМ!$B$39:$B$782,I$47)+'СЕТ СН'!$G$12+СВЦЭМ!$D$10+'СЕТ СН'!$G$5-'СЕТ СН'!$G$20</f>
        <v>3596.0503845600001</v>
      </c>
      <c r="J74" s="36">
        <f>SUMIFS(СВЦЭМ!$C$39:$C$782,СВЦЭМ!$A$39:$A$782,$A74,СВЦЭМ!$B$39:$B$782,J$47)+'СЕТ СН'!$G$12+СВЦЭМ!$D$10+'СЕТ СН'!$G$5-'СЕТ СН'!$G$20</f>
        <v>3532.7202155499999</v>
      </c>
      <c r="K74" s="36">
        <f>SUMIFS(СВЦЭМ!$C$39:$C$782,СВЦЭМ!$A$39:$A$782,$A74,СВЦЭМ!$B$39:$B$782,K$47)+'СЕТ СН'!$G$12+СВЦЭМ!$D$10+'СЕТ СН'!$G$5-'СЕТ СН'!$G$20</f>
        <v>3499.0673008700001</v>
      </c>
      <c r="L74" s="36">
        <f>SUMIFS(СВЦЭМ!$C$39:$C$782,СВЦЭМ!$A$39:$A$782,$A74,СВЦЭМ!$B$39:$B$782,L$47)+'СЕТ СН'!$G$12+СВЦЭМ!$D$10+'СЕТ СН'!$G$5-'СЕТ СН'!$G$20</f>
        <v>3492.1553099800003</v>
      </c>
      <c r="M74" s="36">
        <f>SUMIFS(СВЦЭМ!$C$39:$C$782,СВЦЭМ!$A$39:$A$782,$A74,СВЦЭМ!$B$39:$B$782,M$47)+'СЕТ СН'!$G$12+СВЦЭМ!$D$10+'СЕТ СН'!$G$5-'СЕТ СН'!$G$20</f>
        <v>3513.6107128399999</v>
      </c>
      <c r="N74" s="36">
        <f>SUMIFS(СВЦЭМ!$C$39:$C$782,СВЦЭМ!$A$39:$A$782,$A74,СВЦЭМ!$B$39:$B$782,N$47)+'СЕТ СН'!$G$12+СВЦЭМ!$D$10+'СЕТ СН'!$G$5-'СЕТ СН'!$G$20</f>
        <v>3557.3269542100002</v>
      </c>
      <c r="O74" s="36">
        <f>SUMIFS(СВЦЭМ!$C$39:$C$782,СВЦЭМ!$A$39:$A$782,$A74,СВЦЭМ!$B$39:$B$782,O$47)+'СЕТ СН'!$G$12+СВЦЭМ!$D$10+'СЕТ СН'!$G$5-'СЕТ СН'!$G$20</f>
        <v>3575.1699760400002</v>
      </c>
      <c r="P74" s="36">
        <f>SUMIFS(СВЦЭМ!$C$39:$C$782,СВЦЭМ!$A$39:$A$782,$A74,СВЦЭМ!$B$39:$B$782,P$47)+'СЕТ СН'!$G$12+СВЦЭМ!$D$10+'СЕТ СН'!$G$5-'СЕТ СН'!$G$20</f>
        <v>3602.2342338799999</v>
      </c>
      <c r="Q74" s="36">
        <f>SUMIFS(СВЦЭМ!$C$39:$C$782,СВЦЭМ!$A$39:$A$782,$A74,СВЦЭМ!$B$39:$B$782,Q$47)+'СЕТ СН'!$G$12+СВЦЭМ!$D$10+'СЕТ СН'!$G$5-'СЕТ СН'!$G$20</f>
        <v>3607.33145964</v>
      </c>
      <c r="R74" s="36">
        <f>SUMIFS(СВЦЭМ!$C$39:$C$782,СВЦЭМ!$A$39:$A$782,$A74,СВЦЭМ!$B$39:$B$782,R$47)+'СЕТ СН'!$G$12+СВЦЭМ!$D$10+'СЕТ СН'!$G$5-'СЕТ СН'!$G$20</f>
        <v>3613.4979153700001</v>
      </c>
      <c r="S74" s="36">
        <f>SUMIFS(СВЦЭМ!$C$39:$C$782,СВЦЭМ!$A$39:$A$782,$A74,СВЦЭМ!$B$39:$B$782,S$47)+'СЕТ СН'!$G$12+СВЦЭМ!$D$10+'СЕТ СН'!$G$5-'СЕТ СН'!$G$20</f>
        <v>3588.6698484200001</v>
      </c>
      <c r="T74" s="36">
        <f>SUMIFS(СВЦЭМ!$C$39:$C$782,СВЦЭМ!$A$39:$A$782,$A74,СВЦЭМ!$B$39:$B$782,T$47)+'СЕТ СН'!$G$12+СВЦЭМ!$D$10+'СЕТ СН'!$G$5-'СЕТ СН'!$G$20</f>
        <v>3513.46610719</v>
      </c>
      <c r="U74" s="36">
        <f>SUMIFS(СВЦЭМ!$C$39:$C$782,СВЦЭМ!$A$39:$A$782,$A74,СВЦЭМ!$B$39:$B$782,U$47)+'СЕТ СН'!$G$12+СВЦЭМ!$D$10+'СЕТ СН'!$G$5-'СЕТ СН'!$G$20</f>
        <v>3482.6736363800001</v>
      </c>
      <c r="V74" s="36">
        <f>SUMIFS(СВЦЭМ!$C$39:$C$782,СВЦЭМ!$A$39:$A$782,$A74,СВЦЭМ!$B$39:$B$782,V$47)+'СЕТ СН'!$G$12+СВЦЭМ!$D$10+'СЕТ СН'!$G$5-'СЕТ СН'!$G$20</f>
        <v>3508.1921474400001</v>
      </c>
      <c r="W74" s="36">
        <f>SUMIFS(СВЦЭМ!$C$39:$C$782,СВЦЭМ!$A$39:$A$782,$A74,СВЦЭМ!$B$39:$B$782,W$47)+'СЕТ СН'!$G$12+СВЦЭМ!$D$10+'СЕТ СН'!$G$5-'СЕТ СН'!$G$20</f>
        <v>3519.9211950200001</v>
      </c>
      <c r="X74" s="36">
        <f>SUMIFS(СВЦЭМ!$C$39:$C$782,СВЦЭМ!$A$39:$A$782,$A74,СВЦЭМ!$B$39:$B$782,X$47)+'СЕТ СН'!$G$12+СВЦЭМ!$D$10+'СЕТ СН'!$G$5-'СЕТ СН'!$G$20</f>
        <v>3586.3594022699999</v>
      </c>
      <c r="Y74" s="36">
        <f>SUMIFS(СВЦЭМ!$C$39:$C$782,СВЦЭМ!$A$39:$A$782,$A74,СВЦЭМ!$B$39:$B$782,Y$47)+'СЕТ СН'!$G$12+СВЦЭМ!$D$10+'СЕТ СН'!$G$5-'СЕТ СН'!$G$20</f>
        <v>3694.9268079600001</v>
      </c>
    </row>
    <row r="75" spans="1:27" ht="15.75" x14ac:dyDescent="0.2">
      <c r="A75" s="35">
        <f t="shared" si="1"/>
        <v>45227</v>
      </c>
      <c r="B75" s="36">
        <f>SUMIFS(СВЦЭМ!$C$39:$C$782,СВЦЭМ!$A$39:$A$782,$A75,СВЦЭМ!$B$39:$B$782,B$47)+'СЕТ СН'!$G$12+СВЦЭМ!$D$10+'СЕТ СН'!$G$5-'СЕТ СН'!$G$20</f>
        <v>3716.3378780900002</v>
      </c>
      <c r="C75" s="36">
        <f>SUMIFS(СВЦЭМ!$C$39:$C$782,СВЦЭМ!$A$39:$A$782,$A75,СВЦЭМ!$B$39:$B$782,C$47)+'СЕТ СН'!$G$12+СВЦЭМ!$D$10+'СЕТ СН'!$G$5-'СЕТ СН'!$G$20</f>
        <v>3688.2708832400003</v>
      </c>
      <c r="D75" s="36">
        <f>SUMIFS(СВЦЭМ!$C$39:$C$782,СВЦЭМ!$A$39:$A$782,$A75,СВЦЭМ!$B$39:$B$782,D$47)+'СЕТ СН'!$G$12+СВЦЭМ!$D$10+'СЕТ СН'!$G$5-'СЕТ СН'!$G$20</f>
        <v>3741.3232646699998</v>
      </c>
      <c r="E75" s="36">
        <f>SUMIFS(СВЦЭМ!$C$39:$C$782,СВЦЭМ!$A$39:$A$782,$A75,СВЦЭМ!$B$39:$B$782,E$47)+'СЕТ СН'!$G$12+СВЦЭМ!$D$10+'СЕТ СН'!$G$5-'СЕТ СН'!$G$20</f>
        <v>3745.3041081800002</v>
      </c>
      <c r="F75" s="36">
        <f>SUMIFS(СВЦЭМ!$C$39:$C$782,СВЦЭМ!$A$39:$A$782,$A75,СВЦЭМ!$B$39:$B$782,F$47)+'СЕТ СН'!$G$12+СВЦЭМ!$D$10+'СЕТ СН'!$G$5-'СЕТ СН'!$G$20</f>
        <v>3747.9478104099999</v>
      </c>
      <c r="G75" s="36">
        <f>SUMIFS(СВЦЭМ!$C$39:$C$782,СВЦЭМ!$A$39:$A$782,$A75,СВЦЭМ!$B$39:$B$782,G$47)+'СЕТ СН'!$G$12+СВЦЭМ!$D$10+'СЕТ СН'!$G$5-'СЕТ СН'!$G$20</f>
        <v>3740.4334586800001</v>
      </c>
      <c r="H75" s="36">
        <f>SUMIFS(СВЦЭМ!$C$39:$C$782,СВЦЭМ!$A$39:$A$782,$A75,СВЦЭМ!$B$39:$B$782,H$47)+'СЕТ СН'!$G$12+СВЦЭМ!$D$10+'СЕТ СН'!$G$5-'СЕТ СН'!$G$20</f>
        <v>3721.8635591100001</v>
      </c>
      <c r="I75" s="36">
        <f>SUMIFS(СВЦЭМ!$C$39:$C$782,СВЦЭМ!$A$39:$A$782,$A75,СВЦЭМ!$B$39:$B$782,I$47)+'СЕТ СН'!$G$12+СВЦЭМ!$D$10+'СЕТ СН'!$G$5-'СЕТ СН'!$G$20</f>
        <v>3677.9750757700003</v>
      </c>
      <c r="J75" s="36">
        <f>SUMIFS(СВЦЭМ!$C$39:$C$782,СВЦЭМ!$A$39:$A$782,$A75,СВЦЭМ!$B$39:$B$782,J$47)+'СЕТ СН'!$G$12+СВЦЭМ!$D$10+'СЕТ СН'!$G$5-'СЕТ СН'!$G$20</f>
        <v>3619.8835270199997</v>
      </c>
      <c r="K75" s="36">
        <f>SUMIFS(СВЦЭМ!$C$39:$C$782,СВЦЭМ!$A$39:$A$782,$A75,СВЦЭМ!$B$39:$B$782,K$47)+'СЕТ СН'!$G$12+СВЦЭМ!$D$10+'СЕТ СН'!$G$5-'СЕТ СН'!$G$20</f>
        <v>3544.1103348000001</v>
      </c>
      <c r="L75" s="36">
        <f>SUMIFS(СВЦЭМ!$C$39:$C$782,СВЦЭМ!$A$39:$A$782,$A75,СВЦЭМ!$B$39:$B$782,L$47)+'СЕТ СН'!$G$12+СВЦЭМ!$D$10+'СЕТ СН'!$G$5-'СЕТ СН'!$G$20</f>
        <v>3518.64456625</v>
      </c>
      <c r="M75" s="36">
        <f>SUMIFS(СВЦЭМ!$C$39:$C$782,СВЦЭМ!$A$39:$A$782,$A75,СВЦЭМ!$B$39:$B$782,M$47)+'СЕТ СН'!$G$12+СВЦЭМ!$D$10+'СЕТ СН'!$G$5-'СЕТ СН'!$G$20</f>
        <v>3517.6167866000001</v>
      </c>
      <c r="N75" s="36">
        <f>SUMIFS(СВЦЭМ!$C$39:$C$782,СВЦЭМ!$A$39:$A$782,$A75,СВЦЭМ!$B$39:$B$782,N$47)+'СЕТ СН'!$G$12+СВЦЭМ!$D$10+'СЕТ СН'!$G$5-'СЕТ СН'!$G$20</f>
        <v>3541.2123887799999</v>
      </c>
      <c r="O75" s="36">
        <f>SUMIFS(СВЦЭМ!$C$39:$C$782,СВЦЭМ!$A$39:$A$782,$A75,СВЦЭМ!$B$39:$B$782,O$47)+'СЕТ СН'!$G$12+СВЦЭМ!$D$10+'СЕТ СН'!$G$5-'СЕТ СН'!$G$20</f>
        <v>3553.6917015899999</v>
      </c>
      <c r="P75" s="36">
        <f>SUMIFS(СВЦЭМ!$C$39:$C$782,СВЦЭМ!$A$39:$A$782,$A75,СВЦЭМ!$B$39:$B$782,P$47)+'СЕТ СН'!$G$12+СВЦЭМ!$D$10+'СЕТ СН'!$G$5-'СЕТ СН'!$G$20</f>
        <v>3568.8486137899999</v>
      </c>
      <c r="Q75" s="36">
        <f>SUMIFS(СВЦЭМ!$C$39:$C$782,СВЦЭМ!$A$39:$A$782,$A75,СВЦЭМ!$B$39:$B$782,Q$47)+'СЕТ СН'!$G$12+СВЦЭМ!$D$10+'СЕТ СН'!$G$5-'СЕТ СН'!$G$20</f>
        <v>3574.2191628700002</v>
      </c>
      <c r="R75" s="36">
        <f>SUMIFS(СВЦЭМ!$C$39:$C$782,СВЦЭМ!$A$39:$A$782,$A75,СВЦЭМ!$B$39:$B$782,R$47)+'СЕТ СН'!$G$12+СВЦЭМ!$D$10+'СЕТ СН'!$G$5-'СЕТ СН'!$G$20</f>
        <v>3576.4120436200001</v>
      </c>
      <c r="S75" s="36">
        <f>SUMIFS(СВЦЭМ!$C$39:$C$782,СВЦЭМ!$A$39:$A$782,$A75,СВЦЭМ!$B$39:$B$782,S$47)+'СЕТ СН'!$G$12+СВЦЭМ!$D$10+'СЕТ СН'!$G$5-'СЕТ СН'!$G$20</f>
        <v>3572.7123589399998</v>
      </c>
      <c r="T75" s="36">
        <f>SUMIFS(СВЦЭМ!$C$39:$C$782,СВЦЭМ!$A$39:$A$782,$A75,СВЦЭМ!$B$39:$B$782,T$47)+'СЕТ СН'!$G$12+СВЦЭМ!$D$10+'СЕТ СН'!$G$5-'СЕТ СН'!$G$20</f>
        <v>3504.57432195</v>
      </c>
      <c r="U75" s="36">
        <f>SUMIFS(СВЦЭМ!$C$39:$C$782,СВЦЭМ!$A$39:$A$782,$A75,СВЦЭМ!$B$39:$B$782,U$47)+'СЕТ СН'!$G$12+СВЦЭМ!$D$10+'СЕТ СН'!$G$5-'СЕТ СН'!$G$20</f>
        <v>3484.1511726700001</v>
      </c>
      <c r="V75" s="36">
        <f>SUMIFS(СВЦЭМ!$C$39:$C$782,СВЦЭМ!$A$39:$A$782,$A75,СВЦЭМ!$B$39:$B$782,V$47)+'СЕТ СН'!$G$12+СВЦЭМ!$D$10+'СЕТ СН'!$G$5-'СЕТ СН'!$G$20</f>
        <v>3504.75533326</v>
      </c>
      <c r="W75" s="36">
        <f>SUMIFS(СВЦЭМ!$C$39:$C$782,СВЦЭМ!$A$39:$A$782,$A75,СВЦЭМ!$B$39:$B$782,W$47)+'СЕТ СН'!$G$12+СВЦЭМ!$D$10+'СЕТ СН'!$G$5-'СЕТ СН'!$G$20</f>
        <v>3527.7521619200002</v>
      </c>
      <c r="X75" s="36">
        <f>SUMIFS(СВЦЭМ!$C$39:$C$782,СВЦЭМ!$A$39:$A$782,$A75,СВЦЭМ!$B$39:$B$782,X$47)+'СЕТ СН'!$G$12+СВЦЭМ!$D$10+'СЕТ СН'!$G$5-'СЕТ СН'!$G$20</f>
        <v>3561.3153273400003</v>
      </c>
      <c r="Y75" s="36">
        <f>SUMIFS(СВЦЭМ!$C$39:$C$782,СВЦЭМ!$A$39:$A$782,$A75,СВЦЭМ!$B$39:$B$782,Y$47)+'СЕТ СН'!$G$12+СВЦЭМ!$D$10+'СЕТ СН'!$G$5-'СЕТ СН'!$G$20</f>
        <v>3618.0003932999998</v>
      </c>
    </row>
    <row r="76" spans="1:27" ht="15.75" x14ac:dyDescent="0.2">
      <c r="A76" s="35">
        <f t="shared" si="1"/>
        <v>45228</v>
      </c>
      <c r="B76" s="36">
        <f>SUMIFS(СВЦЭМ!$C$39:$C$782,СВЦЭМ!$A$39:$A$782,$A76,СВЦЭМ!$B$39:$B$782,B$47)+'СЕТ СН'!$G$12+СВЦЭМ!$D$10+'СЕТ СН'!$G$5-'СЕТ СН'!$G$20</f>
        <v>3609.73080243</v>
      </c>
      <c r="C76" s="36">
        <f>SUMIFS(СВЦЭМ!$C$39:$C$782,СВЦЭМ!$A$39:$A$782,$A76,СВЦЭМ!$B$39:$B$782,C$47)+'СЕТ СН'!$G$12+СВЦЭМ!$D$10+'СЕТ СН'!$G$5-'СЕТ СН'!$G$20</f>
        <v>3656.2329294800002</v>
      </c>
      <c r="D76" s="36">
        <f>SUMIFS(СВЦЭМ!$C$39:$C$782,СВЦЭМ!$A$39:$A$782,$A76,СВЦЭМ!$B$39:$B$782,D$47)+'СЕТ СН'!$G$12+СВЦЭМ!$D$10+'СЕТ СН'!$G$5-'СЕТ СН'!$G$20</f>
        <v>3714.9021008300001</v>
      </c>
      <c r="E76" s="36">
        <f>SUMIFS(СВЦЭМ!$C$39:$C$782,СВЦЭМ!$A$39:$A$782,$A76,СВЦЭМ!$B$39:$B$782,E$47)+'СЕТ СН'!$G$12+СВЦЭМ!$D$10+'СЕТ СН'!$G$5-'СЕТ СН'!$G$20</f>
        <v>3716.0888564900001</v>
      </c>
      <c r="F76" s="36">
        <f>SUMIFS(СВЦЭМ!$C$39:$C$782,СВЦЭМ!$A$39:$A$782,$A76,СВЦЭМ!$B$39:$B$782,F$47)+'СЕТ СН'!$G$12+СВЦЭМ!$D$10+'СЕТ СН'!$G$5-'СЕТ СН'!$G$20</f>
        <v>3719.1176408700003</v>
      </c>
      <c r="G76" s="36">
        <f>SUMIFS(СВЦЭМ!$C$39:$C$782,СВЦЭМ!$A$39:$A$782,$A76,СВЦЭМ!$B$39:$B$782,G$47)+'СЕТ СН'!$G$12+СВЦЭМ!$D$10+'СЕТ СН'!$G$5-'СЕТ СН'!$G$20</f>
        <v>3716.0477124400004</v>
      </c>
      <c r="H76" s="36">
        <f>SUMIFS(СВЦЭМ!$C$39:$C$782,СВЦЭМ!$A$39:$A$782,$A76,СВЦЭМ!$B$39:$B$782,H$47)+'СЕТ СН'!$G$12+СВЦЭМ!$D$10+'СЕТ СН'!$G$5-'СЕТ СН'!$G$20</f>
        <v>3701.2533523399998</v>
      </c>
      <c r="I76" s="36">
        <f>SUMIFS(СВЦЭМ!$C$39:$C$782,СВЦЭМ!$A$39:$A$782,$A76,СВЦЭМ!$B$39:$B$782,I$47)+'СЕТ СН'!$G$12+СВЦЭМ!$D$10+'СЕТ СН'!$G$5-'СЕТ СН'!$G$20</f>
        <v>3671.8088761400004</v>
      </c>
      <c r="J76" s="36">
        <f>SUMIFS(СВЦЭМ!$C$39:$C$782,СВЦЭМ!$A$39:$A$782,$A76,СВЦЭМ!$B$39:$B$782,J$47)+'СЕТ СН'!$G$12+СВЦЭМ!$D$10+'СЕТ СН'!$G$5-'СЕТ СН'!$G$20</f>
        <v>3668.3240022600003</v>
      </c>
      <c r="K76" s="36">
        <f>SUMIFS(СВЦЭМ!$C$39:$C$782,СВЦЭМ!$A$39:$A$782,$A76,СВЦЭМ!$B$39:$B$782,K$47)+'СЕТ СН'!$G$12+СВЦЭМ!$D$10+'СЕТ СН'!$G$5-'СЕТ СН'!$G$20</f>
        <v>3594.5936454100001</v>
      </c>
      <c r="L76" s="36">
        <f>SUMIFS(СВЦЭМ!$C$39:$C$782,СВЦЭМ!$A$39:$A$782,$A76,СВЦЭМ!$B$39:$B$782,L$47)+'СЕТ СН'!$G$12+СВЦЭМ!$D$10+'СЕТ СН'!$G$5-'СЕТ СН'!$G$20</f>
        <v>3568.4703041800003</v>
      </c>
      <c r="M76" s="36">
        <f>SUMIFS(СВЦЭМ!$C$39:$C$782,СВЦЭМ!$A$39:$A$782,$A76,СВЦЭМ!$B$39:$B$782,M$47)+'СЕТ СН'!$G$12+СВЦЭМ!$D$10+'СЕТ СН'!$G$5-'СЕТ СН'!$G$20</f>
        <v>3570.0874692899997</v>
      </c>
      <c r="N76" s="36">
        <f>SUMIFS(СВЦЭМ!$C$39:$C$782,СВЦЭМ!$A$39:$A$782,$A76,СВЦЭМ!$B$39:$B$782,N$47)+'СЕТ СН'!$G$12+СВЦЭМ!$D$10+'СЕТ СН'!$G$5-'СЕТ СН'!$G$20</f>
        <v>3578.0868553600003</v>
      </c>
      <c r="O76" s="36">
        <f>SUMIFS(СВЦЭМ!$C$39:$C$782,СВЦЭМ!$A$39:$A$782,$A76,СВЦЭМ!$B$39:$B$782,O$47)+'СЕТ СН'!$G$12+СВЦЭМ!$D$10+'СЕТ СН'!$G$5-'СЕТ СН'!$G$20</f>
        <v>3594.7055327200001</v>
      </c>
      <c r="P76" s="36">
        <f>SUMIFS(СВЦЭМ!$C$39:$C$782,СВЦЭМ!$A$39:$A$782,$A76,СВЦЭМ!$B$39:$B$782,P$47)+'СЕТ СН'!$G$12+СВЦЭМ!$D$10+'СЕТ СН'!$G$5-'СЕТ СН'!$G$20</f>
        <v>3611.2443953399998</v>
      </c>
      <c r="Q76" s="36">
        <f>SUMIFS(СВЦЭМ!$C$39:$C$782,СВЦЭМ!$A$39:$A$782,$A76,СВЦЭМ!$B$39:$B$782,Q$47)+'СЕТ СН'!$G$12+СВЦЭМ!$D$10+'СЕТ СН'!$G$5-'СЕТ СН'!$G$20</f>
        <v>3624.9234961800003</v>
      </c>
      <c r="R76" s="36">
        <f>SUMIFS(СВЦЭМ!$C$39:$C$782,СВЦЭМ!$A$39:$A$782,$A76,СВЦЭМ!$B$39:$B$782,R$47)+'СЕТ СН'!$G$12+СВЦЭМ!$D$10+'СЕТ СН'!$G$5-'СЕТ СН'!$G$20</f>
        <v>3616.07930046</v>
      </c>
      <c r="S76" s="36">
        <f>SUMIFS(СВЦЭМ!$C$39:$C$782,СВЦЭМ!$A$39:$A$782,$A76,СВЦЭМ!$B$39:$B$782,S$47)+'СЕТ СН'!$G$12+СВЦЭМ!$D$10+'СЕТ СН'!$G$5-'СЕТ СН'!$G$20</f>
        <v>3597.3377141000001</v>
      </c>
      <c r="T76" s="36">
        <f>SUMIFS(СВЦЭМ!$C$39:$C$782,СВЦЭМ!$A$39:$A$782,$A76,СВЦЭМ!$B$39:$B$782,T$47)+'СЕТ СН'!$G$12+СВЦЭМ!$D$10+'СЕТ СН'!$G$5-'СЕТ СН'!$G$20</f>
        <v>3530.02918946</v>
      </c>
      <c r="U76" s="36">
        <f>SUMIFS(СВЦЭМ!$C$39:$C$782,СВЦЭМ!$A$39:$A$782,$A76,СВЦЭМ!$B$39:$B$782,U$47)+'СЕТ СН'!$G$12+СВЦЭМ!$D$10+'СЕТ СН'!$G$5-'СЕТ СН'!$G$20</f>
        <v>3504.2622331699999</v>
      </c>
      <c r="V76" s="36">
        <f>SUMIFS(СВЦЭМ!$C$39:$C$782,СВЦЭМ!$A$39:$A$782,$A76,СВЦЭМ!$B$39:$B$782,V$47)+'СЕТ СН'!$G$12+СВЦЭМ!$D$10+'СЕТ СН'!$G$5-'СЕТ СН'!$G$20</f>
        <v>3521.2784386200001</v>
      </c>
      <c r="W76" s="36">
        <f>SUMIFS(СВЦЭМ!$C$39:$C$782,СВЦЭМ!$A$39:$A$782,$A76,СВЦЭМ!$B$39:$B$782,W$47)+'СЕТ СН'!$G$12+СВЦЭМ!$D$10+'СЕТ СН'!$G$5-'СЕТ СН'!$G$20</f>
        <v>3544.2675529899998</v>
      </c>
      <c r="X76" s="36">
        <f>SUMIFS(СВЦЭМ!$C$39:$C$782,СВЦЭМ!$A$39:$A$782,$A76,СВЦЭМ!$B$39:$B$782,X$47)+'СЕТ СН'!$G$12+СВЦЭМ!$D$10+'СЕТ СН'!$G$5-'СЕТ СН'!$G$20</f>
        <v>3582.1949758700002</v>
      </c>
      <c r="Y76" s="36">
        <f>SUMIFS(СВЦЭМ!$C$39:$C$782,СВЦЭМ!$A$39:$A$782,$A76,СВЦЭМ!$B$39:$B$782,Y$47)+'СЕТ СН'!$G$12+СВЦЭМ!$D$10+'СЕТ СН'!$G$5-'СЕТ СН'!$G$20</f>
        <v>3648.76742522</v>
      </c>
    </row>
    <row r="77" spans="1:27" ht="15.75" x14ac:dyDescent="0.2">
      <c r="A77" s="35">
        <f t="shared" si="1"/>
        <v>45229</v>
      </c>
      <c r="B77" s="36">
        <f>SUMIFS(СВЦЭМ!$C$39:$C$782,СВЦЭМ!$A$39:$A$782,$A77,СВЦЭМ!$B$39:$B$782,B$47)+'СЕТ СН'!$G$12+СВЦЭМ!$D$10+'СЕТ СН'!$G$5-'СЕТ СН'!$G$20</f>
        <v>3587.0259782900002</v>
      </c>
      <c r="C77" s="36">
        <f>SUMIFS(СВЦЭМ!$C$39:$C$782,СВЦЭМ!$A$39:$A$782,$A77,СВЦЭМ!$B$39:$B$782,C$47)+'СЕТ СН'!$G$12+СВЦЭМ!$D$10+'СЕТ СН'!$G$5-'СЕТ СН'!$G$20</f>
        <v>3645.6253627699998</v>
      </c>
      <c r="D77" s="36">
        <f>SUMIFS(СВЦЭМ!$C$39:$C$782,СВЦЭМ!$A$39:$A$782,$A77,СВЦЭМ!$B$39:$B$782,D$47)+'СЕТ СН'!$G$12+СВЦЭМ!$D$10+'СЕТ СН'!$G$5-'СЕТ СН'!$G$20</f>
        <v>3683.6116861400001</v>
      </c>
      <c r="E77" s="36">
        <f>SUMIFS(СВЦЭМ!$C$39:$C$782,СВЦЭМ!$A$39:$A$782,$A77,СВЦЭМ!$B$39:$B$782,E$47)+'СЕТ СН'!$G$12+СВЦЭМ!$D$10+'СЕТ СН'!$G$5-'СЕТ СН'!$G$20</f>
        <v>3680.8482437100001</v>
      </c>
      <c r="F77" s="36">
        <f>SUMIFS(СВЦЭМ!$C$39:$C$782,СВЦЭМ!$A$39:$A$782,$A77,СВЦЭМ!$B$39:$B$782,F$47)+'СЕТ СН'!$G$12+СВЦЭМ!$D$10+'СЕТ СН'!$G$5-'СЕТ СН'!$G$20</f>
        <v>3677.7180585800002</v>
      </c>
      <c r="G77" s="36">
        <f>SUMIFS(СВЦЭМ!$C$39:$C$782,СВЦЭМ!$A$39:$A$782,$A77,СВЦЭМ!$B$39:$B$782,G$47)+'СЕТ СН'!$G$12+СВЦЭМ!$D$10+'СЕТ СН'!$G$5-'СЕТ СН'!$G$20</f>
        <v>3697.6720148100003</v>
      </c>
      <c r="H77" s="36">
        <f>SUMIFS(СВЦЭМ!$C$39:$C$782,СВЦЭМ!$A$39:$A$782,$A77,СВЦЭМ!$B$39:$B$782,H$47)+'СЕТ СН'!$G$12+СВЦЭМ!$D$10+'СЕТ СН'!$G$5-'СЕТ СН'!$G$20</f>
        <v>3735.3200729199998</v>
      </c>
      <c r="I77" s="36">
        <f>SUMIFS(СВЦЭМ!$C$39:$C$782,СВЦЭМ!$A$39:$A$782,$A77,СВЦЭМ!$B$39:$B$782,I$47)+'СЕТ СН'!$G$12+СВЦЭМ!$D$10+'СЕТ СН'!$G$5-'СЕТ СН'!$G$20</f>
        <v>3677.77827613</v>
      </c>
      <c r="J77" s="36">
        <f>SUMIFS(СВЦЭМ!$C$39:$C$782,СВЦЭМ!$A$39:$A$782,$A77,СВЦЭМ!$B$39:$B$782,J$47)+'СЕТ СН'!$G$12+СВЦЭМ!$D$10+'СЕТ СН'!$G$5-'СЕТ СН'!$G$20</f>
        <v>3669.9192517400002</v>
      </c>
      <c r="K77" s="36">
        <f>SUMIFS(СВЦЭМ!$C$39:$C$782,СВЦЭМ!$A$39:$A$782,$A77,СВЦЭМ!$B$39:$B$782,K$47)+'СЕТ СН'!$G$12+СВЦЭМ!$D$10+'СЕТ СН'!$G$5-'СЕТ СН'!$G$20</f>
        <v>3647.34225595</v>
      </c>
      <c r="L77" s="36">
        <f>SUMIFS(СВЦЭМ!$C$39:$C$782,СВЦЭМ!$A$39:$A$782,$A77,СВЦЭМ!$B$39:$B$782,L$47)+'СЕТ СН'!$G$12+СВЦЭМ!$D$10+'СЕТ СН'!$G$5-'СЕТ СН'!$G$20</f>
        <v>3644.7596750800003</v>
      </c>
      <c r="M77" s="36">
        <f>SUMIFS(СВЦЭМ!$C$39:$C$782,СВЦЭМ!$A$39:$A$782,$A77,СВЦЭМ!$B$39:$B$782,M$47)+'СЕТ СН'!$G$12+СВЦЭМ!$D$10+'СЕТ СН'!$G$5-'СЕТ СН'!$G$20</f>
        <v>3659.6535585900001</v>
      </c>
      <c r="N77" s="36">
        <f>SUMIFS(СВЦЭМ!$C$39:$C$782,СВЦЭМ!$A$39:$A$782,$A77,СВЦЭМ!$B$39:$B$782,N$47)+'СЕТ СН'!$G$12+СВЦЭМ!$D$10+'СЕТ СН'!$G$5-'СЕТ СН'!$G$20</f>
        <v>3679.5122545900003</v>
      </c>
      <c r="O77" s="36">
        <f>SUMIFS(СВЦЭМ!$C$39:$C$782,СВЦЭМ!$A$39:$A$782,$A77,СВЦЭМ!$B$39:$B$782,O$47)+'СЕТ СН'!$G$12+СВЦЭМ!$D$10+'СЕТ СН'!$G$5-'СЕТ СН'!$G$20</f>
        <v>3703.02011442</v>
      </c>
      <c r="P77" s="36">
        <f>SUMIFS(СВЦЭМ!$C$39:$C$782,СВЦЭМ!$A$39:$A$782,$A77,СВЦЭМ!$B$39:$B$782,P$47)+'СЕТ СН'!$G$12+СВЦЭМ!$D$10+'СЕТ СН'!$G$5-'СЕТ СН'!$G$20</f>
        <v>3707.1902560799999</v>
      </c>
      <c r="Q77" s="36">
        <f>SUMIFS(СВЦЭМ!$C$39:$C$782,СВЦЭМ!$A$39:$A$782,$A77,СВЦЭМ!$B$39:$B$782,Q$47)+'СЕТ СН'!$G$12+СВЦЭМ!$D$10+'СЕТ СН'!$G$5-'СЕТ СН'!$G$20</f>
        <v>3723.0309958799999</v>
      </c>
      <c r="R77" s="36">
        <f>SUMIFS(СВЦЭМ!$C$39:$C$782,СВЦЭМ!$A$39:$A$782,$A77,СВЦЭМ!$B$39:$B$782,R$47)+'СЕТ СН'!$G$12+СВЦЭМ!$D$10+'СЕТ СН'!$G$5-'СЕТ СН'!$G$20</f>
        <v>3718.3753740500001</v>
      </c>
      <c r="S77" s="36">
        <f>SUMIFS(СВЦЭМ!$C$39:$C$782,СВЦЭМ!$A$39:$A$782,$A77,СВЦЭМ!$B$39:$B$782,S$47)+'СЕТ СН'!$G$12+СВЦЭМ!$D$10+'СЕТ СН'!$G$5-'СЕТ СН'!$G$20</f>
        <v>3675.1220786399999</v>
      </c>
      <c r="T77" s="36">
        <f>SUMIFS(СВЦЭМ!$C$39:$C$782,СВЦЭМ!$A$39:$A$782,$A77,СВЦЭМ!$B$39:$B$782,T$47)+'СЕТ СН'!$G$12+СВЦЭМ!$D$10+'СЕТ СН'!$G$5-'СЕТ СН'!$G$20</f>
        <v>3624.63299972</v>
      </c>
      <c r="U77" s="36">
        <f>SUMIFS(СВЦЭМ!$C$39:$C$782,СВЦЭМ!$A$39:$A$782,$A77,СВЦЭМ!$B$39:$B$782,U$47)+'СЕТ СН'!$G$12+СВЦЭМ!$D$10+'СЕТ СН'!$G$5-'СЕТ СН'!$G$20</f>
        <v>3592.6769776600004</v>
      </c>
      <c r="V77" s="36">
        <f>SUMIFS(СВЦЭМ!$C$39:$C$782,СВЦЭМ!$A$39:$A$782,$A77,СВЦЭМ!$B$39:$B$782,V$47)+'СЕТ СН'!$G$12+СВЦЭМ!$D$10+'СЕТ СН'!$G$5-'СЕТ СН'!$G$20</f>
        <v>3619.9075796100001</v>
      </c>
      <c r="W77" s="36">
        <f>SUMIFS(СВЦЭМ!$C$39:$C$782,СВЦЭМ!$A$39:$A$782,$A77,СВЦЭМ!$B$39:$B$782,W$47)+'СЕТ СН'!$G$12+СВЦЭМ!$D$10+'СЕТ СН'!$G$5-'СЕТ СН'!$G$20</f>
        <v>3635.7785593500003</v>
      </c>
      <c r="X77" s="36">
        <f>SUMIFS(СВЦЭМ!$C$39:$C$782,СВЦЭМ!$A$39:$A$782,$A77,СВЦЭМ!$B$39:$B$782,X$47)+'СЕТ СН'!$G$12+СВЦЭМ!$D$10+'СЕТ СН'!$G$5-'СЕТ СН'!$G$20</f>
        <v>3697.42508589</v>
      </c>
      <c r="Y77" s="36">
        <f>SUMIFS(СВЦЭМ!$C$39:$C$782,СВЦЭМ!$A$39:$A$782,$A77,СВЦЭМ!$B$39:$B$782,Y$47)+'СЕТ СН'!$G$12+СВЦЭМ!$D$10+'СЕТ СН'!$G$5-'СЕТ СН'!$G$20</f>
        <v>3752.55285697</v>
      </c>
      <c r="AA77" s="37"/>
    </row>
    <row r="78" spans="1:27" ht="15.75" x14ac:dyDescent="0.2">
      <c r="A78" s="35">
        <f t="shared" si="1"/>
        <v>45230</v>
      </c>
      <c r="B78" s="36">
        <f>SUMIFS(СВЦЭМ!$C$39:$C$782,СВЦЭМ!$A$39:$A$782,$A78,СВЦЭМ!$B$39:$B$782,B$47)+'СЕТ СН'!$G$12+СВЦЭМ!$D$10+'СЕТ СН'!$G$5-'СЕТ СН'!$G$20</f>
        <v>3802.6184721600002</v>
      </c>
      <c r="C78" s="36">
        <f>SUMIFS(СВЦЭМ!$C$39:$C$782,СВЦЭМ!$A$39:$A$782,$A78,СВЦЭМ!$B$39:$B$782,C$47)+'СЕТ СН'!$G$12+СВЦЭМ!$D$10+'СЕТ СН'!$G$5-'СЕТ СН'!$G$20</f>
        <v>3867.51677109</v>
      </c>
      <c r="D78" s="36">
        <f>SUMIFS(СВЦЭМ!$C$39:$C$782,СВЦЭМ!$A$39:$A$782,$A78,СВЦЭМ!$B$39:$B$782,D$47)+'СЕТ СН'!$G$12+СВЦЭМ!$D$10+'СЕТ СН'!$G$5-'СЕТ СН'!$G$20</f>
        <v>3919.6665056700003</v>
      </c>
      <c r="E78" s="36">
        <f>SUMIFS(СВЦЭМ!$C$39:$C$782,СВЦЭМ!$A$39:$A$782,$A78,СВЦЭМ!$B$39:$B$782,E$47)+'СЕТ СН'!$G$12+СВЦЭМ!$D$10+'СЕТ СН'!$G$5-'СЕТ СН'!$G$20</f>
        <v>3936.24356786</v>
      </c>
      <c r="F78" s="36">
        <f>SUMIFS(СВЦЭМ!$C$39:$C$782,СВЦЭМ!$A$39:$A$782,$A78,СВЦЭМ!$B$39:$B$782,F$47)+'СЕТ СН'!$G$12+СВЦЭМ!$D$10+'СЕТ СН'!$G$5-'СЕТ СН'!$G$20</f>
        <v>3938.05434358</v>
      </c>
      <c r="G78" s="36">
        <f>SUMIFS(СВЦЭМ!$C$39:$C$782,СВЦЭМ!$A$39:$A$782,$A78,СВЦЭМ!$B$39:$B$782,G$47)+'СЕТ СН'!$G$12+СВЦЭМ!$D$10+'СЕТ СН'!$G$5-'СЕТ СН'!$G$20</f>
        <v>3921.9181854600001</v>
      </c>
      <c r="H78" s="36">
        <f>SUMIFS(СВЦЭМ!$C$39:$C$782,СВЦЭМ!$A$39:$A$782,$A78,СВЦЭМ!$B$39:$B$782,H$47)+'СЕТ СН'!$G$12+СВЦЭМ!$D$10+'СЕТ СН'!$G$5-'СЕТ СН'!$G$20</f>
        <v>3837.1190579200002</v>
      </c>
      <c r="I78" s="36">
        <f>SUMIFS(СВЦЭМ!$C$39:$C$782,СВЦЭМ!$A$39:$A$782,$A78,СВЦЭМ!$B$39:$B$782,I$47)+'СЕТ СН'!$G$12+СВЦЭМ!$D$10+'СЕТ СН'!$G$5-'СЕТ СН'!$G$20</f>
        <v>3753.3448161699998</v>
      </c>
      <c r="J78" s="36">
        <f>SUMIFS(СВЦЭМ!$C$39:$C$782,СВЦЭМ!$A$39:$A$782,$A78,СВЦЭМ!$B$39:$B$782,J$47)+'СЕТ СН'!$G$12+СВЦЭМ!$D$10+'СЕТ СН'!$G$5-'СЕТ СН'!$G$20</f>
        <v>3702.4855281700002</v>
      </c>
      <c r="K78" s="36">
        <f>SUMIFS(СВЦЭМ!$C$39:$C$782,СВЦЭМ!$A$39:$A$782,$A78,СВЦЭМ!$B$39:$B$782,K$47)+'СЕТ СН'!$G$12+СВЦЭМ!$D$10+'СЕТ СН'!$G$5-'СЕТ СН'!$G$20</f>
        <v>3689.9215950899998</v>
      </c>
      <c r="L78" s="36">
        <f>SUMIFS(СВЦЭМ!$C$39:$C$782,СВЦЭМ!$A$39:$A$782,$A78,СВЦЭМ!$B$39:$B$782,L$47)+'СЕТ СН'!$G$12+СВЦЭМ!$D$10+'СЕТ СН'!$G$5-'СЕТ СН'!$G$20</f>
        <v>3659.2416851500002</v>
      </c>
      <c r="M78" s="36">
        <f>SUMIFS(СВЦЭМ!$C$39:$C$782,СВЦЭМ!$A$39:$A$782,$A78,СВЦЭМ!$B$39:$B$782,M$47)+'СЕТ СН'!$G$12+СВЦЭМ!$D$10+'СЕТ СН'!$G$5-'СЕТ СН'!$G$20</f>
        <v>3678.5228221799998</v>
      </c>
      <c r="N78" s="36">
        <f>SUMIFS(СВЦЭМ!$C$39:$C$782,СВЦЭМ!$A$39:$A$782,$A78,СВЦЭМ!$B$39:$B$782,N$47)+'СЕТ СН'!$G$12+СВЦЭМ!$D$10+'СЕТ СН'!$G$5-'СЕТ СН'!$G$20</f>
        <v>3699.7218476600001</v>
      </c>
      <c r="O78" s="36">
        <f>SUMIFS(СВЦЭМ!$C$39:$C$782,СВЦЭМ!$A$39:$A$782,$A78,СВЦЭМ!$B$39:$B$782,O$47)+'СЕТ СН'!$G$12+СВЦЭМ!$D$10+'СЕТ СН'!$G$5-'СЕТ СН'!$G$20</f>
        <v>3718.1011922500002</v>
      </c>
      <c r="P78" s="36">
        <f>SUMIFS(СВЦЭМ!$C$39:$C$782,СВЦЭМ!$A$39:$A$782,$A78,СВЦЭМ!$B$39:$B$782,P$47)+'СЕТ СН'!$G$12+СВЦЭМ!$D$10+'СЕТ СН'!$G$5-'СЕТ СН'!$G$20</f>
        <v>3728.86952617</v>
      </c>
      <c r="Q78" s="36">
        <f>SUMIFS(СВЦЭМ!$C$39:$C$782,СВЦЭМ!$A$39:$A$782,$A78,СВЦЭМ!$B$39:$B$782,Q$47)+'СЕТ СН'!$G$12+СВЦЭМ!$D$10+'СЕТ СН'!$G$5-'СЕТ СН'!$G$20</f>
        <v>3740.35389528</v>
      </c>
      <c r="R78" s="36">
        <f>SUMIFS(СВЦЭМ!$C$39:$C$782,СВЦЭМ!$A$39:$A$782,$A78,СВЦЭМ!$B$39:$B$782,R$47)+'СЕТ СН'!$G$12+СВЦЭМ!$D$10+'СЕТ СН'!$G$5-'СЕТ СН'!$G$20</f>
        <v>3737.4369030300004</v>
      </c>
      <c r="S78" s="36">
        <f>SUMIFS(СВЦЭМ!$C$39:$C$782,СВЦЭМ!$A$39:$A$782,$A78,СВЦЭМ!$B$39:$B$782,S$47)+'СЕТ СН'!$G$12+СВЦЭМ!$D$10+'СЕТ СН'!$G$5-'СЕТ СН'!$G$20</f>
        <v>3712.3537265599998</v>
      </c>
      <c r="T78" s="36">
        <f>SUMIFS(СВЦЭМ!$C$39:$C$782,СВЦЭМ!$A$39:$A$782,$A78,СВЦЭМ!$B$39:$B$782,T$47)+'СЕТ СН'!$G$12+СВЦЭМ!$D$10+'СЕТ СН'!$G$5-'СЕТ СН'!$G$20</f>
        <v>3647.7148644600002</v>
      </c>
      <c r="U78" s="36">
        <f>SUMIFS(СВЦЭМ!$C$39:$C$782,СВЦЭМ!$A$39:$A$782,$A78,СВЦЭМ!$B$39:$B$782,U$47)+'СЕТ СН'!$G$12+СВЦЭМ!$D$10+'СЕТ СН'!$G$5-'СЕТ СН'!$G$20</f>
        <v>3626.94668847</v>
      </c>
      <c r="V78" s="36">
        <f>SUMIFS(СВЦЭМ!$C$39:$C$782,СВЦЭМ!$A$39:$A$782,$A78,СВЦЭМ!$B$39:$B$782,V$47)+'СЕТ СН'!$G$12+СВЦЭМ!$D$10+'СЕТ СН'!$G$5-'СЕТ СН'!$G$20</f>
        <v>3650.3898313199998</v>
      </c>
      <c r="W78" s="36">
        <f>SUMIFS(СВЦЭМ!$C$39:$C$782,СВЦЭМ!$A$39:$A$782,$A78,СВЦЭМ!$B$39:$B$782,W$47)+'СЕТ СН'!$G$12+СВЦЭМ!$D$10+'СЕТ СН'!$G$5-'СЕТ СН'!$G$20</f>
        <v>3658.1316500200001</v>
      </c>
      <c r="X78" s="36">
        <f>SUMIFS(СВЦЭМ!$C$39:$C$782,СВЦЭМ!$A$39:$A$782,$A78,СВЦЭМ!$B$39:$B$782,X$47)+'СЕТ СН'!$G$12+СВЦЭМ!$D$10+'СЕТ СН'!$G$5-'СЕТ СН'!$G$20</f>
        <v>3719.41574378</v>
      </c>
      <c r="Y78" s="36">
        <f>SUMIFS(СВЦЭМ!$C$39:$C$782,СВЦЭМ!$A$39:$A$782,$A78,СВЦЭМ!$B$39:$B$782,Y$47)+'СЕТ СН'!$G$12+СВЦЭМ!$D$10+'СЕТ СН'!$G$5-'СЕТ СН'!$G$20</f>
        <v>3728.57888469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01.10.2023</v>
      </c>
      <c r="B84" s="36">
        <f>SUMIFS(СВЦЭМ!$C$39:$C$782,СВЦЭМ!$A$39:$A$782,$A84,СВЦЭМ!$B$39:$B$782,B$83)+'СЕТ СН'!$H$12+СВЦЭМ!$D$10+'СЕТ СН'!$H$5-'СЕТ СН'!$H$20</f>
        <v>3811.2055139000004</v>
      </c>
      <c r="C84" s="36">
        <f>SUMIFS(СВЦЭМ!$C$39:$C$782,СВЦЭМ!$A$39:$A$782,$A84,СВЦЭМ!$B$39:$B$782,C$83)+'СЕТ СН'!$H$12+СВЦЭМ!$D$10+'СЕТ СН'!$H$5-'СЕТ СН'!$H$20</f>
        <v>3877.1239036300003</v>
      </c>
      <c r="D84" s="36">
        <f>SUMIFS(СВЦЭМ!$C$39:$C$782,СВЦЭМ!$A$39:$A$782,$A84,СВЦЭМ!$B$39:$B$782,D$83)+'СЕТ СН'!$H$12+СВЦЭМ!$D$10+'СЕТ СН'!$H$5-'СЕТ СН'!$H$20</f>
        <v>3948.7315214600003</v>
      </c>
      <c r="E84" s="36">
        <f>SUMIFS(СВЦЭМ!$C$39:$C$782,СВЦЭМ!$A$39:$A$782,$A84,СВЦЭМ!$B$39:$B$782,E$83)+'СЕТ СН'!$H$12+СВЦЭМ!$D$10+'СЕТ СН'!$H$5-'СЕТ СН'!$H$20</f>
        <v>3938.2113599100003</v>
      </c>
      <c r="F84" s="36">
        <f>SUMIFS(СВЦЭМ!$C$39:$C$782,СВЦЭМ!$A$39:$A$782,$A84,СВЦЭМ!$B$39:$B$782,F$83)+'СЕТ СН'!$H$12+СВЦЭМ!$D$10+'СЕТ СН'!$H$5-'СЕТ СН'!$H$20</f>
        <v>3934.7163407100002</v>
      </c>
      <c r="G84" s="36">
        <f>SUMIFS(СВЦЭМ!$C$39:$C$782,СВЦЭМ!$A$39:$A$782,$A84,СВЦЭМ!$B$39:$B$782,G$83)+'СЕТ СН'!$H$12+СВЦЭМ!$D$10+'СЕТ СН'!$H$5-'СЕТ СН'!$H$20</f>
        <v>3934.3678223800002</v>
      </c>
      <c r="H84" s="36">
        <f>SUMIFS(СВЦЭМ!$C$39:$C$782,СВЦЭМ!$A$39:$A$782,$A84,СВЦЭМ!$B$39:$B$782,H$83)+'СЕТ СН'!$H$12+СВЦЭМ!$D$10+'СЕТ СН'!$H$5-'СЕТ СН'!$H$20</f>
        <v>3894.5463857200002</v>
      </c>
      <c r="I84" s="36">
        <f>SUMIFS(СВЦЭМ!$C$39:$C$782,СВЦЭМ!$A$39:$A$782,$A84,СВЦЭМ!$B$39:$B$782,I$83)+'СЕТ СН'!$H$12+СВЦЭМ!$D$10+'СЕТ СН'!$H$5-'СЕТ СН'!$H$20</f>
        <v>3880.3558375500002</v>
      </c>
      <c r="J84" s="36">
        <f>SUMIFS(СВЦЭМ!$C$39:$C$782,СВЦЭМ!$A$39:$A$782,$A84,СВЦЭМ!$B$39:$B$782,J$83)+'СЕТ СН'!$H$12+СВЦЭМ!$D$10+'СЕТ СН'!$H$5-'СЕТ СН'!$H$20</f>
        <v>3866.0322095700003</v>
      </c>
      <c r="K84" s="36">
        <f>SUMIFS(СВЦЭМ!$C$39:$C$782,СВЦЭМ!$A$39:$A$782,$A84,СВЦЭМ!$B$39:$B$782,K$83)+'СЕТ СН'!$H$12+СВЦЭМ!$D$10+'СЕТ СН'!$H$5-'СЕТ СН'!$H$20</f>
        <v>3836.44667114</v>
      </c>
      <c r="L84" s="36">
        <f>SUMIFS(СВЦЭМ!$C$39:$C$782,СВЦЭМ!$A$39:$A$782,$A84,СВЦЭМ!$B$39:$B$782,L$83)+'СЕТ СН'!$H$12+СВЦЭМ!$D$10+'СЕТ СН'!$H$5-'СЕТ СН'!$H$20</f>
        <v>3762.7684890099999</v>
      </c>
      <c r="M84" s="36">
        <f>SUMIFS(СВЦЭМ!$C$39:$C$782,СВЦЭМ!$A$39:$A$782,$A84,СВЦЭМ!$B$39:$B$782,M$83)+'СЕТ СН'!$H$12+СВЦЭМ!$D$10+'СЕТ СН'!$H$5-'СЕТ СН'!$H$20</f>
        <v>3763.5828835700004</v>
      </c>
      <c r="N84" s="36">
        <f>SUMIFS(СВЦЭМ!$C$39:$C$782,СВЦЭМ!$A$39:$A$782,$A84,СВЦЭМ!$B$39:$B$782,N$83)+'СЕТ СН'!$H$12+СВЦЭМ!$D$10+'СЕТ СН'!$H$5-'СЕТ СН'!$H$20</f>
        <v>3730.7586117999999</v>
      </c>
      <c r="O84" s="36">
        <f>SUMIFS(СВЦЭМ!$C$39:$C$782,СВЦЭМ!$A$39:$A$782,$A84,СВЦЭМ!$B$39:$B$782,O$83)+'СЕТ СН'!$H$12+СВЦЭМ!$D$10+'СЕТ СН'!$H$5-'СЕТ СН'!$H$20</f>
        <v>3767.3276105600003</v>
      </c>
      <c r="P84" s="36">
        <f>SUMIFS(СВЦЭМ!$C$39:$C$782,СВЦЭМ!$A$39:$A$782,$A84,СВЦЭМ!$B$39:$B$782,P$83)+'СЕТ СН'!$H$12+СВЦЭМ!$D$10+'СЕТ СН'!$H$5-'СЕТ СН'!$H$20</f>
        <v>3818.5664342099999</v>
      </c>
      <c r="Q84" s="36">
        <f>SUMIFS(СВЦЭМ!$C$39:$C$782,СВЦЭМ!$A$39:$A$782,$A84,СВЦЭМ!$B$39:$B$782,Q$83)+'СЕТ СН'!$H$12+СВЦЭМ!$D$10+'СЕТ СН'!$H$5-'СЕТ СН'!$H$20</f>
        <v>3792.5115669699999</v>
      </c>
      <c r="R84" s="36">
        <f>SUMIFS(СВЦЭМ!$C$39:$C$782,СВЦЭМ!$A$39:$A$782,$A84,СВЦЭМ!$B$39:$B$782,R$83)+'СЕТ СН'!$H$12+СВЦЭМ!$D$10+'СЕТ СН'!$H$5-'СЕТ СН'!$H$20</f>
        <v>3789.4979946800004</v>
      </c>
      <c r="S84" s="36">
        <f>SUMIFS(СВЦЭМ!$C$39:$C$782,СВЦЭМ!$A$39:$A$782,$A84,СВЦЭМ!$B$39:$B$782,S$83)+'СЕТ СН'!$H$12+СВЦЭМ!$D$10+'СЕТ СН'!$H$5-'СЕТ СН'!$H$20</f>
        <v>3798.8624357200001</v>
      </c>
      <c r="T84" s="36">
        <f>SUMIFS(СВЦЭМ!$C$39:$C$782,СВЦЭМ!$A$39:$A$782,$A84,СВЦЭМ!$B$39:$B$782,T$83)+'СЕТ СН'!$H$12+СВЦЭМ!$D$10+'СЕТ СН'!$H$5-'СЕТ СН'!$H$20</f>
        <v>3760.1531776400002</v>
      </c>
      <c r="U84" s="36">
        <f>SUMIFS(СВЦЭМ!$C$39:$C$782,СВЦЭМ!$A$39:$A$782,$A84,СВЦЭМ!$B$39:$B$782,U$83)+'СЕТ СН'!$H$12+СВЦЭМ!$D$10+'СЕТ СН'!$H$5-'СЕТ СН'!$H$20</f>
        <v>3687.3762394800001</v>
      </c>
      <c r="V84" s="36">
        <f>SUMIFS(СВЦЭМ!$C$39:$C$782,СВЦЭМ!$A$39:$A$782,$A84,СВЦЭМ!$B$39:$B$782,V$83)+'СЕТ СН'!$H$12+СВЦЭМ!$D$10+'СЕТ СН'!$H$5-'СЕТ СН'!$H$20</f>
        <v>3678.0614020399998</v>
      </c>
      <c r="W84" s="36">
        <f>SUMIFS(СВЦЭМ!$C$39:$C$782,СВЦЭМ!$A$39:$A$782,$A84,СВЦЭМ!$B$39:$B$782,W$83)+'СЕТ СН'!$H$12+СВЦЭМ!$D$10+'СЕТ СН'!$H$5-'СЕТ СН'!$H$20</f>
        <v>3687.0280226100003</v>
      </c>
      <c r="X84" s="36">
        <f>SUMIFS(СВЦЭМ!$C$39:$C$782,СВЦЭМ!$A$39:$A$782,$A84,СВЦЭМ!$B$39:$B$782,X$83)+'СЕТ СН'!$H$12+СВЦЭМ!$D$10+'СЕТ СН'!$H$5-'СЕТ СН'!$H$20</f>
        <v>3782.6747170900003</v>
      </c>
      <c r="Y84" s="36">
        <f>SUMIFS(СВЦЭМ!$C$39:$C$782,СВЦЭМ!$A$39:$A$782,$A84,СВЦЭМ!$B$39:$B$782,Y$83)+'СЕТ СН'!$H$12+СВЦЭМ!$D$10+'СЕТ СН'!$H$5-'СЕТ СН'!$H$20</f>
        <v>3870.61561669</v>
      </c>
    </row>
    <row r="85" spans="1:25" ht="15.75" x14ac:dyDescent="0.2">
      <c r="A85" s="35">
        <f>A84+1</f>
        <v>45201</v>
      </c>
      <c r="B85" s="36">
        <f>SUMIFS(СВЦЭМ!$C$39:$C$782,СВЦЭМ!$A$39:$A$782,$A85,СВЦЭМ!$B$39:$B$782,B$83)+'СЕТ СН'!$H$12+СВЦЭМ!$D$10+'СЕТ СН'!$H$5-'СЕТ СН'!$H$20</f>
        <v>3904.7559317000005</v>
      </c>
      <c r="C85" s="36">
        <f>SUMIFS(СВЦЭМ!$C$39:$C$782,СВЦЭМ!$A$39:$A$782,$A85,СВЦЭМ!$B$39:$B$782,C$83)+'СЕТ СН'!$H$12+СВЦЭМ!$D$10+'СЕТ СН'!$H$5-'СЕТ СН'!$H$20</f>
        <v>3998.2105769200002</v>
      </c>
      <c r="D85" s="36">
        <f>SUMIFS(СВЦЭМ!$C$39:$C$782,СВЦЭМ!$A$39:$A$782,$A85,СВЦЭМ!$B$39:$B$782,D$83)+'СЕТ СН'!$H$12+СВЦЭМ!$D$10+'СЕТ СН'!$H$5-'СЕТ СН'!$H$20</f>
        <v>4069.5458904400002</v>
      </c>
      <c r="E85" s="36">
        <f>SUMIFS(СВЦЭМ!$C$39:$C$782,СВЦЭМ!$A$39:$A$782,$A85,СВЦЭМ!$B$39:$B$782,E$83)+'СЕТ СН'!$H$12+СВЦЭМ!$D$10+'СЕТ СН'!$H$5-'СЕТ СН'!$H$20</f>
        <v>4022.4064873699999</v>
      </c>
      <c r="F85" s="36">
        <f>SUMIFS(СВЦЭМ!$C$39:$C$782,СВЦЭМ!$A$39:$A$782,$A85,СВЦЭМ!$B$39:$B$782,F$83)+'СЕТ СН'!$H$12+СВЦЭМ!$D$10+'СЕТ СН'!$H$5-'СЕТ СН'!$H$20</f>
        <v>4032.8311256500001</v>
      </c>
      <c r="G85" s="36">
        <f>SUMIFS(СВЦЭМ!$C$39:$C$782,СВЦЭМ!$A$39:$A$782,$A85,СВЦЭМ!$B$39:$B$782,G$83)+'СЕТ СН'!$H$12+СВЦЭМ!$D$10+'СЕТ СН'!$H$5-'СЕТ СН'!$H$20</f>
        <v>4029.8989229700001</v>
      </c>
      <c r="H85" s="36">
        <f>SUMIFS(СВЦЭМ!$C$39:$C$782,СВЦЭМ!$A$39:$A$782,$A85,СВЦЭМ!$B$39:$B$782,H$83)+'СЕТ СН'!$H$12+СВЦЭМ!$D$10+'СЕТ СН'!$H$5-'СЕТ СН'!$H$20</f>
        <v>3945.55990853</v>
      </c>
      <c r="I85" s="36">
        <f>SUMIFS(СВЦЭМ!$C$39:$C$782,СВЦЭМ!$A$39:$A$782,$A85,СВЦЭМ!$B$39:$B$782,I$83)+'СЕТ СН'!$H$12+СВЦЭМ!$D$10+'СЕТ СН'!$H$5-'СЕТ СН'!$H$20</f>
        <v>3810.8157982000002</v>
      </c>
      <c r="J85" s="36">
        <f>SUMIFS(СВЦЭМ!$C$39:$C$782,СВЦЭМ!$A$39:$A$782,$A85,СВЦЭМ!$B$39:$B$782,J$83)+'СЕТ СН'!$H$12+СВЦЭМ!$D$10+'СЕТ СН'!$H$5-'СЕТ СН'!$H$20</f>
        <v>3760.29459322</v>
      </c>
      <c r="K85" s="36">
        <f>SUMIFS(СВЦЭМ!$C$39:$C$782,СВЦЭМ!$A$39:$A$782,$A85,СВЦЭМ!$B$39:$B$782,K$83)+'СЕТ СН'!$H$12+СВЦЭМ!$D$10+'СЕТ СН'!$H$5-'СЕТ СН'!$H$20</f>
        <v>3720.5740412800001</v>
      </c>
      <c r="L85" s="36">
        <f>SUMIFS(СВЦЭМ!$C$39:$C$782,СВЦЭМ!$A$39:$A$782,$A85,СВЦЭМ!$B$39:$B$782,L$83)+'СЕТ СН'!$H$12+СВЦЭМ!$D$10+'СЕТ СН'!$H$5-'СЕТ СН'!$H$20</f>
        <v>3703.7505558900002</v>
      </c>
      <c r="M85" s="36">
        <f>SUMIFS(СВЦЭМ!$C$39:$C$782,СВЦЭМ!$A$39:$A$782,$A85,СВЦЭМ!$B$39:$B$782,M$83)+'СЕТ СН'!$H$12+СВЦЭМ!$D$10+'СЕТ СН'!$H$5-'СЕТ СН'!$H$20</f>
        <v>3719.1686057100005</v>
      </c>
      <c r="N85" s="36">
        <f>SUMIFS(СВЦЭМ!$C$39:$C$782,СВЦЭМ!$A$39:$A$782,$A85,СВЦЭМ!$B$39:$B$782,N$83)+'СЕТ СН'!$H$12+СВЦЭМ!$D$10+'СЕТ СН'!$H$5-'СЕТ СН'!$H$20</f>
        <v>3702.2314484900003</v>
      </c>
      <c r="O85" s="36">
        <f>SUMIFS(СВЦЭМ!$C$39:$C$782,СВЦЭМ!$A$39:$A$782,$A85,СВЦЭМ!$B$39:$B$782,O$83)+'СЕТ СН'!$H$12+СВЦЭМ!$D$10+'СЕТ СН'!$H$5-'СЕТ СН'!$H$20</f>
        <v>3703.0950296600004</v>
      </c>
      <c r="P85" s="36">
        <f>SUMIFS(СВЦЭМ!$C$39:$C$782,СВЦЭМ!$A$39:$A$782,$A85,СВЦЭМ!$B$39:$B$782,P$83)+'СЕТ СН'!$H$12+СВЦЭМ!$D$10+'СЕТ СН'!$H$5-'СЕТ СН'!$H$20</f>
        <v>3790.9079233000002</v>
      </c>
      <c r="Q85" s="36">
        <f>SUMIFS(СВЦЭМ!$C$39:$C$782,СВЦЭМ!$A$39:$A$782,$A85,СВЦЭМ!$B$39:$B$782,Q$83)+'СЕТ СН'!$H$12+СВЦЭМ!$D$10+'СЕТ СН'!$H$5-'СЕТ СН'!$H$20</f>
        <v>3786.54732633</v>
      </c>
      <c r="R85" s="36">
        <f>SUMIFS(СВЦЭМ!$C$39:$C$782,СВЦЭМ!$A$39:$A$782,$A85,СВЦЭМ!$B$39:$B$782,R$83)+'СЕТ СН'!$H$12+СВЦЭМ!$D$10+'СЕТ СН'!$H$5-'СЕТ СН'!$H$20</f>
        <v>3788.6975701800002</v>
      </c>
      <c r="S85" s="36">
        <f>SUMIFS(СВЦЭМ!$C$39:$C$782,СВЦЭМ!$A$39:$A$782,$A85,СВЦЭМ!$B$39:$B$782,S$83)+'СЕТ СН'!$H$12+СВЦЭМ!$D$10+'СЕТ СН'!$H$5-'СЕТ СН'!$H$20</f>
        <v>3798.6327882300002</v>
      </c>
      <c r="T85" s="36">
        <f>SUMIFS(СВЦЭМ!$C$39:$C$782,СВЦЭМ!$A$39:$A$782,$A85,СВЦЭМ!$B$39:$B$782,T$83)+'СЕТ СН'!$H$12+СВЦЭМ!$D$10+'СЕТ СН'!$H$5-'СЕТ СН'!$H$20</f>
        <v>3782.5722202400002</v>
      </c>
      <c r="U85" s="36">
        <f>SUMIFS(СВЦЭМ!$C$39:$C$782,СВЦЭМ!$A$39:$A$782,$A85,СВЦЭМ!$B$39:$B$782,U$83)+'СЕТ СН'!$H$12+СВЦЭМ!$D$10+'СЕТ СН'!$H$5-'СЕТ СН'!$H$20</f>
        <v>3714.3365351000002</v>
      </c>
      <c r="V85" s="36">
        <f>SUMIFS(СВЦЭМ!$C$39:$C$782,СВЦЭМ!$A$39:$A$782,$A85,СВЦЭМ!$B$39:$B$782,V$83)+'СЕТ СН'!$H$12+СВЦЭМ!$D$10+'СЕТ СН'!$H$5-'СЕТ СН'!$H$20</f>
        <v>3707.1782528800004</v>
      </c>
      <c r="W85" s="36">
        <f>SUMIFS(СВЦЭМ!$C$39:$C$782,СВЦЭМ!$A$39:$A$782,$A85,СВЦЭМ!$B$39:$B$782,W$83)+'СЕТ СН'!$H$12+СВЦЭМ!$D$10+'СЕТ СН'!$H$5-'СЕТ СН'!$H$20</f>
        <v>3728.1235598500002</v>
      </c>
      <c r="X85" s="36">
        <f>SUMIFS(СВЦЭМ!$C$39:$C$782,СВЦЭМ!$A$39:$A$782,$A85,СВЦЭМ!$B$39:$B$782,X$83)+'СЕТ СН'!$H$12+СВЦЭМ!$D$10+'СЕТ СН'!$H$5-'СЕТ СН'!$H$20</f>
        <v>3800.3893752399999</v>
      </c>
      <c r="Y85" s="36">
        <f>SUMIFS(СВЦЭМ!$C$39:$C$782,СВЦЭМ!$A$39:$A$782,$A85,СВЦЭМ!$B$39:$B$782,Y$83)+'СЕТ СН'!$H$12+СВЦЭМ!$D$10+'СЕТ СН'!$H$5-'СЕТ СН'!$H$20</f>
        <v>3891.60271087</v>
      </c>
    </row>
    <row r="86" spans="1:25" ht="15.75" x14ac:dyDescent="0.2">
      <c r="A86" s="35">
        <f t="shared" ref="A86:A114" si="2">A85+1</f>
        <v>45202</v>
      </c>
      <c r="B86" s="36">
        <f>SUMIFS(СВЦЭМ!$C$39:$C$782,СВЦЭМ!$A$39:$A$782,$A86,СВЦЭМ!$B$39:$B$782,B$83)+'СЕТ СН'!$H$12+СВЦЭМ!$D$10+'СЕТ СН'!$H$5-'СЕТ СН'!$H$20</f>
        <v>3903.8705260900001</v>
      </c>
      <c r="C86" s="36">
        <f>SUMIFS(СВЦЭМ!$C$39:$C$782,СВЦЭМ!$A$39:$A$782,$A86,СВЦЭМ!$B$39:$B$782,C$83)+'СЕТ СН'!$H$12+СВЦЭМ!$D$10+'СЕТ СН'!$H$5-'СЕТ СН'!$H$20</f>
        <v>3991.87692255</v>
      </c>
      <c r="D86" s="36">
        <f>SUMIFS(СВЦЭМ!$C$39:$C$782,СВЦЭМ!$A$39:$A$782,$A86,СВЦЭМ!$B$39:$B$782,D$83)+'СЕТ СН'!$H$12+СВЦЭМ!$D$10+'СЕТ СН'!$H$5-'СЕТ СН'!$H$20</f>
        <v>4072.3748951000002</v>
      </c>
      <c r="E86" s="36">
        <f>SUMIFS(СВЦЭМ!$C$39:$C$782,СВЦЭМ!$A$39:$A$782,$A86,СВЦЭМ!$B$39:$B$782,E$83)+'СЕТ СН'!$H$12+СВЦЭМ!$D$10+'СЕТ СН'!$H$5-'СЕТ СН'!$H$20</f>
        <v>4063.9210364200003</v>
      </c>
      <c r="F86" s="36">
        <f>SUMIFS(СВЦЭМ!$C$39:$C$782,СВЦЭМ!$A$39:$A$782,$A86,СВЦЭМ!$B$39:$B$782,F$83)+'СЕТ СН'!$H$12+СВЦЭМ!$D$10+'СЕТ СН'!$H$5-'СЕТ СН'!$H$20</f>
        <v>4057.51942839</v>
      </c>
      <c r="G86" s="36">
        <f>SUMIFS(СВЦЭМ!$C$39:$C$782,СВЦЭМ!$A$39:$A$782,$A86,СВЦЭМ!$B$39:$B$782,G$83)+'СЕТ СН'!$H$12+СВЦЭМ!$D$10+'СЕТ СН'!$H$5-'СЕТ СН'!$H$20</f>
        <v>4056.9695202700004</v>
      </c>
      <c r="H86" s="36">
        <f>SUMIFS(СВЦЭМ!$C$39:$C$782,СВЦЭМ!$A$39:$A$782,$A86,СВЦЭМ!$B$39:$B$782,H$83)+'СЕТ СН'!$H$12+СВЦЭМ!$D$10+'СЕТ СН'!$H$5-'СЕТ СН'!$H$20</f>
        <v>3948.7303905400004</v>
      </c>
      <c r="I86" s="36">
        <f>SUMIFS(СВЦЭМ!$C$39:$C$782,СВЦЭМ!$A$39:$A$782,$A86,СВЦЭМ!$B$39:$B$782,I$83)+'СЕТ СН'!$H$12+СВЦЭМ!$D$10+'СЕТ СН'!$H$5-'СЕТ СН'!$H$20</f>
        <v>3874.1323294100002</v>
      </c>
      <c r="J86" s="36">
        <f>SUMIFS(СВЦЭМ!$C$39:$C$782,СВЦЭМ!$A$39:$A$782,$A86,СВЦЭМ!$B$39:$B$782,J$83)+'СЕТ СН'!$H$12+СВЦЭМ!$D$10+'СЕТ СН'!$H$5-'СЕТ СН'!$H$20</f>
        <v>3802.2636793199999</v>
      </c>
      <c r="K86" s="36">
        <f>SUMIFS(СВЦЭМ!$C$39:$C$782,СВЦЭМ!$A$39:$A$782,$A86,СВЦЭМ!$B$39:$B$782,K$83)+'СЕТ СН'!$H$12+СВЦЭМ!$D$10+'СЕТ СН'!$H$5-'СЕТ СН'!$H$20</f>
        <v>3743.9356942600002</v>
      </c>
      <c r="L86" s="36">
        <f>SUMIFS(СВЦЭМ!$C$39:$C$782,СВЦЭМ!$A$39:$A$782,$A86,СВЦЭМ!$B$39:$B$782,L$83)+'СЕТ СН'!$H$12+СВЦЭМ!$D$10+'СЕТ СН'!$H$5-'СЕТ СН'!$H$20</f>
        <v>3731.2573425</v>
      </c>
      <c r="M86" s="36">
        <f>SUMIFS(СВЦЭМ!$C$39:$C$782,СВЦЭМ!$A$39:$A$782,$A86,СВЦЭМ!$B$39:$B$782,M$83)+'СЕТ СН'!$H$12+СВЦЭМ!$D$10+'СЕТ СН'!$H$5-'СЕТ СН'!$H$20</f>
        <v>3735.8991837399999</v>
      </c>
      <c r="N86" s="36">
        <f>SUMIFS(СВЦЭМ!$C$39:$C$782,СВЦЭМ!$A$39:$A$782,$A86,СВЦЭМ!$B$39:$B$782,N$83)+'СЕТ СН'!$H$12+СВЦЭМ!$D$10+'СЕТ СН'!$H$5-'СЕТ СН'!$H$20</f>
        <v>3701.2318493600005</v>
      </c>
      <c r="O86" s="36">
        <f>SUMIFS(СВЦЭМ!$C$39:$C$782,СВЦЭМ!$A$39:$A$782,$A86,СВЦЭМ!$B$39:$B$782,O$83)+'СЕТ СН'!$H$12+СВЦЭМ!$D$10+'СЕТ СН'!$H$5-'СЕТ СН'!$H$20</f>
        <v>3710.4553576100002</v>
      </c>
      <c r="P86" s="36">
        <f>SUMIFS(СВЦЭМ!$C$39:$C$782,СВЦЭМ!$A$39:$A$782,$A86,СВЦЭМ!$B$39:$B$782,P$83)+'СЕТ СН'!$H$12+СВЦЭМ!$D$10+'СЕТ СН'!$H$5-'СЕТ СН'!$H$20</f>
        <v>3751.2671124100002</v>
      </c>
      <c r="Q86" s="36">
        <f>SUMIFS(СВЦЭМ!$C$39:$C$782,СВЦЭМ!$A$39:$A$782,$A86,СВЦЭМ!$B$39:$B$782,Q$83)+'СЕТ СН'!$H$12+СВЦЭМ!$D$10+'СЕТ СН'!$H$5-'СЕТ СН'!$H$20</f>
        <v>3743.4687030200002</v>
      </c>
      <c r="R86" s="36">
        <f>SUMIFS(СВЦЭМ!$C$39:$C$782,СВЦЭМ!$A$39:$A$782,$A86,СВЦЭМ!$B$39:$B$782,R$83)+'СЕТ СН'!$H$12+СВЦЭМ!$D$10+'СЕТ СН'!$H$5-'СЕТ СН'!$H$20</f>
        <v>3753.5531238000003</v>
      </c>
      <c r="S86" s="36">
        <f>SUMIFS(СВЦЭМ!$C$39:$C$782,СВЦЭМ!$A$39:$A$782,$A86,СВЦЭМ!$B$39:$B$782,S$83)+'СЕТ СН'!$H$12+СВЦЭМ!$D$10+'СЕТ СН'!$H$5-'СЕТ СН'!$H$20</f>
        <v>3755.9729896300005</v>
      </c>
      <c r="T86" s="36">
        <f>SUMIFS(СВЦЭМ!$C$39:$C$782,СВЦЭМ!$A$39:$A$782,$A86,СВЦЭМ!$B$39:$B$782,T$83)+'СЕТ СН'!$H$12+СВЦЭМ!$D$10+'СЕТ СН'!$H$5-'СЕТ СН'!$H$20</f>
        <v>3740.2921108</v>
      </c>
      <c r="U86" s="36">
        <f>SUMIFS(СВЦЭМ!$C$39:$C$782,СВЦЭМ!$A$39:$A$782,$A86,СВЦЭМ!$B$39:$B$782,U$83)+'СЕТ СН'!$H$12+СВЦЭМ!$D$10+'СЕТ СН'!$H$5-'СЕТ СН'!$H$20</f>
        <v>3693.0862033600001</v>
      </c>
      <c r="V86" s="36">
        <f>SUMIFS(СВЦЭМ!$C$39:$C$782,СВЦЭМ!$A$39:$A$782,$A86,СВЦЭМ!$B$39:$B$782,V$83)+'СЕТ СН'!$H$12+СВЦЭМ!$D$10+'СЕТ СН'!$H$5-'СЕТ СН'!$H$20</f>
        <v>3684.0223891400001</v>
      </c>
      <c r="W86" s="36">
        <f>SUMIFS(СВЦЭМ!$C$39:$C$782,СВЦЭМ!$A$39:$A$782,$A86,СВЦЭМ!$B$39:$B$782,W$83)+'СЕТ СН'!$H$12+СВЦЭМ!$D$10+'СЕТ СН'!$H$5-'СЕТ СН'!$H$20</f>
        <v>3713.6322589600004</v>
      </c>
      <c r="X86" s="36">
        <f>SUMIFS(СВЦЭМ!$C$39:$C$782,СВЦЭМ!$A$39:$A$782,$A86,СВЦЭМ!$B$39:$B$782,X$83)+'СЕТ СН'!$H$12+СВЦЭМ!$D$10+'СЕТ СН'!$H$5-'СЕТ СН'!$H$20</f>
        <v>3776.1128483299999</v>
      </c>
      <c r="Y86" s="36">
        <f>SUMIFS(СВЦЭМ!$C$39:$C$782,СВЦЭМ!$A$39:$A$782,$A86,СВЦЭМ!$B$39:$B$782,Y$83)+'СЕТ СН'!$H$12+СВЦЭМ!$D$10+'СЕТ СН'!$H$5-'СЕТ СН'!$H$20</f>
        <v>3875.3018618400001</v>
      </c>
    </row>
    <row r="87" spans="1:25" ht="15.75" x14ac:dyDescent="0.2">
      <c r="A87" s="35">
        <f t="shared" si="2"/>
        <v>45203</v>
      </c>
      <c r="B87" s="36">
        <f>SUMIFS(СВЦЭМ!$C$39:$C$782,СВЦЭМ!$A$39:$A$782,$A87,СВЦЭМ!$B$39:$B$782,B$83)+'СЕТ СН'!$H$12+СВЦЭМ!$D$10+'СЕТ СН'!$H$5-'СЕТ СН'!$H$20</f>
        <v>3768.5678244199999</v>
      </c>
      <c r="C87" s="36">
        <f>SUMIFS(СВЦЭМ!$C$39:$C$782,СВЦЭМ!$A$39:$A$782,$A87,СВЦЭМ!$B$39:$B$782,C$83)+'СЕТ СН'!$H$12+СВЦЭМ!$D$10+'СЕТ СН'!$H$5-'СЕТ СН'!$H$20</f>
        <v>3851.1004565100002</v>
      </c>
      <c r="D87" s="36">
        <f>SUMIFS(СВЦЭМ!$C$39:$C$782,СВЦЭМ!$A$39:$A$782,$A87,СВЦЭМ!$B$39:$B$782,D$83)+'СЕТ СН'!$H$12+СВЦЭМ!$D$10+'СЕТ СН'!$H$5-'СЕТ СН'!$H$20</f>
        <v>3941.2769254100003</v>
      </c>
      <c r="E87" s="36">
        <f>SUMIFS(СВЦЭМ!$C$39:$C$782,СВЦЭМ!$A$39:$A$782,$A87,СВЦЭМ!$B$39:$B$782,E$83)+'СЕТ СН'!$H$12+СВЦЭМ!$D$10+'СЕТ СН'!$H$5-'СЕТ СН'!$H$20</f>
        <v>3945.2005702599999</v>
      </c>
      <c r="F87" s="36">
        <f>SUMIFS(СВЦЭМ!$C$39:$C$782,СВЦЭМ!$A$39:$A$782,$A87,СВЦЭМ!$B$39:$B$782,F$83)+'СЕТ СН'!$H$12+СВЦЭМ!$D$10+'СЕТ СН'!$H$5-'СЕТ СН'!$H$20</f>
        <v>3936.89119957</v>
      </c>
      <c r="G87" s="36">
        <f>SUMIFS(СВЦЭМ!$C$39:$C$782,СВЦЭМ!$A$39:$A$782,$A87,СВЦЭМ!$B$39:$B$782,G$83)+'СЕТ СН'!$H$12+СВЦЭМ!$D$10+'СЕТ СН'!$H$5-'СЕТ СН'!$H$20</f>
        <v>3917.9610201700002</v>
      </c>
      <c r="H87" s="36">
        <f>SUMIFS(СВЦЭМ!$C$39:$C$782,СВЦЭМ!$A$39:$A$782,$A87,СВЦЭМ!$B$39:$B$782,H$83)+'СЕТ СН'!$H$12+СВЦЭМ!$D$10+'СЕТ СН'!$H$5-'СЕТ СН'!$H$20</f>
        <v>3813.6220586700001</v>
      </c>
      <c r="I87" s="36">
        <f>SUMIFS(СВЦЭМ!$C$39:$C$782,СВЦЭМ!$A$39:$A$782,$A87,СВЦЭМ!$B$39:$B$782,I$83)+'СЕТ СН'!$H$12+СВЦЭМ!$D$10+'СЕТ СН'!$H$5-'СЕТ СН'!$H$20</f>
        <v>3703.18044285</v>
      </c>
      <c r="J87" s="36">
        <f>SUMIFS(СВЦЭМ!$C$39:$C$782,СВЦЭМ!$A$39:$A$782,$A87,СВЦЭМ!$B$39:$B$782,J$83)+'СЕТ СН'!$H$12+СВЦЭМ!$D$10+'СЕТ СН'!$H$5-'СЕТ СН'!$H$20</f>
        <v>3664.1068881199999</v>
      </c>
      <c r="K87" s="36">
        <f>SUMIFS(СВЦЭМ!$C$39:$C$782,СВЦЭМ!$A$39:$A$782,$A87,СВЦЭМ!$B$39:$B$782,K$83)+'СЕТ СН'!$H$12+СВЦЭМ!$D$10+'СЕТ СН'!$H$5-'СЕТ СН'!$H$20</f>
        <v>3614.3396167600004</v>
      </c>
      <c r="L87" s="36">
        <f>SUMIFS(СВЦЭМ!$C$39:$C$782,СВЦЭМ!$A$39:$A$782,$A87,СВЦЭМ!$B$39:$B$782,L$83)+'СЕТ СН'!$H$12+СВЦЭМ!$D$10+'СЕТ СН'!$H$5-'СЕТ СН'!$H$20</f>
        <v>3600.5611060600004</v>
      </c>
      <c r="M87" s="36">
        <f>SUMIFS(СВЦЭМ!$C$39:$C$782,СВЦЭМ!$A$39:$A$782,$A87,СВЦЭМ!$B$39:$B$782,M$83)+'СЕТ СН'!$H$12+СВЦЭМ!$D$10+'СЕТ СН'!$H$5-'СЕТ СН'!$H$20</f>
        <v>3609.4573832800002</v>
      </c>
      <c r="N87" s="36">
        <f>SUMIFS(СВЦЭМ!$C$39:$C$782,СВЦЭМ!$A$39:$A$782,$A87,СВЦЭМ!$B$39:$B$782,N$83)+'СЕТ СН'!$H$12+СВЦЭМ!$D$10+'СЕТ СН'!$H$5-'СЕТ СН'!$H$20</f>
        <v>3591.2099000500002</v>
      </c>
      <c r="O87" s="36">
        <f>SUMIFS(СВЦЭМ!$C$39:$C$782,СВЦЭМ!$A$39:$A$782,$A87,СВЦЭМ!$B$39:$B$782,O$83)+'СЕТ СН'!$H$12+СВЦЭМ!$D$10+'СЕТ СН'!$H$5-'СЕТ СН'!$H$20</f>
        <v>3599.5748010800003</v>
      </c>
      <c r="P87" s="36">
        <f>SUMIFS(СВЦЭМ!$C$39:$C$782,СВЦЭМ!$A$39:$A$782,$A87,СВЦЭМ!$B$39:$B$782,P$83)+'СЕТ СН'!$H$12+СВЦЭМ!$D$10+'СЕТ СН'!$H$5-'СЕТ СН'!$H$20</f>
        <v>3637.8970069400002</v>
      </c>
      <c r="Q87" s="36">
        <f>SUMIFS(СВЦЭМ!$C$39:$C$782,СВЦЭМ!$A$39:$A$782,$A87,СВЦЭМ!$B$39:$B$782,Q$83)+'СЕТ СН'!$H$12+СВЦЭМ!$D$10+'СЕТ СН'!$H$5-'СЕТ СН'!$H$20</f>
        <v>3624.4561653400001</v>
      </c>
      <c r="R87" s="36">
        <f>SUMIFS(СВЦЭМ!$C$39:$C$782,СВЦЭМ!$A$39:$A$782,$A87,СВЦЭМ!$B$39:$B$782,R$83)+'СЕТ СН'!$H$12+СВЦЭМ!$D$10+'СЕТ СН'!$H$5-'СЕТ СН'!$H$20</f>
        <v>3621.0087193100003</v>
      </c>
      <c r="S87" s="36">
        <f>SUMIFS(СВЦЭМ!$C$39:$C$782,СВЦЭМ!$A$39:$A$782,$A87,СВЦЭМ!$B$39:$B$782,S$83)+'СЕТ СН'!$H$12+СВЦЭМ!$D$10+'СЕТ СН'!$H$5-'СЕТ СН'!$H$20</f>
        <v>3627.7030839700001</v>
      </c>
      <c r="T87" s="36">
        <f>SUMIFS(СВЦЭМ!$C$39:$C$782,СВЦЭМ!$A$39:$A$782,$A87,СВЦЭМ!$B$39:$B$782,T$83)+'СЕТ СН'!$H$12+СВЦЭМ!$D$10+'СЕТ СН'!$H$5-'СЕТ СН'!$H$20</f>
        <v>3609.0526897600002</v>
      </c>
      <c r="U87" s="36">
        <f>SUMIFS(СВЦЭМ!$C$39:$C$782,СВЦЭМ!$A$39:$A$782,$A87,СВЦЭМ!$B$39:$B$782,U$83)+'СЕТ СН'!$H$12+СВЦЭМ!$D$10+'СЕТ СН'!$H$5-'СЕТ СН'!$H$20</f>
        <v>3556.4141833900003</v>
      </c>
      <c r="V87" s="36">
        <f>SUMIFS(СВЦЭМ!$C$39:$C$782,СВЦЭМ!$A$39:$A$782,$A87,СВЦЭМ!$B$39:$B$782,V$83)+'СЕТ СН'!$H$12+СВЦЭМ!$D$10+'СЕТ СН'!$H$5-'СЕТ СН'!$H$20</f>
        <v>3543.04361109</v>
      </c>
      <c r="W87" s="36">
        <f>SUMIFS(СВЦЭМ!$C$39:$C$782,СВЦЭМ!$A$39:$A$782,$A87,СВЦЭМ!$B$39:$B$782,W$83)+'СЕТ СН'!$H$12+СВЦЭМ!$D$10+'СЕТ СН'!$H$5-'СЕТ СН'!$H$20</f>
        <v>3569.1951522300001</v>
      </c>
      <c r="X87" s="36">
        <f>SUMIFS(СВЦЭМ!$C$39:$C$782,СВЦЭМ!$A$39:$A$782,$A87,СВЦЭМ!$B$39:$B$782,X$83)+'СЕТ СН'!$H$12+СВЦЭМ!$D$10+'СЕТ СН'!$H$5-'СЕТ СН'!$H$20</f>
        <v>3636.9332112900001</v>
      </c>
      <c r="Y87" s="36">
        <f>SUMIFS(СВЦЭМ!$C$39:$C$782,СВЦЭМ!$A$39:$A$782,$A87,СВЦЭМ!$B$39:$B$782,Y$83)+'СЕТ СН'!$H$12+СВЦЭМ!$D$10+'СЕТ СН'!$H$5-'СЕТ СН'!$H$20</f>
        <v>3725.2115770400005</v>
      </c>
    </row>
    <row r="88" spans="1:25" ht="15.75" x14ac:dyDescent="0.2">
      <c r="A88" s="35">
        <f t="shared" si="2"/>
        <v>45204</v>
      </c>
      <c r="B88" s="36">
        <f>SUMIFS(СВЦЭМ!$C$39:$C$782,СВЦЭМ!$A$39:$A$782,$A88,СВЦЭМ!$B$39:$B$782,B$83)+'СЕТ СН'!$H$12+СВЦЭМ!$D$10+'СЕТ СН'!$H$5-'СЕТ СН'!$H$20</f>
        <v>3815.9203872000003</v>
      </c>
      <c r="C88" s="36">
        <f>SUMIFS(СВЦЭМ!$C$39:$C$782,СВЦЭМ!$A$39:$A$782,$A88,СВЦЭМ!$B$39:$B$782,C$83)+'СЕТ СН'!$H$12+СВЦЭМ!$D$10+'СЕТ СН'!$H$5-'СЕТ СН'!$H$20</f>
        <v>3889.0055642000002</v>
      </c>
      <c r="D88" s="36">
        <f>SUMIFS(СВЦЭМ!$C$39:$C$782,СВЦЭМ!$A$39:$A$782,$A88,СВЦЭМ!$B$39:$B$782,D$83)+'СЕТ СН'!$H$12+СВЦЭМ!$D$10+'СЕТ СН'!$H$5-'СЕТ СН'!$H$20</f>
        <v>3949.30717688</v>
      </c>
      <c r="E88" s="36">
        <f>SUMIFS(СВЦЭМ!$C$39:$C$782,СВЦЭМ!$A$39:$A$782,$A88,СВЦЭМ!$B$39:$B$782,E$83)+'СЕТ СН'!$H$12+СВЦЭМ!$D$10+'СЕТ СН'!$H$5-'СЕТ СН'!$H$20</f>
        <v>3945.3861249000001</v>
      </c>
      <c r="F88" s="36">
        <f>SUMIFS(СВЦЭМ!$C$39:$C$782,СВЦЭМ!$A$39:$A$782,$A88,СВЦЭМ!$B$39:$B$782,F$83)+'СЕТ СН'!$H$12+СВЦЭМ!$D$10+'СЕТ СН'!$H$5-'СЕТ СН'!$H$20</f>
        <v>3944.0998970700002</v>
      </c>
      <c r="G88" s="36">
        <f>SUMIFS(СВЦЭМ!$C$39:$C$782,СВЦЭМ!$A$39:$A$782,$A88,СВЦЭМ!$B$39:$B$782,G$83)+'СЕТ СН'!$H$12+СВЦЭМ!$D$10+'СЕТ СН'!$H$5-'СЕТ СН'!$H$20</f>
        <v>3945.2766025600004</v>
      </c>
      <c r="H88" s="36">
        <f>SUMIFS(СВЦЭМ!$C$39:$C$782,СВЦЭМ!$A$39:$A$782,$A88,СВЦЭМ!$B$39:$B$782,H$83)+'СЕТ СН'!$H$12+СВЦЭМ!$D$10+'СЕТ СН'!$H$5-'СЕТ СН'!$H$20</f>
        <v>3858.8013059700002</v>
      </c>
      <c r="I88" s="36">
        <f>SUMIFS(СВЦЭМ!$C$39:$C$782,СВЦЭМ!$A$39:$A$782,$A88,СВЦЭМ!$B$39:$B$782,I$83)+'СЕТ СН'!$H$12+СВЦЭМ!$D$10+'СЕТ СН'!$H$5-'СЕТ СН'!$H$20</f>
        <v>3773.6685669300005</v>
      </c>
      <c r="J88" s="36">
        <f>SUMIFS(СВЦЭМ!$C$39:$C$782,СВЦЭМ!$A$39:$A$782,$A88,СВЦЭМ!$B$39:$B$782,J$83)+'СЕТ СН'!$H$12+СВЦЭМ!$D$10+'СЕТ СН'!$H$5-'СЕТ СН'!$H$20</f>
        <v>3709.6659773800002</v>
      </c>
      <c r="K88" s="36">
        <f>SUMIFS(СВЦЭМ!$C$39:$C$782,СВЦЭМ!$A$39:$A$782,$A88,СВЦЭМ!$B$39:$B$782,K$83)+'СЕТ СН'!$H$12+СВЦЭМ!$D$10+'СЕТ СН'!$H$5-'СЕТ СН'!$H$20</f>
        <v>3677.5925232099999</v>
      </c>
      <c r="L88" s="36">
        <f>SUMIFS(СВЦЭМ!$C$39:$C$782,СВЦЭМ!$A$39:$A$782,$A88,СВЦЭМ!$B$39:$B$782,L$83)+'СЕТ СН'!$H$12+СВЦЭМ!$D$10+'СЕТ СН'!$H$5-'СЕТ СН'!$H$20</f>
        <v>3675.2197867499999</v>
      </c>
      <c r="M88" s="36">
        <f>SUMIFS(СВЦЭМ!$C$39:$C$782,СВЦЭМ!$A$39:$A$782,$A88,СВЦЭМ!$B$39:$B$782,M$83)+'СЕТ СН'!$H$12+СВЦЭМ!$D$10+'СЕТ СН'!$H$5-'СЕТ СН'!$H$20</f>
        <v>3679.36714785</v>
      </c>
      <c r="N88" s="36">
        <f>SUMIFS(СВЦЭМ!$C$39:$C$782,СВЦЭМ!$A$39:$A$782,$A88,СВЦЭМ!$B$39:$B$782,N$83)+'СЕТ СН'!$H$12+СВЦЭМ!$D$10+'СЕТ СН'!$H$5-'СЕТ СН'!$H$20</f>
        <v>3662.0821206400001</v>
      </c>
      <c r="O88" s="36">
        <f>SUMIFS(СВЦЭМ!$C$39:$C$782,СВЦЭМ!$A$39:$A$782,$A88,СВЦЭМ!$B$39:$B$782,O$83)+'СЕТ СН'!$H$12+СВЦЭМ!$D$10+'СЕТ СН'!$H$5-'СЕТ СН'!$H$20</f>
        <v>3711.1702341200003</v>
      </c>
      <c r="P88" s="36">
        <f>SUMIFS(СВЦЭМ!$C$39:$C$782,СВЦЭМ!$A$39:$A$782,$A88,СВЦЭМ!$B$39:$B$782,P$83)+'СЕТ СН'!$H$12+СВЦЭМ!$D$10+'СЕТ СН'!$H$5-'СЕТ СН'!$H$20</f>
        <v>3741.4357177500001</v>
      </c>
      <c r="Q88" s="36">
        <f>SUMIFS(СВЦЭМ!$C$39:$C$782,СВЦЭМ!$A$39:$A$782,$A88,СВЦЭМ!$B$39:$B$782,Q$83)+'СЕТ СН'!$H$12+СВЦЭМ!$D$10+'СЕТ СН'!$H$5-'СЕТ СН'!$H$20</f>
        <v>3740.22028512</v>
      </c>
      <c r="R88" s="36">
        <f>SUMIFS(СВЦЭМ!$C$39:$C$782,СВЦЭМ!$A$39:$A$782,$A88,СВЦЭМ!$B$39:$B$782,R$83)+'СЕТ СН'!$H$12+СВЦЭМ!$D$10+'СЕТ СН'!$H$5-'СЕТ СН'!$H$20</f>
        <v>3731.8121580200004</v>
      </c>
      <c r="S88" s="36">
        <f>SUMIFS(СВЦЭМ!$C$39:$C$782,СВЦЭМ!$A$39:$A$782,$A88,СВЦЭМ!$B$39:$B$782,S$83)+'СЕТ СН'!$H$12+СВЦЭМ!$D$10+'СЕТ СН'!$H$5-'СЕТ СН'!$H$20</f>
        <v>3733.9113803700002</v>
      </c>
      <c r="T88" s="36">
        <f>SUMIFS(СВЦЭМ!$C$39:$C$782,СВЦЭМ!$A$39:$A$782,$A88,СВЦЭМ!$B$39:$B$782,T$83)+'СЕТ СН'!$H$12+СВЦЭМ!$D$10+'СЕТ СН'!$H$5-'СЕТ СН'!$H$20</f>
        <v>3729.6762265100001</v>
      </c>
      <c r="U88" s="36">
        <f>SUMIFS(СВЦЭМ!$C$39:$C$782,СВЦЭМ!$A$39:$A$782,$A88,СВЦЭМ!$B$39:$B$782,U$83)+'СЕТ СН'!$H$12+СВЦЭМ!$D$10+'СЕТ СН'!$H$5-'СЕТ СН'!$H$20</f>
        <v>3662.7814635700001</v>
      </c>
      <c r="V88" s="36">
        <f>SUMIFS(СВЦЭМ!$C$39:$C$782,СВЦЭМ!$A$39:$A$782,$A88,СВЦЭМ!$B$39:$B$782,V$83)+'СЕТ СН'!$H$12+СВЦЭМ!$D$10+'СЕТ СН'!$H$5-'СЕТ СН'!$H$20</f>
        <v>3673.6845216500001</v>
      </c>
      <c r="W88" s="36">
        <f>SUMIFS(СВЦЭМ!$C$39:$C$782,СВЦЭМ!$A$39:$A$782,$A88,СВЦЭМ!$B$39:$B$782,W$83)+'СЕТ СН'!$H$12+СВЦЭМ!$D$10+'СЕТ СН'!$H$5-'СЕТ СН'!$H$20</f>
        <v>3662.4293370900004</v>
      </c>
      <c r="X88" s="36">
        <f>SUMIFS(СВЦЭМ!$C$39:$C$782,СВЦЭМ!$A$39:$A$782,$A88,СВЦЭМ!$B$39:$B$782,X$83)+'СЕТ СН'!$H$12+СВЦЭМ!$D$10+'СЕТ СН'!$H$5-'СЕТ СН'!$H$20</f>
        <v>3721.9412766900004</v>
      </c>
      <c r="Y88" s="36">
        <f>SUMIFS(СВЦЭМ!$C$39:$C$782,СВЦЭМ!$A$39:$A$782,$A88,СВЦЭМ!$B$39:$B$782,Y$83)+'СЕТ СН'!$H$12+СВЦЭМ!$D$10+'СЕТ СН'!$H$5-'СЕТ СН'!$H$20</f>
        <v>3786.9649580300002</v>
      </c>
    </row>
    <row r="89" spans="1:25" ht="15.75" x14ac:dyDescent="0.2">
      <c r="A89" s="35">
        <f t="shared" si="2"/>
        <v>45205</v>
      </c>
      <c r="B89" s="36">
        <f>SUMIFS(СВЦЭМ!$C$39:$C$782,СВЦЭМ!$A$39:$A$782,$A89,СВЦЭМ!$B$39:$B$782,B$83)+'СЕТ СН'!$H$12+СВЦЭМ!$D$10+'СЕТ СН'!$H$5-'СЕТ СН'!$H$20</f>
        <v>3735.1374767800003</v>
      </c>
      <c r="C89" s="36">
        <f>SUMIFS(СВЦЭМ!$C$39:$C$782,СВЦЭМ!$A$39:$A$782,$A89,СВЦЭМ!$B$39:$B$782,C$83)+'СЕТ СН'!$H$12+СВЦЭМ!$D$10+'СЕТ СН'!$H$5-'СЕТ СН'!$H$20</f>
        <v>3755.21266569</v>
      </c>
      <c r="D89" s="36">
        <f>SUMIFS(СВЦЭМ!$C$39:$C$782,СВЦЭМ!$A$39:$A$782,$A89,СВЦЭМ!$B$39:$B$782,D$83)+'СЕТ СН'!$H$12+СВЦЭМ!$D$10+'СЕТ СН'!$H$5-'СЕТ СН'!$H$20</f>
        <v>3832.6906504100002</v>
      </c>
      <c r="E89" s="36">
        <f>SUMIFS(СВЦЭМ!$C$39:$C$782,СВЦЭМ!$A$39:$A$782,$A89,СВЦЭМ!$B$39:$B$782,E$83)+'СЕТ СН'!$H$12+СВЦЭМ!$D$10+'СЕТ СН'!$H$5-'СЕТ СН'!$H$20</f>
        <v>3835.6584778300003</v>
      </c>
      <c r="F89" s="36">
        <f>SUMIFS(СВЦЭМ!$C$39:$C$782,СВЦЭМ!$A$39:$A$782,$A89,СВЦЭМ!$B$39:$B$782,F$83)+'СЕТ СН'!$H$12+СВЦЭМ!$D$10+'СЕТ СН'!$H$5-'СЕТ СН'!$H$20</f>
        <v>3828.69385229</v>
      </c>
      <c r="G89" s="36">
        <f>SUMIFS(СВЦЭМ!$C$39:$C$782,СВЦЭМ!$A$39:$A$782,$A89,СВЦЭМ!$B$39:$B$782,G$83)+'СЕТ СН'!$H$12+СВЦЭМ!$D$10+'СЕТ СН'!$H$5-'СЕТ СН'!$H$20</f>
        <v>3823.2862066200005</v>
      </c>
      <c r="H89" s="36">
        <f>SUMIFS(СВЦЭМ!$C$39:$C$782,СВЦЭМ!$A$39:$A$782,$A89,СВЦЭМ!$B$39:$B$782,H$83)+'СЕТ СН'!$H$12+СВЦЭМ!$D$10+'СЕТ СН'!$H$5-'СЕТ СН'!$H$20</f>
        <v>3731.8574172200001</v>
      </c>
      <c r="I89" s="36">
        <f>SUMIFS(СВЦЭМ!$C$39:$C$782,СВЦЭМ!$A$39:$A$782,$A89,СВЦЭМ!$B$39:$B$782,I$83)+'СЕТ СН'!$H$12+СВЦЭМ!$D$10+'СЕТ СН'!$H$5-'СЕТ СН'!$H$20</f>
        <v>3616.1060817800003</v>
      </c>
      <c r="J89" s="36">
        <f>SUMIFS(СВЦЭМ!$C$39:$C$782,СВЦЭМ!$A$39:$A$782,$A89,СВЦЭМ!$B$39:$B$782,J$83)+'СЕТ СН'!$H$12+СВЦЭМ!$D$10+'СЕТ СН'!$H$5-'СЕТ СН'!$H$20</f>
        <v>3583.7001443700001</v>
      </c>
      <c r="K89" s="36">
        <f>SUMIFS(СВЦЭМ!$C$39:$C$782,СВЦЭМ!$A$39:$A$782,$A89,СВЦЭМ!$B$39:$B$782,K$83)+'СЕТ СН'!$H$12+СВЦЭМ!$D$10+'СЕТ СН'!$H$5-'СЕТ СН'!$H$20</f>
        <v>3554.1687332199999</v>
      </c>
      <c r="L89" s="36">
        <f>SUMIFS(СВЦЭМ!$C$39:$C$782,СВЦЭМ!$A$39:$A$782,$A89,СВЦЭМ!$B$39:$B$782,L$83)+'СЕТ СН'!$H$12+СВЦЭМ!$D$10+'СЕТ СН'!$H$5-'СЕТ СН'!$H$20</f>
        <v>3547.2205764200003</v>
      </c>
      <c r="M89" s="36">
        <f>SUMIFS(СВЦЭМ!$C$39:$C$782,СВЦЭМ!$A$39:$A$782,$A89,СВЦЭМ!$B$39:$B$782,M$83)+'СЕТ СН'!$H$12+СВЦЭМ!$D$10+'СЕТ СН'!$H$5-'СЕТ СН'!$H$20</f>
        <v>3566.6805682800004</v>
      </c>
      <c r="N89" s="36">
        <f>SUMIFS(СВЦЭМ!$C$39:$C$782,СВЦЭМ!$A$39:$A$782,$A89,СВЦЭМ!$B$39:$B$782,N$83)+'СЕТ СН'!$H$12+СВЦЭМ!$D$10+'СЕТ СН'!$H$5-'СЕТ СН'!$H$20</f>
        <v>3556.2787261500002</v>
      </c>
      <c r="O89" s="36">
        <f>SUMIFS(СВЦЭМ!$C$39:$C$782,СВЦЭМ!$A$39:$A$782,$A89,СВЦЭМ!$B$39:$B$782,O$83)+'СЕТ СН'!$H$12+СВЦЭМ!$D$10+'СЕТ СН'!$H$5-'СЕТ СН'!$H$20</f>
        <v>3559.3392113200002</v>
      </c>
      <c r="P89" s="36">
        <f>SUMIFS(СВЦЭМ!$C$39:$C$782,СВЦЭМ!$A$39:$A$782,$A89,СВЦЭМ!$B$39:$B$782,P$83)+'СЕТ СН'!$H$12+СВЦЭМ!$D$10+'СЕТ СН'!$H$5-'СЕТ СН'!$H$20</f>
        <v>3591.0092944600001</v>
      </c>
      <c r="Q89" s="36">
        <f>SUMIFS(СВЦЭМ!$C$39:$C$782,СВЦЭМ!$A$39:$A$782,$A89,СВЦЭМ!$B$39:$B$782,Q$83)+'СЕТ СН'!$H$12+СВЦЭМ!$D$10+'СЕТ СН'!$H$5-'СЕТ СН'!$H$20</f>
        <v>3602.0688773500001</v>
      </c>
      <c r="R89" s="36">
        <f>SUMIFS(СВЦЭМ!$C$39:$C$782,СВЦЭМ!$A$39:$A$782,$A89,СВЦЭМ!$B$39:$B$782,R$83)+'СЕТ СН'!$H$12+СВЦЭМ!$D$10+'СЕТ СН'!$H$5-'СЕТ СН'!$H$20</f>
        <v>3609.24839092</v>
      </c>
      <c r="S89" s="36">
        <f>SUMIFS(СВЦЭМ!$C$39:$C$782,СВЦЭМ!$A$39:$A$782,$A89,СВЦЭМ!$B$39:$B$782,S$83)+'СЕТ СН'!$H$12+СВЦЭМ!$D$10+'СЕТ СН'!$H$5-'СЕТ СН'!$H$20</f>
        <v>3619.6644970200005</v>
      </c>
      <c r="T89" s="36">
        <f>SUMIFS(СВЦЭМ!$C$39:$C$782,СВЦЭМ!$A$39:$A$782,$A89,СВЦЭМ!$B$39:$B$782,T$83)+'СЕТ СН'!$H$12+СВЦЭМ!$D$10+'СЕТ СН'!$H$5-'СЕТ СН'!$H$20</f>
        <v>3595.9842738100001</v>
      </c>
      <c r="U89" s="36">
        <f>SUMIFS(СВЦЭМ!$C$39:$C$782,СВЦЭМ!$A$39:$A$782,$A89,СВЦЭМ!$B$39:$B$782,U$83)+'СЕТ СН'!$H$12+СВЦЭМ!$D$10+'СЕТ СН'!$H$5-'СЕТ СН'!$H$20</f>
        <v>3541.2025049600002</v>
      </c>
      <c r="V89" s="36">
        <f>SUMIFS(СВЦЭМ!$C$39:$C$782,СВЦЭМ!$A$39:$A$782,$A89,СВЦЭМ!$B$39:$B$782,V$83)+'СЕТ СН'!$H$12+СВЦЭМ!$D$10+'СЕТ СН'!$H$5-'СЕТ СН'!$H$20</f>
        <v>3546.1480454800003</v>
      </c>
      <c r="W89" s="36">
        <f>SUMIFS(СВЦЭМ!$C$39:$C$782,СВЦЭМ!$A$39:$A$782,$A89,СВЦЭМ!$B$39:$B$782,W$83)+'СЕТ СН'!$H$12+СВЦЭМ!$D$10+'СЕТ СН'!$H$5-'СЕТ СН'!$H$20</f>
        <v>3560.3753755000002</v>
      </c>
      <c r="X89" s="36">
        <f>SUMIFS(СВЦЭМ!$C$39:$C$782,СВЦЭМ!$A$39:$A$782,$A89,СВЦЭМ!$B$39:$B$782,X$83)+'СЕТ СН'!$H$12+СВЦЭМ!$D$10+'СЕТ СН'!$H$5-'СЕТ СН'!$H$20</f>
        <v>3623.95810248</v>
      </c>
      <c r="Y89" s="36">
        <f>SUMIFS(СВЦЭМ!$C$39:$C$782,СВЦЭМ!$A$39:$A$782,$A89,СВЦЭМ!$B$39:$B$782,Y$83)+'СЕТ СН'!$H$12+СВЦЭМ!$D$10+'СЕТ СН'!$H$5-'СЕТ СН'!$H$20</f>
        <v>3735.2846603500002</v>
      </c>
    </row>
    <row r="90" spans="1:25" ht="15.75" x14ac:dyDescent="0.2">
      <c r="A90" s="35">
        <f t="shared" si="2"/>
        <v>45206</v>
      </c>
      <c r="B90" s="36">
        <f>SUMIFS(СВЦЭМ!$C$39:$C$782,СВЦЭМ!$A$39:$A$782,$A90,СВЦЭМ!$B$39:$B$782,B$83)+'СЕТ СН'!$H$12+СВЦЭМ!$D$10+'СЕТ СН'!$H$5-'СЕТ СН'!$H$20</f>
        <v>3704.6963945500002</v>
      </c>
      <c r="C90" s="36">
        <f>SUMIFS(СВЦЭМ!$C$39:$C$782,СВЦЭМ!$A$39:$A$782,$A90,СВЦЭМ!$B$39:$B$782,C$83)+'СЕТ СН'!$H$12+СВЦЭМ!$D$10+'СЕТ СН'!$H$5-'СЕТ СН'!$H$20</f>
        <v>3756.2983817700001</v>
      </c>
      <c r="D90" s="36">
        <f>SUMIFS(СВЦЭМ!$C$39:$C$782,СВЦЭМ!$A$39:$A$782,$A90,СВЦЭМ!$B$39:$B$782,D$83)+'СЕТ СН'!$H$12+СВЦЭМ!$D$10+'СЕТ СН'!$H$5-'СЕТ СН'!$H$20</f>
        <v>3805.0306250800004</v>
      </c>
      <c r="E90" s="36">
        <f>SUMIFS(СВЦЭМ!$C$39:$C$782,СВЦЭМ!$A$39:$A$782,$A90,СВЦЭМ!$B$39:$B$782,E$83)+'СЕТ СН'!$H$12+СВЦЭМ!$D$10+'СЕТ СН'!$H$5-'СЕТ СН'!$H$20</f>
        <v>3810.24012038</v>
      </c>
      <c r="F90" s="36">
        <f>SUMIFS(СВЦЭМ!$C$39:$C$782,СВЦЭМ!$A$39:$A$782,$A90,СВЦЭМ!$B$39:$B$782,F$83)+'СЕТ СН'!$H$12+СВЦЭМ!$D$10+'СЕТ СН'!$H$5-'СЕТ СН'!$H$20</f>
        <v>3805.0092893000001</v>
      </c>
      <c r="G90" s="36">
        <f>SUMIFS(СВЦЭМ!$C$39:$C$782,СВЦЭМ!$A$39:$A$782,$A90,СВЦЭМ!$B$39:$B$782,G$83)+'СЕТ СН'!$H$12+СВЦЭМ!$D$10+'СЕТ СН'!$H$5-'СЕТ СН'!$H$20</f>
        <v>3804.1238405800004</v>
      </c>
      <c r="H90" s="36">
        <f>SUMIFS(СВЦЭМ!$C$39:$C$782,СВЦЭМ!$A$39:$A$782,$A90,СВЦЭМ!$B$39:$B$782,H$83)+'СЕТ СН'!$H$12+СВЦЭМ!$D$10+'СЕТ СН'!$H$5-'СЕТ СН'!$H$20</f>
        <v>3776.4500334600002</v>
      </c>
      <c r="I90" s="36">
        <f>SUMIFS(СВЦЭМ!$C$39:$C$782,СВЦЭМ!$A$39:$A$782,$A90,СВЦЭМ!$B$39:$B$782,I$83)+'СЕТ СН'!$H$12+СВЦЭМ!$D$10+'СЕТ СН'!$H$5-'СЕТ СН'!$H$20</f>
        <v>3710.0570114500001</v>
      </c>
      <c r="J90" s="36">
        <f>SUMIFS(СВЦЭМ!$C$39:$C$782,СВЦЭМ!$A$39:$A$782,$A90,СВЦЭМ!$B$39:$B$782,J$83)+'СЕТ СН'!$H$12+СВЦЭМ!$D$10+'СЕТ СН'!$H$5-'СЕТ СН'!$H$20</f>
        <v>3628.0270643000003</v>
      </c>
      <c r="K90" s="36">
        <f>SUMIFS(СВЦЭМ!$C$39:$C$782,СВЦЭМ!$A$39:$A$782,$A90,СВЦЭМ!$B$39:$B$782,K$83)+'СЕТ СН'!$H$12+СВЦЭМ!$D$10+'СЕТ СН'!$H$5-'СЕТ СН'!$H$20</f>
        <v>3551.81474574</v>
      </c>
      <c r="L90" s="36">
        <f>SUMIFS(СВЦЭМ!$C$39:$C$782,СВЦЭМ!$A$39:$A$782,$A90,СВЦЭМ!$B$39:$B$782,L$83)+'СЕТ СН'!$H$12+СВЦЭМ!$D$10+'СЕТ СН'!$H$5-'СЕТ СН'!$H$20</f>
        <v>3531.4076596100003</v>
      </c>
      <c r="M90" s="36">
        <f>SUMIFS(СВЦЭМ!$C$39:$C$782,СВЦЭМ!$A$39:$A$782,$A90,СВЦЭМ!$B$39:$B$782,M$83)+'СЕТ СН'!$H$12+СВЦЭМ!$D$10+'СЕТ СН'!$H$5-'СЕТ СН'!$H$20</f>
        <v>3528.7563041100002</v>
      </c>
      <c r="N90" s="36">
        <f>SUMIFS(СВЦЭМ!$C$39:$C$782,СВЦЭМ!$A$39:$A$782,$A90,СВЦЭМ!$B$39:$B$782,N$83)+'СЕТ СН'!$H$12+СВЦЭМ!$D$10+'СЕТ СН'!$H$5-'СЕТ СН'!$H$20</f>
        <v>3550.1825935800002</v>
      </c>
      <c r="O90" s="36">
        <f>SUMIFS(СВЦЭМ!$C$39:$C$782,СВЦЭМ!$A$39:$A$782,$A90,СВЦЭМ!$B$39:$B$782,O$83)+'СЕТ СН'!$H$12+СВЦЭМ!$D$10+'СЕТ СН'!$H$5-'СЕТ СН'!$H$20</f>
        <v>3520.9585120199999</v>
      </c>
      <c r="P90" s="36">
        <f>SUMIFS(СВЦЭМ!$C$39:$C$782,СВЦЭМ!$A$39:$A$782,$A90,СВЦЭМ!$B$39:$B$782,P$83)+'СЕТ СН'!$H$12+СВЦЭМ!$D$10+'СЕТ СН'!$H$5-'СЕТ СН'!$H$20</f>
        <v>3557.9559922100002</v>
      </c>
      <c r="Q90" s="36">
        <f>SUMIFS(СВЦЭМ!$C$39:$C$782,СВЦЭМ!$A$39:$A$782,$A90,СВЦЭМ!$B$39:$B$782,Q$83)+'СЕТ СН'!$H$12+СВЦЭМ!$D$10+'СЕТ СН'!$H$5-'СЕТ СН'!$H$20</f>
        <v>3536.7823933899999</v>
      </c>
      <c r="R90" s="36">
        <f>SUMIFS(СВЦЭМ!$C$39:$C$782,СВЦЭМ!$A$39:$A$782,$A90,СВЦЭМ!$B$39:$B$782,R$83)+'СЕТ СН'!$H$12+СВЦЭМ!$D$10+'СЕТ СН'!$H$5-'СЕТ СН'!$H$20</f>
        <v>3544.2422155300001</v>
      </c>
      <c r="S90" s="36">
        <f>SUMIFS(СВЦЭМ!$C$39:$C$782,СВЦЭМ!$A$39:$A$782,$A90,СВЦЭМ!$B$39:$B$782,S$83)+'СЕТ СН'!$H$12+СВЦЭМ!$D$10+'СЕТ СН'!$H$5-'СЕТ СН'!$H$20</f>
        <v>3554.5120346800004</v>
      </c>
      <c r="T90" s="36">
        <f>SUMIFS(СВЦЭМ!$C$39:$C$782,СВЦЭМ!$A$39:$A$782,$A90,СВЦЭМ!$B$39:$B$782,T$83)+'СЕТ СН'!$H$12+СВЦЭМ!$D$10+'СЕТ СН'!$H$5-'СЕТ СН'!$H$20</f>
        <v>3568.6607133100001</v>
      </c>
      <c r="U90" s="36">
        <f>SUMIFS(СВЦЭМ!$C$39:$C$782,СВЦЭМ!$A$39:$A$782,$A90,СВЦЭМ!$B$39:$B$782,U$83)+'СЕТ СН'!$H$12+СВЦЭМ!$D$10+'СЕТ СН'!$H$5-'СЕТ СН'!$H$20</f>
        <v>3524.8497469900003</v>
      </c>
      <c r="V90" s="36">
        <f>SUMIFS(СВЦЭМ!$C$39:$C$782,СВЦЭМ!$A$39:$A$782,$A90,СВЦЭМ!$B$39:$B$782,V$83)+'СЕТ СН'!$H$12+СВЦЭМ!$D$10+'СЕТ СН'!$H$5-'СЕТ СН'!$H$20</f>
        <v>3532.6652641199998</v>
      </c>
      <c r="W90" s="36">
        <f>SUMIFS(СВЦЭМ!$C$39:$C$782,СВЦЭМ!$A$39:$A$782,$A90,СВЦЭМ!$B$39:$B$782,W$83)+'СЕТ СН'!$H$12+СВЦЭМ!$D$10+'СЕТ СН'!$H$5-'СЕТ СН'!$H$20</f>
        <v>3518.3888205100002</v>
      </c>
      <c r="X90" s="36">
        <f>SUMIFS(СВЦЭМ!$C$39:$C$782,СВЦЭМ!$A$39:$A$782,$A90,СВЦЭМ!$B$39:$B$782,X$83)+'СЕТ СН'!$H$12+СВЦЭМ!$D$10+'СЕТ СН'!$H$5-'СЕТ СН'!$H$20</f>
        <v>3566.6576463700003</v>
      </c>
      <c r="Y90" s="36">
        <f>SUMIFS(СВЦЭМ!$C$39:$C$782,СВЦЭМ!$A$39:$A$782,$A90,СВЦЭМ!$B$39:$B$782,Y$83)+'СЕТ СН'!$H$12+СВЦЭМ!$D$10+'СЕТ СН'!$H$5-'СЕТ СН'!$H$20</f>
        <v>3665.8554067900004</v>
      </c>
    </row>
    <row r="91" spans="1:25" ht="15.75" x14ac:dyDescent="0.2">
      <c r="A91" s="35">
        <f t="shared" si="2"/>
        <v>45207</v>
      </c>
      <c r="B91" s="36">
        <f>SUMIFS(СВЦЭМ!$C$39:$C$782,СВЦЭМ!$A$39:$A$782,$A91,СВЦЭМ!$B$39:$B$782,B$83)+'СЕТ СН'!$H$12+СВЦЭМ!$D$10+'СЕТ СН'!$H$5-'СЕТ СН'!$H$20</f>
        <v>3717.3319418000001</v>
      </c>
      <c r="C91" s="36">
        <f>SUMIFS(СВЦЭМ!$C$39:$C$782,СВЦЭМ!$A$39:$A$782,$A91,СВЦЭМ!$B$39:$B$782,C$83)+'СЕТ СН'!$H$12+СВЦЭМ!$D$10+'СЕТ СН'!$H$5-'СЕТ СН'!$H$20</f>
        <v>3780.3127092100003</v>
      </c>
      <c r="D91" s="36">
        <f>SUMIFS(СВЦЭМ!$C$39:$C$782,СВЦЭМ!$A$39:$A$782,$A91,СВЦЭМ!$B$39:$B$782,D$83)+'СЕТ СН'!$H$12+СВЦЭМ!$D$10+'СЕТ СН'!$H$5-'СЕТ СН'!$H$20</f>
        <v>3848.8553965800002</v>
      </c>
      <c r="E91" s="36">
        <f>SUMIFS(СВЦЭМ!$C$39:$C$782,СВЦЭМ!$A$39:$A$782,$A91,СВЦЭМ!$B$39:$B$782,E$83)+'СЕТ СН'!$H$12+СВЦЭМ!$D$10+'СЕТ СН'!$H$5-'СЕТ СН'!$H$20</f>
        <v>3847.0023959</v>
      </c>
      <c r="F91" s="36">
        <f>SUMIFS(СВЦЭМ!$C$39:$C$782,СВЦЭМ!$A$39:$A$782,$A91,СВЦЭМ!$B$39:$B$782,F$83)+'СЕТ СН'!$H$12+СВЦЭМ!$D$10+'СЕТ СН'!$H$5-'СЕТ СН'!$H$20</f>
        <v>3850.5301444500001</v>
      </c>
      <c r="G91" s="36">
        <f>SUMIFS(СВЦЭМ!$C$39:$C$782,СВЦЭМ!$A$39:$A$782,$A91,СВЦЭМ!$B$39:$B$782,G$83)+'СЕТ СН'!$H$12+СВЦЭМ!$D$10+'СЕТ СН'!$H$5-'СЕТ СН'!$H$20</f>
        <v>3872.9340216400001</v>
      </c>
      <c r="H91" s="36">
        <f>SUMIFS(СВЦЭМ!$C$39:$C$782,СВЦЭМ!$A$39:$A$782,$A91,СВЦЭМ!$B$39:$B$782,H$83)+'СЕТ СН'!$H$12+СВЦЭМ!$D$10+'СЕТ СН'!$H$5-'СЕТ СН'!$H$20</f>
        <v>3839.8005353600001</v>
      </c>
      <c r="I91" s="36">
        <f>SUMIFS(СВЦЭМ!$C$39:$C$782,СВЦЭМ!$A$39:$A$782,$A91,СВЦЭМ!$B$39:$B$782,I$83)+'СЕТ СН'!$H$12+СВЦЭМ!$D$10+'СЕТ СН'!$H$5-'СЕТ СН'!$H$20</f>
        <v>3803.6808615300001</v>
      </c>
      <c r="J91" s="36">
        <f>SUMIFS(СВЦЭМ!$C$39:$C$782,СВЦЭМ!$A$39:$A$782,$A91,СВЦЭМ!$B$39:$B$782,J$83)+'СЕТ СН'!$H$12+СВЦЭМ!$D$10+'СЕТ СН'!$H$5-'СЕТ СН'!$H$20</f>
        <v>3723.4820895600001</v>
      </c>
      <c r="K91" s="36">
        <f>SUMIFS(СВЦЭМ!$C$39:$C$782,СВЦЭМ!$A$39:$A$782,$A91,СВЦЭМ!$B$39:$B$782,K$83)+'СЕТ СН'!$H$12+СВЦЭМ!$D$10+'СЕТ СН'!$H$5-'СЕТ СН'!$H$20</f>
        <v>3637.9225096700002</v>
      </c>
      <c r="L91" s="36">
        <f>SUMIFS(СВЦЭМ!$C$39:$C$782,СВЦЭМ!$A$39:$A$782,$A91,СВЦЭМ!$B$39:$B$782,L$83)+'СЕТ СН'!$H$12+СВЦЭМ!$D$10+'СЕТ СН'!$H$5-'СЕТ СН'!$H$20</f>
        <v>3549.7241257700002</v>
      </c>
      <c r="M91" s="36">
        <f>SUMIFS(СВЦЭМ!$C$39:$C$782,СВЦЭМ!$A$39:$A$782,$A91,СВЦЭМ!$B$39:$B$782,M$83)+'СЕТ СН'!$H$12+СВЦЭМ!$D$10+'СЕТ СН'!$H$5-'СЕТ СН'!$H$20</f>
        <v>3544.1271076000003</v>
      </c>
      <c r="N91" s="36">
        <f>SUMIFS(СВЦЭМ!$C$39:$C$782,СВЦЭМ!$A$39:$A$782,$A91,СВЦЭМ!$B$39:$B$782,N$83)+'СЕТ СН'!$H$12+СВЦЭМ!$D$10+'СЕТ СН'!$H$5-'СЕТ СН'!$H$20</f>
        <v>3503.3309858500002</v>
      </c>
      <c r="O91" s="36">
        <f>SUMIFS(СВЦЭМ!$C$39:$C$782,СВЦЭМ!$A$39:$A$782,$A91,СВЦЭМ!$B$39:$B$782,O$83)+'СЕТ СН'!$H$12+СВЦЭМ!$D$10+'СЕТ СН'!$H$5-'СЕТ СН'!$H$20</f>
        <v>3532.3438558600001</v>
      </c>
      <c r="P91" s="36">
        <f>SUMIFS(СВЦЭМ!$C$39:$C$782,СВЦЭМ!$A$39:$A$782,$A91,СВЦЭМ!$B$39:$B$782,P$83)+'СЕТ СН'!$H$12+СВЦЭМ!$D$10+'СЕТ СН'!$H$5-'СЕТ СН'!$H$20</f>
        <v>3575.1740959400004</v>
      </c>
      <c r="Q91" s="36">
        <f>SUMIFS(СВЦЭМ!$C$39:$C$782,СВЦЭМ!$A$39:$A$782,$A91,СВЦЭМ!$B$39:$B$782,Q$83)+'СЕТ СН'!$H$12+СВЦЭМ!$D$10+'СЕТ СН'!$H$5-'СЕТ СН'!$H$20</f>
        <v>3619.9890204100002</v>
      </c>
      <c r="R91" s="36">
        <f>SUMIFS(СВЦЭМ!$C$39:$C$782,СВЦЭМ!$A$39:$A$782,$A91,СВЦЭМ!$B$39:$B$782,R$83)+'СЕТ СН'!$H$12+СВЦЭМ!$D$10+'СЕТ СН'!$H$5-'СЕТ СН'!$H$20</f>
        <v>3613.7316112200001</v>
      </c>
      <c r="S91" s="36">
        <f>SUMIFS(СВЦЭМ!$C$39:$C$782,СВЦЭМ!$A$39:$A$782,$A91,СВЦЭМ!$B$39:$B$782,S$83)+'СЕТ СН'!$H$12+СВЦЭМ!$D$10+'СЕТ СН'!$H$5-'СЕТ СН'!$H$20</f>
        <v>3619.3378883599999</v>
      </c>
      <c r="T91" s="36">
        <f>SUMIFS(СВЦЭМ!$C$39:$C$782,СВЦЭМ!$A$39:$A$782,$A91,СВЦЭМ!$B$39:$B$782,T$83)+'СЕТ СН'!$H$12+СВЦЭМ!$D$10+'СЕТ СН'!$H$5-'СЕТ СН'!$H$20</f>
        <v>3587.6197911899999</v>
      </c>
      <c r="U91" s="36">
        <f>SUMIFS(СВЦЭМ!$C$39:$C$782,СВЦЭМ!$A$39:$A$782,$A91,СВЦЭМ!$B$39:$B$782,U$83)+'СЕТ СН'!$H$12+СВЦЭМ!$D$10+'СЕТ СН'!$H$5-'СЕТ СН'!$H$20</f>
        <v>3528.89227175</v>
      </c>
      <c r="V91" s="36">
        <f>SUMIFS(СВЦЭМ!$C$39:$C$782,СВЦЭМ!$A$39:$A$782,$A91,СВЦЭМ!$B$39:$B$782,V$83)+'СЕТ СН'!$H$12+СВЦЭМ!$D$10+'СЕТ СН'!$H$5-'СЕТ СН'!$H$20</f>
        <v>3530.9261770600001</v>
      </c>
      <c r="W91" s="36">
        <f>SUMIFS(СВЦЭМ!$C$39:$C$782,СВЦЭМ!$A$39:$A$782,$A91,СВЦЭМ!$B$39:$B$782,W$83)+'СЕТ СН'!$H$12+СВЦЭМ!$D$10+'СЕТ СН'!$H$5-'СЕТ СН'!$H$20</f>
        <v>3547.3312268700001</v>
      </c>
      <c r="X91" s="36">
        <f>SUMIFS(СВЦЭМ!$C$39:$C$782,СВЦЭМ!$A$39:$A$782,$A91,СВЦЭМ!$B$39:$B$782,X$83)+'СЕТ СН'!$H$12+СВЦЭМ!$D$10+'СЕТ СН'!$H$5-'СЕТ СН'!$H$20</f>
        <v>3594.4099687799999</v>
      </c>
      <c r="Y91" s="36">
        <f>SUMIFS(СВЦЭМ!$C$39:$C$782,СВЦЭМ!$A$39:$A$782,$A91,СВЦЭМ!$B$39:$B$782,Y$83)+'СЕТ СН'!$H$12+СВЦЭМ!$D$10+'СЕТ СН'!$H$5-'СЕТ СН'!$H$20</f>
        <v>3731.2549490600004</v>
      </c>
    </row>
    <row r="92" spans="1:25" ht="15.75" x14ac:dyDescent="0.2">
      <c r="A92" s="35">
        <f t="shared" si="2"/>
        <v>45208</v>
      </c>
      <c r="B92" s="36">
        <f>SUMIFS(СВЦЭМ!$C$39:$C$782,СВЦЭМ!$A$39:$A$782,$A92,СВЦЭМ!$B$39:$B$782,B$83)+'СЕТ СН'!$H$12+СВЦЭМ!$D$10+'СЕТ СН'!$H$5-'СЕТ СН'!$H$20</f>
        <v>3801.89971883</v>
      </c>
      <c r="C92" s="36">
        <f>SUMIFS(СВЦЭМ!$C$39:$C$782,СВЦЭМ!$A$39:$A$782,$A92,СВЦЭМ!$B$39:$B$782,C$83)+'СЕТ СН'!$H$12+СВЦЭМ!$D$10+'СЕТ СН'!$H$5-'СЕТ СН'!$H$20</f>
        <v>3908.78095949</v>
      </c>
      <c r="D92" s="36">
        <f>SUMIFS(СВЦЭМ!$C$39:$C$782,СВЦЭМ!$A$39:$A$782,$A92,СВЦЭМ!$B$39:$B$782,D$83)+'СЕТ СН'!$H$12+СВЦЭМ!$D$10+'СЕТ СН'!$H$5-'СЕТ СН'!$H$20</f>
        <v>3999.5070501</v>
      </c>
      <c r="E92" s="36">
        <f>SUMIFS(СВЦЭМ!$C$39:$C$782,СВЦЭМ!$A$39:$A$782,$A92,СВЦЭМ!$B$39:$B$782,E$83)+'СЕТ СН'!$H$12+СВЦЭМ!$D$10+'СЕТ СН'!$H$5-'СЕТ СН'!$H$20</f>
        <v>4117.1806511000004</v>
      </c>
      <c r="F92" s="36">
        <f>SUMIFS(СВЦЭМ!$C$39:$C$782,СВЦЭМ!$A$39:$A$782,$A92,СВЦЭМ!$B$39:$B$782,F$83)+'СЕТ СН'!$H$12+СВЦЭМ!$D$10+'СЕТ СН'!$H$5-'СЕТ СН'!$H$20</f>
        <v>4080.7609422300002</v>
      </c>
      <c r="G92" s="36">
        <f>SUMIFS(СВЦЭМ!$C$39:$C$782,СВЦЭМ!$A$39:$A$782,$A92,СВЦЭМ!$B$39:$B$782,G$83)+'СЕТ СН'!$H$12+СВЦЭМ!$D$10+'СЕТ СН'!$H$5-'СЕТ СН'!$H$20</f>
        <v>4069.5011636899999</v>
      </c>
      <c r="H92" s="36">
        <f>SUMIFS(СВЦЭМ!$C$39:$C$782,СВЦЭМ!$A$39:$A$782,$A92,СВЦЭМ!$B$39:$B$782,H$83)+'СЕТ СН'!$H$12+СВЦЭМ!$D$10+'СЕТ СН'!$H$5-'СЕТ СН'!$H$20</f>
        <v>3956.0449712099999</v>
      </c>
      <c r="I92" s="36">
        <f>SUMIFS(СВЦЭМ!$C$39:$C$782,СВЦЭМ!$A$39:$A$782,$A92,СВЦЭМ!$B$39:$B$782,I$83)+'СЕТ СН'!$H$12+СВЦЭМ!$D$10+'СЕТ СН'!$H$5-'СЕТ СН'!$H$20</f>
        <v>3815.62100362</v>
      </c>
      <c r="J92" s="36">
        <f>SUMIFS(СВЦЭМ!$C$39:$C$782,СВЦЭМ!$A$39:$A$782,$A92,СВЦЭМ!$B$39:$B$782,J$83)+'СЕТ СН'!$H$12+СВЦЭМ!$D$10+'СЕТ СН'!$H$5-'СЕТ СН'!$H$20</f>
        <v>3737.7964563700002</v>
      </c>
      <c r="K92" s="36">
        <f>SUMIFS(СВЦЭМ!$C$39:$C$782,СВЦЭМ!$A$39:$A$782,$A92,СВЦЭМ!$B$39:$B$782,K$83)+'СЕТ СН'!$H$12+СВЦЭМ!$D$10+'СЕТ СН'!$H$5-'СЕТ СН'!$H$20</f>
        <v>3700.3495010500001</v>
      </c>
      <c r="L92" s="36">
        <f>SUMIFS(СВЦЭМ!$C$39:$C$782,СВЦЭМ!$A$39:$A$782,$A92,СВЦЭМ!$B$39:$B$782,L$83)+'СЕТ СН'!$H$12+СВЦЭМ!$D$10+'СЕТ СН'!$H$5-'СЕТ СН'!$H$20</f>
        <v>3685.0611837200004</v>
      </c>
      <c r="M92" s="36">
        <f>SUMIFS(СВЦЭМ!$C$39:$C$782,СВЦЭМ!$A$39:$A$782,$A92,СВЦЭМ!$B$39:$B$782,M$83)+'СЕТ СН'!$H$12+СВЦЭМ!$D$10+'СЕТ СН'!$H$5-'СЕТ СН'!$H$20</f>
        <v>3705.2547707100002</v>
      </c>
      <c r="N92" s="36">
        <f>SUMIFS(СВЦЭМ!$C$39:$C$782,СВЦЭМ!$A$39:$A$782,$A92,СВЦЭМ!$B$39:$B$782,N$83)+'СЕТ СН'!$H$12+СВЦЭМ!$D$10+'СЕТ СН'!$H$5-'СЕТ СН'!$H$20</f>
        <v>3689.3898072500001</v>
      </c>
      <c r="O92" s="36">
        <f>SUMIFS(СВЦЭМ!$C$39:$C$782,СВЦЭМ!$A$39:$A$782,$A92,СВЦЭМ!$B$39:$B$782,O$83)+'СЕТ СН'!$H$12+СВЦЭМ!$D$10+'СЕТ СН'!$H$5-'СЕТ СН'!$H$20</f>
        <v>3679.9836899100001</v>
      </c>
      <c r="P92" s="36">
        <f>SUMIFS(СВЦЭМ!$C$39:$C$782,СВЦЭМ!$A$39:$A$782,$A92,СВЦЭМ!$B$39:$B$782,P$83)+'СЕТ СН'!$H$12+СВЦЭМ!$D$10+'СЕТ СН'!$H$5-'СЕТ СН'!$H$20</f>
        <v>3731.5991578600001</v>
      </c>
      <c r="Q92" s="36">
        <f>SUMIFS(СВЦЭМ!$C$39:$C$782,СВЦЭМ!$A$39:$A$782,$A92,СВЦЭМ!$B$39:$B$782,Q$83)+'СЕТ СН'!$H$12+СВЦЭМ!$D$10+'СЕТ СН'!$H$5-'СЕТ СН'!$H$20</f>
        <v>3706.7243723400002</v>
      </c>
      <c r="R92" s="36">
        <f>SUMIFS(СВЦЭМ!$C$39:$C$782,СВЦЭМ!$A$39:$A$782,$A92,СВЦЭМ!$B$39:$B$782,R$83)+'СЕТ СН'!$H$12+СВЦЭМ!$D$10+'СЕТ СН'!$H$5-'СЕТ СН'!$H$20</f>
        <v>3706.6786440300002</v>
      </c>
      <c r="S92" s="36">
        <f>SUMIFS(СВЦЭМ!$C$39:$C$782,СВЦЭМ!$A$39:$A$782,$A92,СВЦЭМ!$B$39:$B$782,S$83)+'СЕТ СН'!$H$12+СВЦЭМ!$D$10+'СЕТ СН'!$H$5-'СЕТ СН'!$H$20</f>
        <v>3726.7308325399999</v>
      </c>
      <c r="T92" s="36">
        <f>SUMIFS(СВЦЭМ!$C$39:$C$782,СВЦЭМ!$A$39:$A$782,$A92,СВЦЭМ!$B$39:$B$782,T$83)+'СЕТ СН'!$H$12+СВЦЭМ!$D$10+'СЕТ СН'!$H$5-'СЕТ СН'!$H$20</f>
        <v>3698.7061599400004</v>
      </c>
      <c r="U92" s="36">
        <f>SUMIFS(СВЦЭМ!$C$39:$C$782,СВЦЭМ!$A$39:$A$782,$A92,СВЦЭМ!$B$39:$B$782,U$83)+'СЕТ СН'!$H$12+СВЦЭМ!$D$10+'СЕТ СН'!$H$5-'СЕТ СН'!$H$20</f>
        <v>3644.0151006000001</v>
      </c>
      <c r="V92" s="36">
        <f>SUMIFS(СВЦЭМ!$C$39:$C$782,СВЦЭМ!$A$39:$A$782,$A92,СВЦЭМ!$B$39:$B$782,V$83)+'СЕТ СН'!$H$12+СВЦЭМ!$D$10+'СЕТ СН'!$H$5-'СЕТ СН'!$H$20</f>
        <v>3643.9948067800001</v>
      </c>
      <c r="W92" s="36">
        <f>SUMIFS(СВЦЭМ!$C$39:$C$782,СВЦЭМ!$A$39:$A$782,$A92,СВЦЭМ!$B$39:$B$782,W$83)+'СЕТ СН'!$H$12+СВЦЭМ!$D$10+'СЕТ СН'!$H$5-'СЕТ СН'!$H$20</f>
        <v>3663.5757683500001</v>
      </c>
      <c r="X92" s="36">
        <f>SUMIFS(СВЦЭМ!$C$39:$C$782,СВЦЭМ!$A$39:$A$782,$A92,СВЦЭМ!$B$39:$B$782,X$83)+'СЕТ СН'!$H$12+СВЦЭМ!$D$10+'СЕТ СН'!$H$5-'СЕТ СН'!$H$20</f>
        <v>3736.6879727100004</v>
      </c>
      <c r="Y92" s="36">
        <f>SUMIFS(СВЦЭМ!$C$39:$C$782,СВЦЭМ!$A$39:$A$782,$A92,СВЦЭМ!$B$39:$B$782,Y$83)+'СЕТ СН'!$H$12+СВЦЭМ!$D$10+'СЕТ СН'!$H$5-'СЕТ СН'!$H$20</f>
        <v>3798.7428882800004</v>
      </c>
    </row>
    <row r="93" spans="1:25" ht="15.75" x14ac:dyDescent="0.2">
      <c r="A93" s="35">
        <f t="shared" si="2"/>
        <v>45209</v>
      </c>
      <c r="B93" s="36">
        <f>SUMIFS(СВЦЭМ!$C$39:$C$782,СВЦЭМ!$A$39:$A$782,$A93,СВЦЭМ!$B$39:$B$782,B$83)+'СЕТ СН'!$H$12+СВЦЭМ!$D$10+'СЕТ СН'!$H$5-'СЕТ СН'!$H$20</f>
        <v>3869.8390670799999</v>
      </c>
      <c r="C93" s="36">
        <f>SUMIFS(СВЦЭМ!$C$39:$C$782,СВЦЭМ!$A$39:$A$782,$A93,СВЦЭМ!$B$39:$B$782,C$83)+'СЕТ СН'!$H$12+СВЦЭМ!$D$10+'СЕТ СН'!$H$5-'СЕТ СН'!$H$20</f>
        <v>3924.31534104</v>
      </c>
      <c r="D93" s="36">
        <f>SUMIFS(СВЦЭМ!$C$39:$C$782,СВЦЭМ!$A$39:$A$782,$A93,СВЦЭМ!$B$39:$B$782,D$83)+'СЕТ СН'!$H$12+СВЦЭМ!$D$10+'СЕТ СН'!$H$5-'СЕТ СН'!$H$20</f>
        <v>3994.9419281600003</v>
      </c>
      <c r="E93" s="36">
        <f>SUMIFS(СВЦЭМ!$C$39:$C$782,СВЦЭМ!$A$39:$A$782,$A93,СВЦЭМ!$B$39:$B$782,E$83)+'СЕТ СН'!$H$12+СВЦЭМ!$D$10+'СЕТ СН'!$H$5-'СЕТ СН'!$H$20</f>
        <v>3982.3058866000001</v>
      </c>
      <c r="F93" s="36">
        <f>SUMIFS(СВЦЭМ!$C$39:$C$782,СВЦЭМ!$A$39:$A$782,$A93,СВЦЭМ!$B$39:$B$782,F$83)+'СЕТ СН'!$H$12+СВЦЭМ!$D$10+'СЕТ СН'!$H$5-'СЕТ СН'!$H$20</f>
        <v>3985.8749910000001</v>
      </c>
      <c r="G93" s="36">
        <f>SUMIFS(СВЦЭМ!$C$39:$C$782,СВЦЭМ!$A$39:$A$782,$A93,СВЦЭМ!$B$39:$B$782,G$83)+'СЕТ СН'!$H$12+СВЦЭМ!$D$10+'СЕТ СН'!$H$5-'СЕТ СН'!$H$20</f>
        <v>3959.3104690800001</v>
      </c>
      <c r="H93" s="36">
        <f>SUMIFS(СВЦЭМ!$C$39:$C$782,СВЦЭМ!$A$39:$A$782,$A93,СВЦЭМ!$B$39:$B$782,H$83)+'СЕТ СН'!$H$12+СВЦЭМ!$D$10+'СЕТ СН'!$H$5-'СЕТ СН'!$H$20</f>
        <v>3894.7311215</v>
      </c>
      <c r="I93" s="36">
        <f>SUMIFS(СВЦЭМ!$C$39:$C$782,СВЦЭМ!$A$39:$A$782,$A93,СВЦЭМ!$B$39:$B$782,I$83)+'СЕТ СН'!$H$12+СВЦЭМ!$D$10+'СЕТ СН'!$H$5-'СЕТ СН'!$H$20</f>
        <v>3825.0863306000001</v>
      </c>
      <c r="J93" s="36">
        <f>SUMIFS(СВЦЭМ!$C$39:$C$782,СВЦЭМ!$A$39:$A$782,$A93,СВЦЭМ!$B$39:$B$782,J$83)+'СЕТ СН'!$H$12+СВЦЭМ!$D$10+'СЕТ СН'!$H$5-'СЕТ СН'!$H$20</f>
        <v>3748.8683791200001</v>
      </c>
      <c r="K93" s="36">
        <f>SUMIFS(СВЦЭМ!$C$39:$C$782,СВЦЭМ!$A$39:$A$782,$A93,СВЦЭМ!$B$39:$B$782,K$83)+'СЕТ СН'!$H$12+СВЦЭМ!$D$10+'СЕТ СН'!$H$5-'СЕТ СН'!$H$20</f>
        <v>3692.3322069300002</v>
      </c>
      <c r="L93" s="36">
        <f>SUMIFS(СВЦЭМ!$C$39:$C$782,СВЦЭМ!$A$39:$A$782,$A93,СВЦЭМ!$B$39:$B$782,L$83)+'СЕТ СН'!$H$12+СВЦЭМ!$D$10+'СЕТ СН'!$H$5-'СЕТ СН'!$H$20</f>
        <v>3685.7906166800003</v>
      </c>
      <c r="M93" s="36">
        <f>SUMIFS(СВЦЭМ!$C$39:$C$782,СВЦЭМ!$A$39:$A$782,$A93,СВЦЭМ!$B$39:$B$782,M$83)+'СЕТ СН'!$H$12+СВЦЭМ!$D$10+'СЕТ СН'!$H$5-'СЕТ СН'!$H$20</f>
        <v>3697.28919959</v>
      </c>
      <c r="N93" s="36">
        <f>SUMIFS(СВЦЭМ!$C$39:$C$782,СВЦЭМ!$A$39:$A$782,$A93,СВЦЭМ!$B$39:$B$782,N$83)+'СЕТ СН'!$H$12+СВЦЭМ!$D$10+'СЕТ СН'!$H$5-'СЕТ СН'!$H$20</f>
        <v>3696.2449187700004</v>
      </c>
      <c r="O93" s="36">
        <f>SUMIFS(СВЦЭМ!$C$39:$C$782,СВЦЭМ!$A$39:$A$782,$A93,СВЦЭМ!$B$39:$B$782,O$83)+'СЕТ СН'!$H$12+СВЦЭМ!$D$10+'СЕТ СН'!$H$5-'СЕТ СН'!$H$20</f>
        <v>3712.7224623500001</v>
      </c>
      <c r="P93" s="36">
        <f>SUMIFS(СВЦЭМ!$C$39:$C$782,СВЦЭМ!$A$39:$A$782,$A93,СВЦЭМ!$B$39:$B$782,P$83)+'СЕТ СН'!$H$12+СВЦЭМ!$D$10+'СЕТ СН'!$H$5-'СЕТ СН'!$H$20</f>
        <v>3745.5814453700004</v>
      </c>
      <c r="Q93" s="36">
        <f>SUMIFS(СВЦЭМ!$C$39:$C$782,СВЦЭМ!$A$39:$A$782,$A93,СВЦЭМ!$B$39:$B$782,Q$83)+'СЕТ СН'!$H$12+СВЦЭМ!$D$10+'СЕТ СН'!$H$5-'СЕТ СН'!$H$20</f>
        <v>3733.2304456100001</v>
      </c>
      <c r="R93" s="36">
        <f>SUMIFS(СВЦЭМ!$C$39:$C$782,СВЦЭМ!$A$39:$A$782,$A93,СВЦЭМ!$B$39:$B$782,R$83)+'СЕТ СН'!$H$12+СВЦЭМ!$D$10+'СЕТ СН'!$H$5-'СЕТ СН'!$H$20</f>
        <v>3736.2543653700004</v>
      </c>
      <c r="S93" s="36">
        <f>SUMIFS(СВЦЭМ!$C$39:$C$782,СВЦЭМ!$A$39:$A$782,$A93,СВЦЭМ!$B$39:$B$782,S$83)+'СЕТ СН'!$H$12+СВЦЭМ!$D$10+'СЕТ СН'!$H$5-'СЕТ СН'!$H$20</f>
        <v>3729.4376640800001</v>
      </c>
      <c r="T93" s="36">
        <f>SUMIFS(СВЦЭМ!$C$39:$C$782,СВЦЭМ!$A$39:$A$782,$A93,СВЦЭМ!$B$39:$B$782,T$83)+'СЕТ СН'!$H$12+СВЦЭМ!$D$10+'СЕТ СН'!$H$5-'СЕТ СН'!$H$20</f>
        <v>3707.2309732200001</v>
      </c>
      <c r="U93" s="36">
        <f>SUMIFS(СВЦЭМ!$C$39:$C$782,СВЦЭМ!$A$39:$A$782,$A93,СВЦЭМ!$B$39:$B$782,U$83)+'СЕТ СН'!$H$12+СВЦЭМ!$D$10+'СЕТ СН'!$H$5-'СЕТ СН'!$H$20</f>
        <v>3652.6435249300002</v>
      </c>
      <c r="V93" s="36">
        <f>SUMIFS(СВЦЭМ!$C$39:$C$782,СВЦЭМ!$A$39:$A$782,$A93,СВЦЭМ!$B$39:$B$782,V$83)+'СЕТ СН'!$H$12+СВЦЭМ!$D$10+'СЕТ СН'!$H$5-'СЕТ СН'!$H$20</f>
        <v>3639.5868695700001</v>
      </c>
      <c r="W93" s="36">
        <f>SUMIFS(СВЦЭМ!$C$39:$C$782,СВЦЭМ!$A$39:$A$782,$A93,СВЦЭМ!$B$39:$B$782,W$83)+'СЕТ СН'!$H$12+СВЦЭМ!$D$10+'СЕТ СН'!$H$5-'СЕТ СН'!$H$20</f>
        <v>3663.2759581300002</v>
      </c>
      <c r="X93" s="36">
        <f>SUMIFS(СВЦЭМ!$C$39:$C$782,СВЦЭМ!$A$39:$A$782,$A93,СВЦЭМ!$B$39:$B$782,X$83)+'СЕТ СН'!$H$12+СВЦЭМ!$D$10+'СЕТ СН'!$H$5-'СЕТ СН'!$H$20</f>
        <v>3738.5361333999999</v>
      </c>
      <c r="Y93" s="36">
        <f>SUMIFS(СВЦЭМ!$C$39:$C$782,СВЦЭМ!$A$39:$A$782,$A93,СВЦЭМ!$B$39:$B$782,Y$83)+'СЕТ СН'!$H$12+СВЦЭМ!$D$10+'СЕТ СН'!$H$5-'СЕТ СН'!$H$20</f>
        <v>3818.1014492700001</v>
      </c>
    </row>
    <row r="94" spans="1:25" ht="15.75" x14ac:dyDescent="0.2">
      <c r="A94" s="35">
        <f t="shared" si="2"/>
        <v>45210</v>
      </c>
      <c r="B94" s="36">
        <f>SUMIFS(СВЦЭМ!$C$39:$C$782,СВЦЭМ!$A$39:$A$782,$A94,СВЦЭМ!$B$39:$B$782,B$83)+'СЕТ СН'!$H$12+СВЦЭМ!$D$10+'СЕТ СН'!$H$5-'СЕТ СН'!$H$20</f>
        <v>3856.7808189500001</v>
      </c>
      <c r="C94" s="36">
        <f>SUMIFS(СВЦЭМ!$C$39:$C$782,СВЦЭМ!$A$39:$A$782,$A94,СВЦЭМ!$B$39:$B$782,C$83)+'СЕТ СН'!$H$12+СВЦЭМ!$D$10+'СЕТ СН'!$H$5-'СЕТ СН'!$H$20</f>
        <v>3919.5518545600003</v>
      </c>
      <c r="D94" s="36">
        <f>SUMIFS(СВЦЭМ!$C$39:$C$782,СВЦЭМ!$A$39:$A$782,$A94,СВЦЭМ!$B$39:$B$782,D$83)+'СЕТ СН'!$H$12+СВЦЭМ!$D$10+'СЕТ СН'!$H$5-'СЕТ СН'!$H$20</f>
        <v>3976.6098356299999</v>
      </c>
      <c r="E94" s="36">
        <f>SUMIFS(СВЦЭМ!$C$39:$C$782,СВЦЭМ!$A$39:$A$782,$A94,СВЦЭМ!$B$39:$B$782,E$83)+'СЕТ СН'!$H$12+СВЦЭМ!$D$10+'СЕТ СН'!$H$5-'СЕТ СН'!$H$20</f>
        <v>3978.1080597300002</v>
      </c>
      <c r="F94" s="36">
        <f>SUMIFS(СВЦЭМ!$C$39:$C$782,СВЦЭМ!$A$39:$A$782,$A94,СВЦЭМ!$B$39:$B$782,F$83)+'СЕТ СН'!$H$12+СВЦЭМ!$D$10+'СЕТ СН'!$H$5-'СЕТ СН'!$H$20</f>
        <v>3968.5835585900004</v>
      </c>
      <c r="G94" s="36">
        <f>SUMIFS(СВЦЭМ!$C$39:$C$782,СВЦЭМ!$A$39:$A$782,$A94,СВЦЭМ!$B$39:$B$782,G$83)+'СЕТ СН'!$H$12+СВЦЭМ!$D$10+'СЕТ СН'!$H$5-'СЕТ СН'!$H$20</f>
        <v>3968.84317577</v>
      </c>
      <c r="H94" s="36">
        <f>SUMIFS(СВЦЭМ!$C$39:$C$782,СВЦЭМ!$A$39:$A$782,$A94,СВЦЭМ!$B$39:$B$782,H$83)+'СЕТ СН'!$H$12+СВЦЭМ!$D$10+'СЕТ СН'!$H$5-'СЕТ СН'!$H$20</f>
        <v>3877.26687717</v>
      </c>
      <c r="I94" s="36">
        <f>SUMIFS(СВЦЭМ!$C$39:$C$782,СВЦЭМ!$A$39:$A$782,$A94,СВЦЭМ!$B$39:$B$782,I$83)+'СЕТ СН'!$H$12+СВЦЭМ!$D$10+'СЕТ СН'!$H$5-'СЕТ СН'!$H$20</f>
        <v>3792.2149865400002</v>
      </c>
      <c r="J94" s="36">
        <f>SUMIFS(СВЦЭМ!$C$39:$C$782,СВЦЭМ!$A$39:$A$782,$A94,СВЦЭМ!$B$39:$B$782,J$83)+'СЕТ СН'!$H$12+СВЦЭМ!$D$10+'СЕТ СН'!$H$5-'СЕТ СН'!$H$20</f>
        <v>3734.5613524400005</v>
      </c>
      <c r="K94" s="36">
        <f>SUMIFS(СВЦЭМ!$C$39:$C$782,СВЦЭМ!$A$39:$A$782,$A94,СВЦЭМ!$B$39:$B$782,K$83)+'СЕТ СН'!$H$12+СВЦЭМ!$D$10+'СЕТ СН'!$H$5-'СЕТ СН'!$H$20</f>
        <v>3696.0121743300001</v>
      </c>
      <c r="L94" s="36">
        <f>SUMIFS(СВЦЭМ!$C$39:$C$782,СВЦЭМ!$A$39:$A$782,$A94,СВЦЭМ!$B$39:$B$782,L$83)+'СЕТ СН'!$H$12+СВЦЭМ!$D$10+'СЕТ СН'!$H$5-'СЕТ СН'!$H$20</f>
        <v>3704.21674669</v>
      </c>
      <c r="M94" s="36">
        <f>SUMIFS(СВЦЭМ!$C$39:$C$782,СВЦЭМ!$A$39:$A$782,$A94,СВЦЭМ!$B$39:$B$782,M$83)+'СЕТ СН'!$H$12+СВЦЭМ!$D$10+'СЕТ СН'!$H$5-'СЕТ СН'!$H$20</f>
        <v>3703.5907874100003</v>
      </c>
      <c r="N94" s="36">
        <f>SUMIFS(СВЦЭМ!$C$39:$C$782,СВЦЭМ!$A$39:$A$782,$A94,СВЦЭМ!$B$39:$B$782,N$83)+'СЕТ СН'!$H$12+СВЦЭМ!$D$10+'СЕТ СН'!$H$5-'СЕТ СН'!$H$20</f>
        <v>3702.0964083500003</v>
      </c>
      <c r="O94" s="36">
        <f>SUMIFS(СВЦЭМ!$C$39:$C$782,СВЦЭМ!$A$39:$A$782,$A94,СВЦЭМ!$B$39:$B$782,O$83)+'СЕТ СН'!$H$12+СВЦЭМ!$D$10+'СЕТ СН'!$H$5-'СЕТ СН'!$H$20</f>
        <v>3708.9107479600002</v>
      </c>
      <c r="P94" s="36">
        <f>SUMIFS(СВЦЭМ!$C$39:$C$782,СВЦЭМ!$A$39:$A$782,$A94,СВЦЭМ!$B$39:$B$782,P$83)+'СЕТ СН'!$H$12+СВЦЭМ!$D$10+'СЕТ СН'!$H$5-'СЕТ СН'!$H$20</f>
        <v>3750.1190975400004</v>
      </c>
      <c r="Q94" s="36">
        <f>SUMIFS(СВЦЭМ!$C$39:$C$782,СВЦЭМ!$A$39:$A$782,$A94,СВЦЭМ!$B$39:$B$782,Q$83)+'СЕТ СН'!$H$12+СВЦЭМ!$D$10+'СЕТ СН'!$H$5-'СЕТ СН'!$H$20</f>
        <v>3739.55422791</v>
      </c>
      <c r="R94" s="36">
        <f>SUMIFS(СВЦЭМ!$C$39:$C$782,СВЦЭМ!$A$39:$A$782,$A94,СВЦЭМ!$B$39:$B$782,R$83)+'СЕТ СН'!$H$12+СВЦЭМ!$D$10+'СЕТ СН'!$H$5-'СЕТ СН'!$H$20</f>
        <v>3741.16083179</v>
      </c>
      <c r="S94" s="36">
        <f>SUMIFS(СВЦЭМ!$C$39:$C$782,СВЦЭМ!$A$39:$A$782,$A94,СВЦЭМ!$B$39:$B$782,S$83)+'СЕТ СН'!$H$12+СВЦЭМ!$D$10+'СЕТ СН'!$H$5-'СЕТ СН'!$H$20</f>
        <v>3745.8658318100001</v>
      </c>
      <c r="T94" s="36">
        <f>SUMIFS(СВЦЭМ!$C$39:$C$782,СВЦЭМ!$A$39:$A$782,$A94,СВЦЭМ!$B$39:$B$782,T$83)+'СЕТ СН'!$H$12+СВЦЭМ!$D$10+'СЕТ СН'!$H$5-'СЕТ СН'!$H$20</f>
        <v>3717.5748300800001</v>
      </c>
      <c r="U94" s="36">
        <f>SUMIFS(СВЦЭМ!$C$39:$C$782,СВЦЭМ!$A$39:$A$782,$A94,СВЦЭМ!$B$39:$B$782,U$83)+'СЕТ СН'!$H$12+СВЦЭМ!$D$10+'СЕТ СН'!$H$5-'СЕТ СН'!$H$20</f>
        <v>3659.9985471999998</v>
      </c>
      <c r="V94" s="36">
        <f>SUMIFS(СВЦЭМ!$C$39:$C$782,СВЦЭМ!$A$39:$A$782,$A94,СВЦЭМ!$B$39:$B$782,V$83)+'СЕТ СН'!$H$12+СВЦЭМ!$D$10+'СЕТ СН'!$H$5-'СЕТ СН'!$H$20</f>
        <v>3654.3156328900004</v>
      </c>
      <c r="W94" s="36">
        <f>SUMIFS(СВЦЭМ!$C$39:$C$782,СВЦЭМ!$A$39:$A$782,$A94,СВЦЭМ!$B$39:$B$782,W$83)+'СЕТ СН'!$H$12+СВЦЭМ!$D$10+'СЕТ СН'!$H$5-'СЕТ СН'!$H$20</f>
        <v>3666.6667214500003</v>
      </c>
      <c r="X94" s="36">
        <f>SUMIFS(СВЦЭМ!$C$39:$C$782,СВЦЭМ!$A$39:$A$782,$A94,СВЦЭМ!$B$39:$B$782,X$83)+'СЕТ СН'!$H$12+СВЦЭМ!$D$10+'СЕТ СН'!$H$5-'СЕТ СН'!$H$20</f>
        <v>3739.1907726300001</v>
      </c>
      <c r="Y94" s="36">
        <f>SUMIFS(СВЦЭМ!$C$39:$C$782,СВЦЭМ!$A$39:$A$782,$A94,СВЦЭМ!$B$39:$B$782,Y$83)+'СЕТ СН'!$H$12+СВЦЭМ!$D$10+'СЕТ СН'!$H$5-'СЕТ СН'!$H$20</f>
        <v>3817.5175070100004</v>
      </c>
    </row>
    <row r="95" spans="1:25" ht="15.75" x14ac:dyDescent="0.2">
      <c r="A95" s="35">
        <f t="shared" si="2"/>
        <v>45211</v>
      </c>
      <c r="B95" s="36">
        <f>SUMIFS(СВЦЭМ!$C$39:$C$782,СВЦЭМ!$A$39:$A$782,$A95,СВЦЭМ!$B$39:$B$782,B$83)+'СЕТ СН'!$H$12+СВЦЭМ!$D$10+'СЕТ СН'!$H$5-'СЕТ СН'!$H$20</f>
        <v>3877.8439803199999</v>
      </c>
      <c r="C95" s="36">
        <f>SUMIFS(СВЦЭМ!$C$39:$C$782,СВЦЭМ!$A$39:$A$782,$A95,СВЦЭМ!$B$39:$B$782,C$83)+'СЕТ СН'!$H$12+СВЦЭМ!$D$10+'СЕТ СН'!$H$5-'СЕТ СН'!$H$20</f>
        <v>3937.9021830900001</v>
      </c>
      <c r="D95" s="36">
        <f>SUMIFS(СВЦЭМ!$C$39:$C$782,СВЦЭМ!$A$39:$A$782,$A95,СВЦЭМ!$B$39:$B$782,D$83)+'СЕТ СН'!$H$12+СВЦЭМ!$D$10+'СЕТ СН'!$H$5-'СЕТ СН'!$H$20</f>
        <v>4000.5467693400001</v>
      </c>
      <c r="E95" s="36">
        <f>SUMIFS(СВЦЭМ!$C$39:$C$782,СВЦЭМ!$A$39:$A$782,$A95,СВЦЭМ!$B$39:$B$782,E$83)+'СЕТ СН'!$H$12+СВЦЭМ!$D$10+'СЕТ СН'!$H$5-'СЕТ СН'!$H$20</f>
        <v>3996.7786152300005</v>
      </c>
      <c r="F95" s="36">
        <f>SUMIFS(СВЦЭМ!$C$39:$C$782,СВЦЭМ!$A$39:$A$782,$A95,СВЦЭМ!$B$39:$B$782,F$83)+'СЕТ СН'!$H$12+СВЦЭМ!$D$10+'СЕТ СН'!$H$5-'СЕТ СН'!$H$20</f>
        <v>3993.0461883300004</v>
      </c>
      <c r="G95" s="36">
        <f>SUMIFS(СВЦЭМ!$C$39:$C$782,СВЦЭМ!$A$39:$A$782,$A95,СВЦЭМ!$B$39:$B$782,G$83)+'СЕТ СН'!$H$12+СВЦЭМ!$D$10+'СЕТ СН'!$H$5-'СЕТ СН'!$H$20</f>
        <v>3980.0862626000003</v>
      </c>
      <c r="H95" s="36">
        <f>SUMIFS(СВЦЭМ!$C$39:$C$782,СВЦЭМ!$A$39:$A$782,$A95,СВЦЭМ!$B$39:$B$782,H$83)+'СЕТ СН'!$H$12+СВЦЭМ!$D$10+'СЕТ СН'!$H$5-'СЕТ СН'!$H$20</f>
        <v>3891.7967370700003</v>
      </c>
      <c r="I95" s="36">
        <f>SUMIFS(СВЦЭМ!$C$39:$C$782,СВЦЭМ!$A$39:$A$782,$A95,СВЦЭМ!$B$39:$B$782,I$83)+'СЕТ СН'!$H$12+СВЦЭМ!$D$10+'СЕТ СН'!$H$5-'СЕТ СН'!$H$20</f>
        <v>3799.0670488900005</v>
      </c>
      <c r="J95" s="36">
        <f>SUMIFS(СВЦЭМ!$C$39:$C$782,СВЦЭМ!$A$39:$A$782,$A95,СВЦЭМ!$B$39:$B$782,J$83)+'СЕТ СН'!$H$12+СВЦЭМ!$D$10+'СЕТ СН'!$H$5-'СЕТ СН'!$H$20</f>
        <v>3769.97808093</v>
      </c>
      <c r="K95" s="36">
        <f>SUMIFS(СВЦЭМ!$C$39:$C$782,СВЦЭМ!$A$39:$A$782,$A95,СВЦЭМ!$B$39:$B$782,K$83)+'СЕТ СН'!$H$12+СВЦЭМ!$D$10+'СЕТ СН'!$H$5-'СЕТ СН'!$H$20</f>
        <v>3727.1568271800002</v>
      </c>
      <c r="L95" s="36">
        <f>SUMIFS(СВЦЭМ!$C$39:$C$782,СВЦЭМ!$A$39:$A$782,$A95,СВЦЭМ!$B$39:$B$782,L$83)+'СЕТ СН'!$H$12+СВЦЭМ!$D$10+'СЕТ СН'!$H$5-'СЕТ СН'!$H$20</f>
        <v>3728.7677619800002</v>
      </c>
      <c r="M95" s="36">
        <f>SUMIFS(СВЦЭМ!$C$39:$C$782,СВЦЭМ!$A$39:$A$782,$A95,СВЦЭМ!$B$39:$B$782,M$83)+'СЕТ СН'!$H$12+СВЦЭМ!$D$10+'СЕТ СН'!$H$5-'СЕТ СН'!$H$20</f>
        <v>3732.9570567400001</v>
      </c>
      <c r="N95" s="36">
        <f>SUMIFS(СВЦЭМ!$C$39:$C$782,СВЦЭМ!$A$39:$A$782,$A95,СВЦЭМ!$B$39:$B$782,N$83)+'СЕТ СН'!$H$12+СВЦЭМ!$D$10+'СЕТ СН'!$H$5-'СЕТ СН'!$H$20</f>
        <v>3737.7957613400004</v>
      </c>
      <c r="O95" s="36">
        <f>SUMIFS(СВЦЭМ!$C$39:$C$782,СВЦЭМ!$A$39:$A$782,$A95,СВЦЭМ!$B$39:$B$782,O$83)+'СЕТ СН'!$H$12+СВЦЭМ!$D$10+'СЕТ СН'!$H$5-'СЕТ СН'!$H$20</f>
        <v>3770.2472554300002</v>
      </c>
      <c r="P95" s="36">
        <f>SUMIFS(СВЦЭМ!$C$39:$C$782,СВЦЭМ!$A$39:$A$782,$A95,СВЦЭМ!$B$39:$B$782,P$83)+'СЕТ СН'!$H$12+СВЦЭМ!$D$10+'СЕТ СН'!$H$5-'СЕТ СН'!$H$20</f>
        <v>3800.8823359600001</v>
      </c>
      <c r="Q95" s="36">
        <f>SUMIFS(СВЦЭМ!$C$39:$C$782,СВЦЭМ!$A$39:$A$782,$A95,СВЦЭМ!$B$39:$B$782,Q$83)+'СЕТ СН'!$H$12+СВЦЭМ!$D$10+'СЕТ СН'!$H$5-'СЕТ СН'!$H$20</f>
        <v>3783.1238143800001</v>
      </c>
      <c r="R95" s="36">
        <f>SUMIFS(СВЦЭМ!$C$39:$C$782,СВЦЭМ!$A$39:$A$782,$A95,СВЦЭМ!$B$39:$B$782,R$83)+'СЕТ СН'!$H$12+СВЦЭМ!$D$10+'СЕТ СН'!$H$5-'СЕТ СН'!$H$20</f>
        <v>3791.1343691500001</v>
      </c>
      <c r="S95" s="36">
        <f>SUMIFS(СВЦЭМ!$C$39:$C$782,СВЦЭМ!$A$39:$A$782,$A95,СВЦЭМ!$B$39:$B$782,S$83)+'СЕТ СН'!$H$12+СВЦЭМ!$D$10+'СЕТ СН'!$H$5-'СЕТ СН'!$H$20</f>
        <v>3794.3619299100001</v>
      </c>
      <c r="T95" s="36">
        <f>SUMIFS(СВЦЭМ!$C$39:$C$782,СВЦЭМ!$A$39:$A$782,$A95,СВЦЭМ!$B$39:$B$782,T$83)+'СЕТ СН'!$H$12+СВЦЭМ!$D$10+'СЕТ СН'!$H$5-'СЕТ СН'!$H$20</f>
        <v>3743.77676651</v>
      </c>
      <c r="U95" s="36">
        <f>SUMIFS(СВЦЭМ!$C$39:$C$782,СВЦЭМ!$A$39:$A$782,$A95,СВЦЭМ!$B$39:$B$782,U$83)+'СЕТ СН'!$H$12+СВЦЭМ!$D$10+'СЕТ СН'!$H$5-'СЕТ СН'!$H$20</f>
        <v>3681.2586740100005</v>
      </c>
      <c r="V95" s="36">
        <f>SUMIFS(СВЦЭМ!$C$39:$C$782,СВЦЭМ!$A$39:$A$782,$A95,СВЦЭМ!$B$39:$B$782,V$83)+'СЕТ СН'!$H$12+СВЦЭМ!$D$10+'СЕТ СН'!$H$5-'СЕТ СН'!$H$20</f>
        <v>3672.0906519999999</v>
      </c>
      <c r="W95" s="36">
        <f>SUMIFS(СВЦЭМ!$C$39:$C$782,СВЦЭМ!$A$39:$A$782,$A95,СВЦЭМ!$B$39:$B$782,W$83)+'СЕТ СН'!$H$12+СВЦЭМ!$D$10+'СЕТ СН'!$H$5-'СЕТ СН'!$H$20</f>
        <v>3695.6225033300002</v>
      </c>
      <c r="X95" s="36">
        <f>SUMIFS(СВЦЭМ!$C$39:$C$782,СВЦЭМ!$A$39:$A$782,$A95,СВЦЭМ!$B$39:$B$782,X$83)+'СЕТ СН'!$H$12+СВЦЭМ!$D$10+'СЕТ СН'!$H$5-'СЕТ СН'!$H$20</f>
        <v>3760.6262149800004</v>
      </c>
      <c r="Y95" s="36">
        <f>SUMIFS(СВЦЭМ!$C$39:$C$782,СВЦЭМ!$A$39:$A$782,$A95,СВЦЭМ!$B$39:$B$782,Y$83)+'СЕТ СН'!$H$12+СВЦЭМ!$D$10+'СЕТ СН'!$H$5-'СЕТ СН'!$H$20</f>
        <v>3819.8334253600001</v>
      </c>
    </row>
    <row r="96" spans="1:25" ht="15.75" x14ac:dyDescent="0.2">
      <c r="A96" s="35">
        <f t="shared" si="2"/>
        <v>45212</v>
      </c>
      <c r="B96" s="36">
        <f>SUMIFS(СВЦЭМ!$C$39:$C$782,СВЦЭМ!$A$39:$A$782,$A96,СВЦЭМ!$B$39:$B$782,B$83)+'СЕТ СН'!$H$12+СВЦЭМ!$D$10+'СЕТ СН'!$H$5-'СЕТ СН'!$H$20</f>
        <v>3827.8856383900002</v>
      </c>
      <c r="C96" s="36">
        <f>SUMIFS(СВЦЭМ!$C$39:$C$782,СВЦЭМ!$A$39:$A$782,$A96,СВЦЭМ!$B$39:$B$782,C$83)+'СЕТ СН'!$H$12+СВЦЭМ!$D$10+'СЕТ СН'!$H$5-'СЕТ СН'!$H$20</f>
        <v>3863.1176677700005</v>
      </c>
      <c r="D96" s="36">
        <f>SUMIFS(СВЦЭМ!$C$39:$C$782,СВЦЭМ!$A$39:$A$782,$A96,СВЦЭМ!$B$39:$B$782,D$83)+'СЕТ СН'!$H$12+СВЦЭМ!$D$10+'СЕТ СН'!$H$5-'СЕТ СН'!$H$20</f>
        <v>3929.07811055</v>
      </c>
      <c r="E96" s="36">
        <f>SUMIFS(СВЦЭМ!$C$39:$C$782,СВЦЭМ!$A$39:$A$782,$A96,СВЦЭМ!$B$39:$B$782,E$83)+'СЕТ СН'!$H$12+СВЦЭМ!$D$10+'СЕТ СН'!$H$5-'СЕТ СН'!$H$20</f>
        <v>3933.5021353000002</v>
      </c>
      <c r="F96" s="36">
        <f>SUMIFS(СВЦЭМ!$C$39:$C$782,СВЦЭМ!$A$39:$A$782,$A96,СВЦЭМ!$B$39:$B$782,F$83)+'СЕТ СН'!$H$12+СВЦЭМ!$D$10+'СЕТ СН'!$H$5-'СЕТ СН'!$H$20</f>
        <v>3931.7219864300005</v>
      </c>
      <c r="G96" s="36">
        <f>SUMIFS(СВЦЭМ!$C$39:$C$782,СВЦЭМ!$A$39:$A$782,$A96,СВЦЭМ!$B$39:$B$782,G$83)+'СЕТ СН'!$H$12+СВЦЭМ!$D$10+'СЕТ СН'!$H$5-'СЕТ СН'!$H$20</f>
        <v>3914.59419239</v>
      </c>
      <c r="H96" s="36">
        <f>SUMIFS(СВЦЭМ!$C$39:$C$782,СВЦЭМ!$A$39:$A$782,$A96,СВЦЭМ!$B$39:$B$782,H$83)+'СЕТ СН'!$H$12+СВЦЭМ!$D$10+'СЕТ СН'!$H$5-'СЕТ СН'!$H$20</f>
        <v>3820.5880442300004</v>
      </c>
      <c r="I96" s="36">
        <f>SUMIFS(СВЦЭМ!$C$39:$C$782,СВЦЭМ!$A$39:$A$782,$A96,СВЦЭМ!$B$39:$B$782,I$83)+'СЕТ СН'!$H$12+СВЦЭМ!$D$10+'СЕТ СН'!$H$5-'СЕТ СН'!$H$20</f>
        <v>3720.2778793699999</v>
      </c>
      <c r="J96" s="36">
        <f>SUMIFS(СВЦЭМ!$C$39:$C$782,СВЦЭМ!$A$39:$A$782,$A96,СВЦЭМ!$B$39:$B$782,J$83)+'СЕТ СН'!$H$12+СВЦЭМ!$D$10+'СЕТ СН'!$H$5-'СЕТ СН'!$H$20</f>
        <v>3694.63779746</v>
      </c>
      <c r="K96" s="36">
        <f>SUMIFS(СВЦЭМ!$C$39:$C$782,СВЦЭМ!$A$39:$A$782,$A96,СВЦЭМ!$B$39:$B$782,K$83)+'СЕТ СН'!$H$12+СВЦЭМ!$D$10+'СЕТ СН'!$H$5-'СЕТ СН'!$H$20</f>
        <v>3668.6332312499999</v>
      </c>
      <c r="L96" s="36">
        <f>SUMIFS(СВЦЭМ!$C$39:$C$782,СВЦЭМ!$A$39:$A$782,$A96,СВЦЭМ!$B$39:$B$782,L$83)+'СЕТ СН'!$H$12+СВЦЭМ!$D$10+'СЕТ СН'!$H$5-'СЕТ СН'!$H$20</f>
        <v>3679.4379980700005</v>
      </c>
      <c r="M96" s="36">
        <f>SUMIFS(СВЦЭМ!$C$39:$C$782,СВЦЭМ!$A$39:$A$782,$A96,СВЦЭМ!$B$39:$B$782,M$83)+'СЕТ СН'!$H$12+СВЦЭМ!$D$10+'СЕТ СН'!$H$5-'СЕТ СН'!$H$20</f>
        <v>3665.1650908600004</v>
      </c>
      <c r="N96" s="36">
        <f>SUMIFS(СВЦЭМ!$C$39:$C$782,СВЦЭМ!$A$39:$A$782,$A96,СВЦЭМ!$B$39:$B$782,N$83)+'СЕТ СН'!$H$12+СВЦЭМ!$D$10+'СЕТ СН'!$H$5-'СЕТ СН'!$H$20</f>
        <v>3672.5324316100005</v>
      </c>
      <c r="O96" s="36">
        <f>SUMIFS(СВЦЭМ!$C$39:$C$782,СВЦЭМ!$A$39:$A$782,$A96,СВЦЭМ!$B$39:$B$782,O$83)+'СЕТ СН'!$H$12+СВЦЭМ!$D$10+'СЕТ СН'!$H$5-'СЕТ СН'!$H$20</f>
        <v>3699.2869348900003</v>
      </c>
      <c r="P96" s="36">
        <f>SUMIFS(СВЦЭМ!$C$39:$C$782,СВЦЭМ!$A$39:$A$782,$A96,СВЦЭМ!$B$39:$B$782,P$83)+'СЕТ СН'!$H$12+СВЦЭМ!$D$10+'СЕТ СН'!$H$5-'СЕТ СН'!$H$20</f>
        <v>3751.4508221599999</v>
      </c>
      <c r="Q96" s="36">
        <f>SUMIFS(СВЦЭМ!$C$39:$C$782,СВЦЭМ!$A$39:$A$782,$A96,СВЦЭМ!$B$39:$B$782,Q$83)+'СЕТ СН'!$H$12+СВЦЭМ!$D$10+'СЕТ СН'!$H$5-'СЕТ СН'!$H$20</f>
        <v>3739.5268419900003</v>
      </c>
      <c r="R96" s="36">
        <f>SUMIFS(СВЦЭМ!$C$39:$C$782,СВЦЭМ!$A$39:$A$782,$A96,СВЦЭМ!$B$39:$B$782,R$83)+'СЕТ СН'!$H$12+СВЦЭМ!$D$10+'СЕТ СН'!$H$5-'СЕТ СН'!$H$20</f>
        <v>3746.5205371299999</v>
      </c>
      <c r="S96" s="36">
        <f>SUMIFS(СВЦЭМ!$C$39:$C$782,СВЦЭМ!$A$39:$A$782,$A96,СВЦЭМ!$B$39:$B$782,S$83)+'СЕТ СН'!$H$12+СВЦЭМ!$D$10+'СЕТ СН'!$H$5-'СЕТ СН'!$H$20</f>
        <v>3759.2424548600002</v>
      </c>
      <c r="T96" s="36">
        <f>SUMIFS(СВЦЭМ!$C$39:$C$782,СВЦЭМ!$A$39:$A$782,$A96,СВЦЭМ!$B$39:$B$782,T$83)+'СЕТ СН'!$H$12+СВЦЭМ!$D$10+'СЕТ СН'!$H$5-'СЕТ СН'!$H$20</f>
        <v>3714.6123346900004</v>
      </c>
      <c r="U96" s="36">
        <f>SUMIFS(СВЦЭМ!$C$39:$C$782,СВЦЭМ!$A$39:$A$782,$A96,СВЦЭМ!$B$39:$B$782,U$83)+'СЕТ СН'!$H$12+СВЦЭМ!$D$10+'СЕТ СН'!$H$5-'СЕТ СН'!$H$20</f>
        <v>3624.0895094300004</v>
      </c>
      <c r="V96" s="36">
        <f>SUMIFS(СВЦЭМ!$C$39:$C$782,СВЦЭМ!$A$39:$A$782,$A96,СВЦЭМ!$B$39:$B$782,V$83)+'СЕТ СН'!$H$12+СВЦЭМ!$D$10+'СЕТ СН'!$H$5-'СЕТ СН'!$H$20</f>
        <v>3613.9606181600002</v>
      </c>
      <c r="W96" s="36">
        <f>SUMIFS(СВЦЭМ!$C$39:$C$782,СВЦЭМ!$A$39:$A$782,$A96,СВЦЭМ!$B$39:$B$782,W$83)+'СЕТ СН'!$H$12+СВЦЭМ!$D$10+'СЕТ СН'!$H$5-'СЕТ СН'!$H$20</f>
        <v>3624.10428821</v>
      </c>
      <c r="X96" s="36">
        <f>SUMIFS(СВЦЭМ!$C$39:$C$782,СВЦЭМ!$A$39:$A$782,$A96,СВЦЭМ!$B$39:$B$782,X$83)+'СЕТ СН'!$H$12+СВЦЭМ!$D$10+'СЕТ СН'!$H$5-'СЕТ СН'!$H$20</f>
        <v>3693.2148370499999</v>
      </c>
      <c r="Y96" s="36">
        <f>SUMIFS(СВЦЭМ!$C$39:$C$782,СВЦЭМ!$A$39:$A$782,$A96,СВЦЭМ!$B$39:$B$782,Y$83)+'СЕТ СН'!$H$12+СВЦЭМ!$D$10+'СЕТ СН'!$H$5-'СЕТ СН'!$H$20</f>
        <v>3834.24332538</v>
      </c>
    </row>
    <row r="97" spans="1:25" ht="15.75" x14ac:dyDescent="0.2">
      <c r="A97" s="35">
        <f t="shared" si="2"/>
        <v>45213</v>
      </c>
      <c r="B97" s="36">
        <f>SUMIFS(СВЦЭМ!$C$39:$C$782,СВЦЭМ!$A$39:$A$782,$A97,СВЦЭМ!$B$39:$B$782,B$83)+'СЕТ СН'!$H$12+СВЦЭМ!$D$10+'СЕТ СН'!$H$5-'СЕТ СН'!$H$20</f>
        <v>3662.10455834</v>
      </c>
      <c r="C97" s="36">
        <f>SUMIFS(СВЦЭМ!$C$39:$C$782,СВЦЭМ!$A$39:$A$782,$A97,СВЦЭМ!$B$39:$B$782,C$83)+'СЕТ СН'!$H$12+СВЦЭМ!$D$10+'СЕТ СН'!$H$5-'СЕТ СН'!$H$20</f>
        <v>3710.5201205900003</v>
      </c>
      <c r="D97" s="36">
        <f>SUMIFS(СВЦЭМ!$C$39:$C$782,СВЦЭМ!$A$39:$A$782,$A97,СВЦЭМ!$B$39:$B$782,D$83)+'СЕТ СН'!$H$12+СВЦЭМ!$D$10+'СЕТ СН'!$H$5-'СЕТ СН'!$H$20</f>
        <v>3759.2398708199999</v>
      </c>
      <c r="E97" s="36">
        <f>SUMIFS(СВЦЭМ!$C$39:$C$782,СВЦЭМ!$A$39:$A$782,$A97,СВЦЭМ!$B$39:$B$782,E$83)+'СЕТ СН'!$H$12+СВЦЭМ!$D$10+'СЕТ СН'!$H$5-'СЕТ СН'!$H$20</f>
        <v>3780.3135725800003</v>
      </c>
      <c r="F97" s="36">
        <f>SUMIFS(СВЦЭМ!$C$39:$C$782,СВЦЭМ!$A$39:$A$782,$A97,СВЦЭМ!$B$39:$B$782,F$83)+'СЕТ СН'!$H$12+СВЦЭМ!$D$10+'СЕТ СН'!$H$5-'СЕТ СН'!$H$20</f>
        <v>3777.1626052800002</v>
      </c>
      <c r="G97" s="36">
        <f>SUMIFS(СВЦЭМ!$C$39:$C$782,СВЦЭМ!$A$39:$A$782,$A97,СВЦЭМ!$B$39:$B$782,G$83)+'СЕТ СН'!$H$12+СВЦЭМ!$D$10+'СЕТ СН'!$H$5-'СЕТ СН'!$H$20</f>
        <v>3752.4348046499999</v>
      </c>
      <c r="H97" s="36">
        <f>SUMIFS(СВЦЭМ!$C$39:$C$782,СВЦЭМ!$A$39:$A$782,$A97,СВЦЭМ!$B$39:$B$782,H$83)+'СЕТ СН'!$H$12+СВЦЭМ!$D$10+'СЕТ СН'!$H$5-'СЕТ СН'!$H$20</f>
        <v>3709.6588408699999</v>
      </c>
      <c r="I97" s="36">
        <f>SUMIFS(СВЦЭМ!$C$39:$C$782,СВЦЭМ!$A$39:$A$782,$A97,СВЦЭМ!$B$39:$B$782,I$83)+'СЕТ СН'!$H$12+СВЦЭМ!$D$10+'СЕТ СН'!$H$5-'СЕТ СН'!$H$20</f>
        <v>3645.6633081800001</v>
      </c>
      <c r="J97" s="36">
        <f>SUMIFS(СВЦЭМ!$C$39:$C$782,СВЦЭМ!$A$39:$A$782,$A97,СВЦЭМ!$B$39:$B$782,J$83)+'СЕТ СН'!$H$12+СВЦЭМ!$D$10+'СЕТ СН'!$H$5-'СЕТ СН'!$H$20</f>
        <v>3598.4346886399999</v>
      </c>
      <c r="K97" s="36">
        <f>SUMIFS(СВЦЭМ!$C$39:$C$782,СВЦЭМ!$A$39:$A$782,$A97,СВЦЭМ!$B$39:$B$782,K$83)+'СЕТ СН'!$H$12+СВЦЭМ!$D$10+'СЕТ СН'!$H$5-'СЕТ СН'!$H$20</f>
        <v>3582.2954383700003</v>
      </c>
      <c r="L97" s="36">
        <f>SUMIFS(СВЦЭМ!$C$39:$C$782,СВЦЭМ!$A$39:$A$782,$A97,СВЦЭМ!$B$39:$B$782,L$83)+'СЕТ СН'!$H$12+СВЦЭМ!$D$10+'СЕТ СН'!$H$5-'СЕТ СН'!$H$20</f>
        <v>3544.5704100000003</v>
      </c>
      <c r="M97" s="36">
        <f>SUMIFS(СВЦЭМ!$C$39:$C$782,СВЦЭМ!$A$39:$A$782,$A97,СВЦЭМ!$B$39:$B$782,M$83)+'СЕТ СН'!$H$12+СВЦЭМ!$D$10+'СЕТ СН'!$H$5-'СЕТ СН'!$H$20</f>
        <v>3550.3941599500004</v>
      </c>
      <c r="N97" s="36">
        <f>SUMIFS(СВЦЭМ!$C$39:$C$782,СВЦЭМ!$A$39:$A$782,$A97,СВЦЭМ!$B$39:$B$782,N$83)+'СЕТ СН'!$H$12+СВЦЭМ!$D$10+'СЕТ СН'!$H$5-'СЕТ СН'!$H$20</f>
        <v>3534.9437388300003</v>
      </c>
      <c r="O97" s="36">
        <f>SUMIFS(СВЦЭМ!$C$39:$C$782,СВЦЭМ!$A$39:$A$782,$A97,СВЦЭМ!$B$39:$B$782,O$83)+'СЕТ СН'!$H$12+СВЦЭМ!$D$10+'СЕТ СН'!$H$5-'СЕТ СН'!$H$20</f>
        <v>3563.5920029500003</v>
      </c>
      <c r="P97" s="36">
        <f>SUMIFS(СВЦЭМ!$C$39:$C$782,СВЦЭМ!$A$39:$A$782,$A97,СВЦЭМ!$B$39:$B$782,P$83)+'СЕТ СН'!$H$12+СВЦЭМ!$D$10+'СЕТ СН'!$H$5-'СЕТ СН'!$H$20</f>
        <v>3598.2694529500004</v>
      </c>
      <c r="Q97" s="36">
        <f>SUMIFS(СВЦЭМ!$C$39:$C$782,СВЦЭМ!$A$39:$A$782,$A97,СВЦЭМ!$B$39:$B$782,Q$83)+'СЕТ СН'!$H$12+СВЦЭМ!$D$10+'СЕТ СН'!$H$5-'СЕТ СН'!$H$20</f>
        <v>3600.7210344700002</v>
      </c>
      <c r="R97" s="36">
        <f>SUMIFS(СВЦЭМ!$C$39:$C$782,СВЦЭМ!$A$39:$A$782,$A97,СВЦЭМ!$B$39:$B$782,R$83)+'СЕТ СН'!$H$12+СВЦЭМ!$D$10+'СЕТ СН'!$H$5-'СЕТ СН'!$H$20</f>
        <v>3596.2366850799999</v>
      </c>
      <c r="S97" s="36">
        <f>SUMIFS(СВЦЭМ!$C$39:$C$782,СВЦЭМ!$A$39:$A$782,$A97,СВЦЭМ!$B$39:$B$782,S$83)+'СЕТ СН'!$H$12+СВЦЭМ!$D$10+'СЕТ СН'!$H$5-'СЕТ СН'!$H$20</f>
        <v>3587.5478919800003</v>
      </c>
      <c r="T97" s="36">
        <f>SUMIFS(СВЦЭМ!$C$39:$C$782,СВЦЭМ!$A$39:$A$782,$A97,СВЦЭМ!$B$39:$B$782,T$83)+'СЕТ СН'!$H$12+СВЦЭМ!$D$10+'СЕТ СН'!$H$5-'СЕТ СН'!$H$20</f>
        <v>3547.3967058500002</v>
      </c>
      <c r="U97" s="36">
        <f>SUMIFS(СВЦЭМ!$C$39:$C$782,СВЦЭМ!$A$39:$A$782,$A97,СВЦЭМ!$B$39:$B$782,U$83)+'СЕТ СН'!$H$12+СВЦЭМ!$D$10+'СЕТ СН'!$H$5-'СЕТ СН'!$H$20</f>
        <v>3525.1105590699999</v>
      </c>
      <c r="V97" s="36">
        <f>SUMIFS(СВЦЭМ!$C$39:$C$782,СВЦЭМ!$A$39:$A$782,$A97,СВЦЭМ!$B$39:$B$782,V$83)+'СЕТ СН'!$H$12+СВЦЭМ!$D$10+'СЕТ СН'!$H$5-'СЕТ СН'!$H$20</f>
        <v>3523.6392454100005</v>
      </c>
      <c r="W97" s="36">
        <f>SUMIFS(СВЦЭМ!$C$39:$C$782,СВЦЭМ!$A$39:$A$782,$A97,СВЦЭМ!$B$39:$B$782,W$83)+'СЕТ СН'!$H$12+СВЦЭМ!$D$10+'СЕТ СН'!$H$5-'СЕТ СН'!$H$20</f>
        <v>3547.0537474400003</v>
      </c>
      <c r="X97" s="36">
        <f>SUMIFS(СВЦЭМ!$C$39:$C$782,СВЦЭМ!$A$39:$A$782,$A97,СВЦЭМ!$B$39:$B$782,X$83)+'СЕТ СН'!$H$12+СВЦЭМ!$D$10+'СЕТ СН'!$H$5-'СЕТ СН'!$H$20</f>
        <v>3603.4552087000002</v>
      </c>
      <c r="Y97" s="36">
        <f>SUMIFS(СВЦЭМ!$C$39:$C$782,СВЦЭМ!$A$39:$A$782,$A97,СВЦЭМ!$B$39:$B$782,Y$83)+'СЕТ СН'!$H$12+СВЦЭМ!$D$10+'СЕТ СН'!$H$5-'СЕТ СН'!$H$20</f>
        <v>3649.1579095200004</v>
      </c>
    </row>
    <row r="98" spans="1:25" ht="15.75" x14ac:dyDescent="0.2">
      <c r="A98" s="35">
        <f t="shared" si="2"/>
        <v>45214</v>
      </c>
      <c r="B98" s="36">
        <f>SUMIFS(СВЦЭМ!$C$39:$C$782,СВЦЭМ!$A$39:$A$782,$A98,СВЦЭМ!$B$39:$B$782,B$83)+'СЕТ СН'!$H$12+СВЦЭМ!$D$10+'СЕТ СН'!$H$5-'СЕТ СН'!$H$20</f>
        <v>3735.0523659400001</v>
      </c>
      <c r="C98" s="36">
        <f>SUMIFS(СВЦЭМ!$C$39:$C$782,СВЦЭМ!$A$39:$A$782,$A98,СВЦЭМ!$B$39:$B$782,C$83)+'СЕТ СН'!$H$12+СВЦЭМ!$D$10+'СЕТ СН'!$H$5-'СЕТ СН'!$H$20</f>
        <v>3793.2752683200001</v>
      </c>
      <c r="D98" s="36">
        <f>SUMIFS(СВЦЭМ!$C$39:$C$782,СВЦЭМ!$A$39:$A$782,$A98,СВЦЭМ!$B$39:$B$782,D$83)+'СЕТ СН'!$H$12+СВЦЭМ!$D$10+'СЕТ СН'!$H$5-'СЕТ СН'!$H$20</f>
        <v>3832.0397924400004</v>
      </c>
      <c r="E98" s="36">
        <f>SUMIFS(СВЦЭМ!$C$39:$C$782,СВЦЭМ!$A$39:$A$782,$A98,СВЦЭМ!$B$39:$B$782,E$83)+'СЕТ СН'!$H$12+СВЦЭМ!$D$10+'СЕТ СН'!$H$5-'СЕТ СН'!$H$20</f>
        <v>3825.7606464400001</v>
      </c>
      <c r="F98" s="36">
        <f>SUMIFS(СВЦЭМ!$C$39:$C$782,СВЦЭМ!$A$39:$A$782,$A98,СВЦЭМ!$B$39:$B$782,F$83)+'СЕТ СН'!$H$12+СВЦЭМ!$D$10+'СЕТ СН'!$H$5-'СЕТ СН'!$H$20</f>
        <v>3829.9222776100005</v>
      </c>
      <c r="G98" s="36">
        <f>SUMIFS(СВЦЭМ!$C$39:$C$782,СВЦЭМ!$A$39:$A$782,$A98,СВЦЭМ!$B$39:$B$782,G$83)+'СЕТ СН'!$H$12+СВЦЭМ!$D$10+'СЕТ СН'!$H$5-'СЕТ СН'!$H$20</f>
        <v>3837.55997604</v>
      </c>
      <c r="H98" s="36">
        <f>SUMIFS(СВЦЭМ!$C$39:$C$782,СВЦЭМ!$A$39:$A$782,$A98,СВЦЭМ!$B$39:$B$782,H$83)+'СЕТ СН'!$H$12+СВЦЭМ!$D$10+'СЕТ СН'!$H$5-'СЕТ СН'!$H$20</f>
        <v>3794.1294746200001</v>
      </c>
      <c r="I98" s="36">
        <f>SUMIFS(СВЦЭМ!$C$39:$C$782,СВЦЭМ!$A$39:$A$782,$A98,СВЦЭМ!$B$39:$B$782,I$83)+'СЕТ СН'!$H$12+СВЦЭМ!$D$10+'СЕТ СН'!$H$5-'СЕТ СН'!$H$20</f>
        <v>3761.8807664800001</v>
      </c>
      <c r="J98" s="36">
        <f>SUMIFS(СВЦЭМ!$C$39:$C$782,СВЦЭМ!$A$39:$A$782,$A98,СВЦЭМ!$B$39:$B$782,J$83)+'СЕТ СН'!$H$12+СВЦЭМ!$D$10+'СЕТ СН'!$H$5-'СЕТ СН'!$H$20</f>
        <v>3694.1652619500001</v>
      </c>
      <c r="K98" s="36">
        <f>SUMIFS(СВЦЭМ!$C$39:$C$782,СВЦЭМ!$A$39:$A$782,$A98,СВЦЭМ!$B$39:$B$782,K$83)+'СЕТ СН'!$H$12+СВЦЭМ!$D$10+'СЕТ СН'!$H$5-'СЕТ СН'!$H$20</f>
        <v>3626.9170270600002</v>
      </c>
      <c r="L98" s="36">
        <f>SUMIFS(СВЦЭМ!$C$39:$C$782,СВЦЭМ!$A$39:$A$782,$A98,СВЦЭМ!$B$39:$B$782,L$83)+'СЕТ СН'!$H$12+СВЦЭМ!$D$10+'СЕТ СН'!$H$5-'СЕТ СН'!$H$20</f>
        <v>3606.0804871600003</v>
      </c>
      <c r="M98" s="36">
        <f>SUMIFS(СВЦЭМ!$C$39:$C$782,СВЦЭМ!$A$39:$A$782,$A98,СВЦЭМ!$B$39:$B$782,M$83)+'СЕТ СН'!$H$12+СВЦЭМ!$D$10+'СЕТ СН'!$H$5-'СЕТ СН'!$H$20</f>
        <v>3611.7905502700005</v>
      </c>
      <c r="N98" s="36">
        <f>SUMIFS(СВЦЭМ!$C$39:$C$782,СВЦЭМ!$A$39:$A$782,$A98,СВЦЭМ!$B$39:$B$782,N$83)+'СЕТ СН'!$H$12+СВЦЭМ!$D$10+'СЕТ СН'!$H$5-'СЕТ СН'!$H$20</f>
        <v>3584.8150994200005</v>
      </c>
      <c r="O98" s="36">
        <f>SUMIFS(СВЦЭМ!$C$39:$C$782,СВЦЭМ!$A$39:$A$782,$A98,СВЦЭМ!$B$39:$B$782,O$83)+'СЕТ СН'!$H$12+СВЦЭМ!$D$10+'СЕТ СН'!$H$5-'СЕТ СН'!$H$20</f>
        <v>3618.9703483600001</v>
      </c>
      <c r="P98" s="36">
        <f>SUMIFS(СВЦЭМ!$C$39:$C$782,СВЦЭМ!$A$39:$A$782,$A98,СВЦЭМ!$B$39:$B$782,P$83)+'СЕТ СН'!$H$12+СВЦЭМ!$D$10+'СЕТ СН'!$H$5-'СЕТ СН'!$H$20</f>
        <v>3640.2033258600004</v>
      </c>
      <c r="Q98" s="36">
        <f>SUMIFS(СВЦЭМ!$C$39:$C$782,СВЦЭМ!$A$39:$A$782,$A98,СВЦЭМ!$B$39:$B$782,Q$83)+'СЕТ СН'!$H$12+СВЦЭМ!$D$10+'СЕТ СН'!$H$5-'СЕТ СН'!$H$20</f>
        <v>3633.5002736300003</v>
      </c>
      <c r="R98" s="36">
        <f>SUMIFS(СВЦЭМ!$C$39:$C$782,СВЦЭМ!$A$39:$A$782,$A98,СВЦЭМ!$B$39:$B$782,R$83)+'СЕТ СН'!$H$12+СВЦЭМ!$D$10+'СЕТ СН'!$H$5-'СЕТ СН'!$H$20</f>
        <v>3637.0572358200002</v>
      </c>
      <c r="S98" s="36">
        <f>SUMIFS(СВЦЭМ!$C$39:$C$782,СВЦЭМ!$A$39:$A$782,$A98,СВЦЭМ!$B$39:$B$782,S$83)+'СЕТ СН'!$H$12+СВЦЭМ!$D$10+'СЕТ СН'!$H$5-'СЕТ СН'!$H$20</f>
        <v>3637.3294775200002</v>
      </c>
      <c r="T98" s="36">
        <f>SUMIFS(СВЦЭМ!$C$39:$C$782,СВЦЭМ!$A$39:$A$782,$A98,СВЦЭМ!$B$39:$B$782,T$83)+'СЕТ СН'!$H$12+СВЦЭМ!$D$10+'СЕТ СН'!$H$5-'СЕТ СН'!$H$20</f>
        <v>3600.7761124900003</v>
      </c>
      <c r="U98" s="36">
        <f>SUMIFS(СВЦЭМ!$C$39:$C$782,СВЦЭМ!$A$39:$A$782,$A98,СВЦЭМ!$B$39:$B$782,U$83)+'СЕТ СН'!$H$12+СВЦЭМ!$D$10+'СЕТ СН'!$H$5-'СЕТ СН'!$H$20</f>
        <v>3539.7299922800003</v>
      </c>
      <c r="V98" s="36">
        <f>SUMIFS(СВЦЭМ!$C$39:$C$782,СВЦЭМ!$A$39:$A$782,$A98,СВЦЭМ!$B$39:$B$782,V$83)+'СЕТ СН'!$H$12+СВЦЭМ!$D$10+'СЕТ СН'!$H$5-'СЕТ СН'!$H$20</f>
        <v>3539.5356638100002</v>
      </c>
      <c r="W98" s="36">
        <f>SUMIFS(СВЦЭМ!$C$39:$C$782,СВЦЭМ!$A$39:$A$782,$A98,СВЦЭМ!$B$39:$B$782,W$83)+'СЕТ СН'!$H$12+СВЦЭМ!$D$10+'СЕТ СН'!$H$5-'СЕТ СН'!$H$20</f>
        <v>3555.9863182400004</v>
      </c>
      <c r="X98" s="36">
        <f>SUMIFS(СВЦЭМ!$C$39:$C$782,СВЦЭМ!$A$39:$A$782,$A98,СВЦЭМ!$B$39:$B$782,X$83)+'СЕТ СН'!$H$12+СВЦЭМ!$D$10+'СЕТ СН'!$H$5-'СЕТ СН'!$H$20</f>
        <v>3612.4758700100001</v>
      </c>
      <c r="Y98" s="36">
        <f>SUMIFS(СВЦЭМ!$C$39:$C$782,СВЦЭМ!$A$39:$A$782,$A98,СВЦЭМ!$B$39:$B$782,Y$83)+'СЕТ СН'!$H$12+СВЦЭМ!$D$10+'СЕТ СН'!$H$5-'СЕТ СН'!$H$20</f>
        <v>3690.3963554600004</v>
      </c>
    </row>
    <row r="99" spans="1:25" ht="15.75" x14ac:dyDescent="0.2">
      <c r="A99" s="35">
        <f t="shared" si="2"/>
        <v>45215</v>
      </c>
      <c r="B99" s="36">
        <f>SUMIFS(СВЦЭМ!$C$39:$C$782,СВЦЭМ!$A$39:$A$782,$A99,СВЦЭМ!$B$39:$B$782,B$83)+'СЕТ СН'!$H$12+СВЦЭМ!$D$10+'СЕТ СН'!$H$5-'СЕТ СН'!$H$20</f>
        <v>3744.8516175600002</v>
      </c>
      <c r="C99" s="36">
        <f>SUMIFS(СВЦЭМ!$C$39:$C$782,СВЦЭМ!$A$39:$A$782,$A99,СВЦЭМ!$B$39:$B$782,C$83)+'СЕТ СН'!$H$12+СВЦЭМ!$D$10+'СЕТ СН'!$H$5-'СЕТ СН'!$H$20</f>
        <v>3820.1046239000002</v>
      </c>
      <c r="D99" s="36">
        <f>SUMIFS(СВЦЭМ!$C$39:$C$782,СВЦЭМ!$A$39:$A$782,$A99,СВЦЭМ!$B$39:$B$782,D$83)+'СЕТ СН'!$H$12+СВЦЭМ!$D$10+'СЕТ СН'!$H$5-'СЕТ СН'!$H$20</f>
        <v>3896.97075872</v>
      </c>
      <c r="E99" s="36">
        <f>SUMIFS(СВЦЭМ!$C$39:$C$782,СВЦЭМ!$A$39:$A$782,$A99,СВЦЭМ!$B$39:$B$782,E$83)+'СЕТ СН'!$H$12+СВЦЭМ!$D$10+'СЕТ СН'!$H$5-'СЕТ СН'!$H$20</f>
        <v>3927.6481180400001</v>
      </c>
      <c r="F99" s="36">
        <f>SUMIFS(СВЦЭМ!$C$39:$C$782,СВЦЭМ!$A$39:$A$782,$A99,СВЦЭМ!$B$39:$B$782,F$83)+'СЕТ СН'!$H$12+СВЦЭМ!$D$10+'СЕТ СН'!$H$5-'СЕТ СН'!$H$20</f>
        <v>3928.8789556900001</v>
      </c>
      <c r="G99" s="36">
        <f>SUMIFS(СВЦЭМ!$C$39:$C$782,СВЦЭМ!$A$39:$A$782,$A99,СВЦЭМ!$B$39:$B$782,G$83)+'СЕТ СН'!$H$12+СВЦЭМ!$D$10+'СЕТ СН'!$H$5-'СЕТ СН'!$H$20</f>
        <v>3919.6092599600001</v>
      </c>
      <c r="H99" s="36">
        <f>SUMIFS(СВЦЭМ!$C$39:$C$782,СВЦЭМ!$A$39:$A$782,$A99,СВЦЭМ!$B$39:$B$782,H$83)+'СЕТ СН'!$H$12+СВЦЭМ!$D$10+'СЕТ СН'!$H$5-'СЕТ СН'!$H$20</f>
        <v>3833.38482638</v>
      </c>
      <c r="I99" s="36">
        <f>SUMIFS(СВЦЭМ!$C$39:$C$782,СВЦЭМ!$A$39:$A$782,$A99,СВЦЭМ!$B$39:$B$782,I$83)+'СЕТ СН'!$H$12+СВЦЭМ!$D$10+'СЕТ СН'!$H$5-'СЕТ СН'!$H$20</f>
        <v>3753.1398629400001</v>
      </c>
      <c r="J99" s="36">
        <f>SUMIFS(СВЦЭМ!$C$39:$C$782,СВЦЭМ!$A$39:$A$782,$A99,СВЦЭМ!$B$39:$B$782,J$83)+'СЕТ СН'!$H$12+СВЦЭМ!$D$10+'СЕТ СН'!$H$5-'СЕТ СН'!$H$20</f>
        <v>3709.7092376400001</v>
      </c>
      <c r="K99" s="36">
        <f>SUMIFS(СВЦЭМ!$C$39:$C$782,СВЦЭМ!$A$39:$A$782,$A99,СВЦЭМ!$B$39:$B$782,K$83)+'СЕТ СН'!$H$12+СВЦЭМ!$D$10+'СЕТ СН'!$H$5-'СЕТ СН'!$H$20</f>
        <v>3683.52633092</v>
      </c>
      <c r="L99" s="36">
        <f>SUMIFS(СВЦЭМ!$C$39:$C$782,СВЦЭМ!$A$39:$A$782,$A99,СВЦЭМ!$B$39:$B$782,L$83)+'СЕТ СН'!$H$12+СВЦЭМ!$D$10+'СЕТ СН'!$H$5-'СЕТ СН'!$H$20</f>
        <v>3680.82381162</v>
      </c>
      <c r="M99" s="36">
        <f>SUMIFS(СВЦЭМ!$C$39:$C$782,СВЦЭМ!$A$39:$A$782,$A99,СВЦЭМ!$B$39:$B$782,M$83)+'СЕТ СН'!$H$12+СВЦЭМ!$D$10+'СЕТ СН'!$H$5-'СЕТ СН'!$H$20</f>
        <v>3687.1625877500001</v>
      </c>
      <c r="N99" s="36">
        <f>SUMIFS(СВЦЭМ!$C$39:$C$782,СВЦЭМ!$A$39:$A$782,$A99,СВЦЭМ!$B$39:$B$782,N$83)+'СЕТ СН'!$H$12+СВЦЭМ!$D$10+'СЕТ СН'!$H$5-'СЕТ СН'!$H$20</f>
        <v>3682.2885853900002</v>
      </c>
      <c r="O99" s="36">
        <f>SUMIFS(СВЦЭМ!$C$39:$C$782,СВЦЭМ!$A$39:$A$782,$A99,СВЦЭМ!$B$39:$B$782,O$83)+'СЕТ СН'!$H$12+СВЦЭМ!$D$10+'СЕТ СН'!$H$5-'СЕТ СН'!$H$20</f>
        <v>3692.4394705700001</v>
      </c>
      <c r="P99" s="36">
        <f>SUMIFS(СВЦЭМ!$C$39:$C$782,СВЦЭМ!$A$39:$A$782,$A99,СВЦЭМ!$B$39:$B$782,P$83)+'СЕТ СН'!$H$12+СВЦЭМ!$D$10+'СЕТ СН'!$H$5-'СЕТ СН'!$H$20</f>
        <v>3720.05137913</v>
      </c>
      <c r="Q99" s="36">
        <f>SUMIFS(СВЦЭМ!$C$39:$C$782,СВЦЭМ!$A$39:$A$782,$A99,СВЦЭМ!$B$39:$B$782,Q$83)+'СЕТ СН'!$H$12+СВЦЭМ!$D$10+'СЕТ СН'!$H$5-'СЕТ СН'!$H$20</f>
        <v>3703.0830033600005</v>
      </c>
      <c r="R99" s="36">
        <f>SUMIFS(СВЦЭМ!$C$39:$C$782,СВЦЭМ!$A$39:$A$782,$A99,СВЦЭМ!$B$39:$B$782,R$83)+'СЕТ СН'!$H$12+СВЦЭМ!$D$10+'СЕТ СН'!$H$5-'СЕТ СН'!$H$20</f>
        <v>3705.2123827100004</v>
      </c>
      <c r="S99" s="36">
        <f>SUMIFS(СВЦЭМ!$C$39:$C$782,СВЦЭМ!$A$39:$A$782,$A99,СВЦЭМ!$B$39:$B$782,S$83)+'СЕТ СН'!$H$12+СВЦЭМ!$D$10+'СЕТ СН'!$H$5-'СЕТ СН'!$H$20</f>
        <v>3714.7438137500003</v>
      </c>
      <c r="T99" s="36">
        <f>SUMIFS(СВЦЭМ!$C$39:$C$782,СВЦЭМ!$A$39:$A$782,$A99,СВЦЭМ!$B$39:$B$782,T$83)+'СЕТ СН'!$H$12+СВЦЭМ!$D$10+'СЕТ СН'!$H$5-'СЕТ СН'!$H$20</f>
        <v>3672.8703115100002</v>
      </c>
      <c r="U99" s="36">
        <f>SUMIFS(СВЦЭМ!$C$39:$C$782,СВЦЭМ!$A$39:$A$782,$A99,СВЦЭМ!$B$39:$B$782,U$83)+'СЕТ СН'!$H$12+СВЦЭМ!$D$10+'СЕТ СН'!$H$5-'СЕТ СН'!$H$20</f>
        <v>3620.6843044500001</v>
      </c>
      <c r="V99" s="36">
        <f>SUMIFS(СВЦЭМ!$C$39:$C$782,СВЦЭМ!$A$39:$A$782,$A99,СВЦЭМ!$B$39:$B$782,V$83)+'СЕТ СН'!$H$12+СВЦЭМ!$D$10+'СЕТ СН'!$H$5-'СЕТ СН'!$H$20</f>
        <v>3641.5366306599999</v>
      </c>
      <c r="W99" s="36">
        <f>SUMIFS(СВЦЭМ!$C$39:$C$782,СВЦЭМ!$A$39:$A$782,$A99,СВЦЭМ!$B$39:$B$782,W$83)+'СЕТ СН'!$H$12+СВЦЭМ!$D$10+'СЕТ СН'!$H$5-'СЕТ СН'!$H$20</f>
        <v>3661.5728012300001</v>
      </c>
      <c r="X99" s="36">
        <f>SUMIFS(СВЦЭМ!$C$39:$C$782,СВЦЭМ!$A$39:$A$782,$A99,СВЦЭМ!$B$39:$B$782,X$83)+'СЕТ СН'!$H$12+СВЦЭМ!$D$10+'СЕТ СН'!$H$5-'СЕТ СН'!$H$20</f>
        <v>3703.9749039300004</v>
      </c>
      <c r="Y99" s="36">
        <f>SUMIFS(СВЦЭМ!$C$39:$C$782,СВЦЭМ!$A$39:$A$782,$A99,СВЦЭМ!$B$39:$B$782,Y$83)+'СЕТ СН'!$H$12+СВЦЭМ!$D$10+'СЕТ СН'!$H$5-'СЕТ СН'!$H$20</f>
        <v>3764.92847394</v>
      </c>
    </row>
    <row r="100" spans="1:25" ht="15.75" x14ac:dyDescent="0.2">
      <c r="A100" s="35">
        <f t="shared" si="2"/>
        <v>45216</v>
      </c>
      <c r="B100" s="36">
        <f>SUMIFS(СВЦЭМ!$C$39:$C$782,СВЦЭМ!$A$39:$A$782,$A100,СВЦЭМ!$B$39:$B$782,B$83)+'СЕТ СН'!$H$12+СВЦЭМ!$D$10+'СЕТ СН'!$H$5-'СЕТ СН'!$H$20</f>
        <v>3891.3438902100002</v>
      </c>
      <c r="C100" s="36">
        <f>SUMIFS(СВЦЭМ!$C$39:$C$782,СВЦЭМ!$A$39:$A$782,$A100,СВЦЭМ!$B$39:$B$782,C$83)+'СЕТ СН'!$H$12+СВЦЭМ!$D$10+'СЕТ СН'!$H$5-'СЕТ СН'!$H$20</f>
        <v>3950.12868961</v>
      </c>
      <c r="D100" s="36">
        <f>SUMIFS(СВЦЭМ!$C$39:$C$782,СВЦЭМ!$A$39:$A$782,$A100,СВЦЭМ!$B$39:$B$782,D$83)+'СЕТ СН'!$H$12+СВЦЭМ!$D$10+'СЕТ СН'!$H$5-'СЕТ СН'!$H$20</f>
        <v>4015.2087049600004</v>
      </c>
      <c r="E100" s="36">
        <f>SUMIFS(СВЦЭМ!$C$39:$C$782,СВЦЭМ!$A$39:$A$782,$A100,СВЦЭМ!$B$39:$B$782,E$83)+'СЕТ СН'!$H$12+СВЦЭМ!$D$10+'СЕТ СН'!$H$5-'СЕТ СН'!$H$20</f>
        <v>3984.4527925100001</v>
      </c>
      <c r="F100" s="36">
        <f>SUMIFS(СВЦЭМ!$C$39:$C$782,СВЦЭМ!$A$39:$A$782,$A100,СВЦЭМ!$B$39:$B$782,F$83)+'СЕТ СН'!$H$12+СВЦЭМ!$D$10+'СЕТ СН'!$H$5-'СЕТ СН'!$H$20</f>
        <v>3986.5498340800004</v>
      </c>
      <c r="G100" s="36">
        <f>SUMIFS(СВЦЭМ!$C$39:$C$782,СВЦЭМ!$A$39:$A$782,$A100,СВЦЭМ!$B$39:$B$782,G$83)+'СЕТ СН'!$H$12+СВЦЭМ!$D$10+'СЕТ СН'!$H$5-'СЕТ СН'!$H$20</f>
        <v>3996.7534001800004</v>
      </c>
      <c r="H100" s="36">
        <f>SUMIFS(СВЦЭМ!$C$39:$C$782,СВЦЭМ!$A$39:$A$782,$A100,СВЦЭМ!$B$39:$B$782,H$83)+'СЕТ СН'!$H$12+СВЦЭМ!$D$10+'СЕТ СН'!$H$5-'СЕТ СН'!$H$20</f>
        <v>3907.3514620100004</v>
      </c>
      <c r="I100" s="36">
        <f>SUMIFS(СВЦЭМ!$C$39:$C$782,СВЦЭМ!$A$39:$A$782,$A100,СВЦЭМ!$B$39:$B$782,I$83)+'СЕТ СН'!$H$12+СВЦЭМ!$D$10+'СЕТ СН'!$H$5-'СЕТ СН'!$H$20</f>
        <v>3808.3644869500004</v>
      </c>
      <c r="J100" s="36">
        <f>SUMIFS(СВЦЭМ!$C$39:$C$782,СВЦЭМ!$A$39:$A$782,$A100,СВЦЭМ!$B$39:$B$782,J$83)+'СЕТ СН'!$H$12+СВЦЭМ!$D$10+'СЕТ СН'!$H$5-'СЕТ СН'!$H$20</f>
        <v>3753.4422148600001</v>
      </c>
      <c r="K100" s="36">
        <f>SUMIFS(СВЦЭМ!$C$39:$C$782,СВЦЭМ!$A$39:$A$782,$A100,СВЦЭМ!$B$39:$B$782,K$83)+'СЕТ СН'!$H$12+СВЦЭМ!$D$10+'СЕТ СН'!$H$5-'СЕТ СН'!$H$20</f>
        <v>3719.76302519</v>
      </c>
      <c r="L100" s="36">
        <f>SUMIFS(СВЦЭМ!$C$39:$C$782,СВЦЭМ!$A$39:$A$782,$A100,СВЦЭМ!$B$39:$B$782,L$83)+'СЕТ СН'!$H$12+СВЦЭМ!$D$10+'СЕТ СН'!$H$5-'СЕТ СН'!$H$20</f>
        <v>3711.4486916700002</v>
      </c>
      <c r="M100" s="36">
        <f>SUMIFS(СВЦЭМ!$C$39:$C$782,СВЦЭМ!$A$39:$A$782,$A100,СВЦЭМ!$B$39:$B$782,M$83)+'СЕТ СН'!$H$12+СВЦЭМ!$D$10+'СЕТ СН'!$H$5-'СЕТ СН'!$H$20</f>
        <v>3725.6727068800001</v>
      </c>
      <c r="N100" s="36">
        <f>SUMIFS(СВЦЭМ!$C$39:$C$782,СВЦЭМ!$A$39:$A$782,$A100,СВЦЭМ!$B$39:$B$782,N$83)+'СЕТ СН'!$H$12+СВЦЭМ!$D$10+'СЕТ СН'!$H$5-'СЕТ СН'!$H$20</f>
        <v>3722.12459485</v>
      </c>
      <c r="O100" s="36">
        <f>SUMIFS(СВЦЭМ!$C$39:$C$782,СВЦЭМ!$A$39:$A$782,$A100,СВЦЭМ!$B$39:$B$782,O$83)+'СЕТ СН'!$H$12+СВЦЭМ!$D$10+'СЕТ СН'!$H$5-'СЕТ СН'!$H$20</f>
        <v>3738.7498060600001</v>
      </c>
      <c r="P100" s="36">
        <f>SUMIFS(СВЦЭМ!$C$39:$C$782,СВЦЭМ!$A$39:$A$782,$A100,СВЦЭМ!$B$39:$B$782,P$83)+'СЕТ СН'!$H$12+СВЦЭМ!$D$10+'СЕТ СН'!$H$5-'СЕТ СН'!$H$20</f>
        <v>3762.7178451600003</v>
      </c>
      <c r="Q100" s="36">
        <f>SUMIFS(СВЦЭМ!$C$39:$C$782,СВЦЭМ!$A$39:$A$782,$A100,СВЦЭМ!$B$39:$B$782,Q$83)+'СЕТ СН'!$H$12+СВЦЭМ!$D$10+'СЕТ СН'!$H$5-'СЕТ СН'!$H$20</f>
        <v>3726.6065949900003</v>
      </c>
      <c r="R100" s="36">
        <f>SUMIFS(СВЦЭМ!$C$39:$C$782,СВЦЭМ!$A$39:$A$782,$A100,СВЦЭМ!$B$39:$B$782,R$83)+'СЕТ СН'!$H$12+СВЦЭМ!$D$10+'СЕТ СН'!$H$5-'СЕТ СН'!$H$20</f>
        <v>3728.52804414</v>
      </c>
      <c r="S100" s="36">
        <f>SUMIFS(СВЦЭМ!$C$39:$C$782,СВЦЭМ!$A$39:$A$782,$A100,СВЦЭМ!$B$39:$B$782,S$83)+'СЕТ СН'!$H$12+СВЦЭМ!$D$10+'СЕТ СН'!$H$5-'СЕТ СН'!$H$20</f>
        <v>3746.4577594600005</v>
      </c>
      <c r="T100" s="36">
        <f>SUMIFS(СВЦЭМ!$C$39:$C$782,СВЦЭМ!$A$39:$A$782,$A100,СВЦЭМ!$B$39:$B$782,T$83)+'СЕТ СН'!$H$12+СВЦЭМ!$D$10+'СЕТ СН'!$H$5-'СЕТ СН'!$H$20</f>
        <v>3707.3259983400003</v>
      </c>
      <c r="U100" s="36">
        <f>SUMIFS(СВЦЭМ!$C$39:$C$782,СВЦЭМ!$A$39:$A$782,$A100,СВЦЭМ!$B$39:$B$782,U$83)+'СЕТ СН'!$H$12+СВЦЭМ!$D$10+'СЕТ СН'!$H$5-'СЕТ СН'!$H$20</f>
        <v>3661.6180280799999</v>
      </c>
      <c r="V100" s="36">
        <f>SUMIFS(СВЦЭМ!$C$39:$C$782,СВЦЭМ!$A$39:$A$782,$A100,СВЦЭМ!$B$39:$B$782,V$83)+'СЕТ СН'!$H$12+СВЦЭМ!$D$10+'СЕТ СН'!$H$5-'СЕТ СН'!$H$20</f>
        <v>3664.34305829</v>
      </c>
      <c r="W100" s="36">
        <f>SUMIFS(СВЦЭМ!$C$39:$C$782,СВЦЭМ!$A$39:$A$782,$A100,СВЦЭМ!$B$39:$B$782,W$83)+'СЕТ СН'!$H$12+СВЦЭМ!$D$10+'СЕТ СН'!$H$5-'СЕТ СН'!$H$20</f>
        <v>3686.8319869500001</v>
      </c>
      <c r="X100" s="36">
        <f>SUMIFS(СВЦЭМ!$C$39:$C$782,СВЦЭМ!$A$39:$A$782,$A100,СВЦЭМ!$B$39:$B$782,X$83)+'СЕТ СН'!$H$12+СВЦЭМ!$D$10+'СЕТ СН'!$H$5-'СЕТ СН'!$H$20</f>
        <v>3741.39490406</v>
      </c>
      <c r="Y100" s="36">
        <f>SUMIFS(СВЦЭМ!$C$39:$C$782,СВЦЭМ!$A$39:$A$782,$A100,СВЦЭМ!$B$39:$B$782,Y$83)+'СЕТ СН'!$H$12+СВЦЭМ!$D$10+'СЕТ СН'!$H$5-'СЕТ СН'!$H$20</f>
        <v>3811.6744879500002</v>
      </c>
    </row>
    <row r="101" spans="1:25" ht="15.75" x14ac:dyDescent="0.2">
      <c r="A101" s="35">
        <f t="shared" si="2"/>
        <v>45217</v>
      </c>
      <c r="B101" s="36">
        <f>SUMIFS(СВЦЭМ!$C$39:$C$782,СВЦЭМ!$A$39:$A$782,$A101,СВЦЭМ!$B$39:$B$782,B$83)+'СЕТ СН'!$H$12+СВЦЭМ!$D$10+'СЕТ СН'!$H$5-'СЕТ СН'!$H$20</f>
        <v>3909.2772629400001</v>
      </c>
      <c r="C101" s="36">
        <f>SUMIFS(СВЦЭМ!$C$39:$C$782,СВЦЭМ!$A$39:$A$782,$A101,СВЦЭМ!$B$39:$B$782,C$83)+'СЕТ СН'!$H$12+СВЦЭМ!$D$10+'СЕТ СН'!$H$5-'СЕТ СН'!$H$20</f>
        <v>3958.0896963700002</v>
      </c>
      <c r="D101" s="36">
        <f>SUMIFS(СВЦЭМ!$C$39:$C$782,СВЦЭМ!$A$39:$A$782,$A101,СВЦЭМ!$B$39:$B$782,D$83)+'СЕТ СН'!$H$12+СВЦЭМ!$D$10+'СЕТ СН'!$H$5-'СЕТ СН'!$H$20</f>
        <v>4028.4291614500003</v>
      </c>
      <c r="E101" s="36">
        <f>SUMIFS(СВЦЭМ!$C$39:$C$782,СВЦЭМ!$A$39:$A$782,$A101,СВЦЭМ!$B$39:$B$782,E$83)+'СЕТ СН'!$H$12+СВЦЭМ!$D$10+'СЕТ СН'!$H$5-'СЕТ СН'!$H$20</f>
        <v>4026.66080332</v>
      </c>
      <c r="F101" s="36">
        <f>SUMIFS(СВЦЭМ!$C$39:$C$782,СВЦЭМ!$A$39:$A$782,$A101,СВЦЭМ!$B$39:$B$782,F$83)+'СЕТ СН'!$H$12+СВЦЭМ!$D$10+'СЕТ СН'!$H$5-'СЕТ СН'!$H$20</f>
        <v>4024.4249602200002</v>
      </c>
      <c r="G101" s="36">
        <f>SUMIFS(СВЦЭМ!$C$39:$C$782,СВЦЭМ!$A$39:$A$782,$A101,СВЦЭМ!$B$39:$B$782,G$83)+'СЕТ СН'!$H$12+СВЦЭМ!$D$10+'СЕТ СН'!$H$5-'СЕТ СН'!$H$20</f>
        <v>4013.1942265900002</v>
      </c>
      <c r="H101" s="36">
        <f>SUMIFS(СВЦЭМ!$C$39:$C$782,СВЦЭМ!$A$39:$A$782,$A101,СВЦЭМ!$B$39:$B$782,H$83)+'СЕТ СН'!$H$12+СВЦЭМ!$D$10+'СЕТ СН'!$H$5-'СЕТ СН'!$H$20</f>
        <v>3922.8920129600001</v>
      </c>
      <c r="I101" s="36">
        <f>SUMIFS(СВЦЭМ!$C$39:$C$782,СВЦЭМ!$A$39:$A$782,$A101,СВЦЭМ!$B$39:$B$782,I$83)+'СЕТ СН'!$H$12+СВЦЭМ!$D$10+'СЕТ СН'!$H$5-'СЕТ СН'!$H$20</f>
        <v>3845.8316121600001</v>
      </c>
      <c r="J101" s="36">
        <f>SUMIFS(СВЦЭМ!$C$39:$C$782,СВЦЭМ!$A$39:$A$782,$A101,СВЦЭМ!$B$39:$B$782,J$83)+'СЕТ СН'!$H$12+СВЦЭМ!$D$10+'СЕТ СН'!$H$5-'СЕТ СН'!$H$20</f>
        <v>3792.7673384400005</v>
      </c>
      <c r="K101" s="36">
        <f>SUMIFS(СВЦЭМ!$C$39:$C$782,СВЦЭМ!$A$39:$A$782,$A101,СВЦЭМ!$B$39:$B$782,K$83)+'СЕТ СН'!$H$12+СВЦЭМ!$D$10+'СЕТ СН'!$H$5-'СЕТ СН'!$H$20</f>
        <v>3697.2122141400005</v>
      </c>
      <c r="L101" s="36">
        <f>SUMIFS(СВЦЭМ!$C$39:$C$782,СВЦЭМ!$A$39:$A$782,$A101,СВЦЭМ!$B$39:$B$782,L$83)+'СЕТ СН'!$H$12+СВЦЭМ!$D$10+'СЕТ СН'!$H$5-'СЕТ СН'!$H$20</f>
        <v>3707.7704497600002</v>
      </c>
      <c r="M101" s="36">
        <f>SUMIFS(СВЦЭМ!$C$39:$C$782,СВЦЭМ!$A$39:$A$782,$A101,СВЦЭМ!$B$39:$B$782,M$83)+'СЕТ СН'!$H$12+СВЦЭМ!$D$10+'СЕТ СН'!$H$5-'СЕТ СН'!$H$20</f>
        <v>3717.0373784399999</v>
      </c>
      <c r="N101" s="36">
        <f>SUMIFS(СВЦЭМ!$C$39:$C$782,СВЦЭМ!$A$39:$A$782,$A101,СВЦЭМ!$B$39:$B$782,N$83)+'СЕТ СН'!$H$12+СВЦЭМ!$D$10+'СЕТ СН'!$H$5-'СЕТ СН'!$H$20</f>
        <v>3739.1462452100004</v>
      </c>
      <c r="O101" s="36">
        <f>SUMIFS(СВЦЭМ!$C$39:$C$782,СВЦЭМ!$A$39:$A$782,$A101,СВЦЭМ!$B$39:$B$782,O$83)+'СЕТ СН'!$H$12+СВЦЭМ!$D$10+'СЕТ СН'!$H$5-'СЕТ СН'!$H$20</f>
        <v>3748.3685731100004</v>
      </c>
      <c r="P101" s="36">
        <f>SUMIFS(СВЦЭМ!$C$39:$C$782,СВЦЭМ!$A$39:$A$782,$A101,СВЦЭМ!$B$39:$B$782,P$83)+'СЕТ СН'!$H$12+СВЦЭМ!$D$10+'СЕТ СН'!$H$5-'СЕТ СН'!$H$20</f>
        <v>3764.5309029300001</v>
      </c>
      <c r="Q101" s="36">
        <f>SUMIFS(СВЦЭМ!$C$39:$C$782,СВЦЭМ!$A$39:$A$782,$A101,СВЦЭМ!$B$39:$B$782,Q$83)+'СЕТ СН'!$H$12+СВЦЭМ!$D$10+'СЕТ СН'!$H$5-'СЕТ СН'!$H$20</f>
        <v>3728.3472108100004</v>
      </c>
      <c r="R101" s="36">
        <f>SUMIFS(СВЦЭМ!$C$39:$C$782,СВЦЭМ!$A$39:$A$782,$A101,СВЦЭМ!$B$39:$B$782,R$83)+'СЕТ СН'!$H$12+СВЦЭМ!$D$10+'СЕТ СН'!$H$5-'СЕТ СН'!$H$20</f>
        <v>3737.5024179000002</v>
      </c>
      <c r="S101" s="36">
        <f>SUMIFS(СВЦЭМ!$C$39:$C$782,СВЦЭМ!$A$39:$A$782,$A101,СВЦЭМ!$B$39:$B$782,S$83)+'СЕТ СН'!$H$12+СВЦЭМ!$D$10+'СЕТ СН'!$H$5-'СЕТ СН'!$H$20</f>
        <v>3741.98312214</v>
      </c>
      <c r="T101" s="36">
        <f>SUMIFS(СВЦЭМ!$C$39:$C$782,СВЦЭМ!$A$39:$A$782,$A101,СВЦЭМ!$B$39:$B$782,T$83)+'СЕТ СН'!$H$12+СВЦЭМ!$D$10+'СЕТ СН'!$H$5-'СЕТ СН'!$H$20</f>
        <v>3762.7165854600003</v>
      </c>
      <c r="U101" s="36">
        <f>SUMIFS(СВЦЭМ!$C$39:$C$782,СВЦЭМ!$A$39:$A$782,$A101,СВЦЭМ!$B$39:$B$782,U$83)+'СЕТ СН'!$H$12+СВЦЭМ!$D$10+'СЕТ СН'!$H$5-'СЕТ СН'!$H$20</f>
        <v>3711.6335209100002</v>
      </c>
      <c r="V101" s="36">
        <f>SUMIFS(СВЦЭМ!$C$39:$C$782,СВЦЭМ!$A$39:$A$782,$A101,СВЦЭМ!$B$39:$B$782,V$83)+'СЕТ СН'!$H$12+СВЦЭМ!$D$10+'СЕТ СН'!$H$5-'СЕТ СН'!$H$20</f>
        <v>3727.0370464200005</v>
      </c>
      <c r="W101" s="36">
        <f>SUMIFS(СВЦЭМ!$C$39:$C$782,СВЦЭМ!$A$39:$A$782,$A101,СВЦЭМ!$B$39:$B$782,W$83)+'СЕТ СН'!$H$12+СВЦЭМ!$D$10+'СЕТ СН'!$H$5-'СЕТ СН'!$H$20</f>
        <v>3752.0345299200003</v>
      </c>
      <c r="X101" s="36">
        <f>SUMIFS(СВЦЭМ!$C$39:$C$782,СВЦЭМ!$A$39:$A$782,$A101,СВЦЭМ!$B$39:$B$782,X$83)+'СЕТ СН'!$H$12+СВЦЭМ!$D$10+'СЕТ СН'!$H$5-'СЕТ СН'!$H$20</f>
        <v>3806.0275991400003</v>
      </c>
      <c r="Y101" s="36">
        <f>SUMIFS(СВЦЭМ!$C$39:$C$782,СВЦЭМ!$A$39:$A$782,$A101,СВЦЭМ!$B$39:$B$782,Y$83)+'СЕТ СН'!$H$12+СВЦЭМ!$D$10+'СЕТ СН'!$H$5-'СЕТ СН'!$H$20</f>
        <v>3841.2709622400002</v>
      </c>
    </row>
    <row r="102" spans="1:25" ht="15.75" x14ac:dyDescent="0.2">
      <c r="A102" s="35">
        <f t="shared" si="2"/>
        <v>45218</v>
      </c>
      <c r="B102" s="36">
        <f>SUMIFS(СВЦЭМ!$C$39:$C$782,СВЦЭМ!$A$39:$A$782,$A102,СВЦЭМ!$B$39:$B$782,B$83)+'СЕТ СН'!$H$12+СВЦЭМ!$D$10+'СЕТ СН'!$H$5-'СЕТ СН'!$H$20</f>
        <v>3865.5210159300004</v>
      </c>
      <c r="C102" s="36">
        <f>SUMIFS(СВЦЭМ!$C$39:$C$782,СВЦЭМ!$A$39:$A$782,$A102,СВЦЭМ!$B$39:$B$782,C$83)+'СЕТ СН'!$H$12+СВЦЭМ!$D$10+'СЕТ СН'!$H$5-'СЕТ СН'!$H$20</f>
        <v>3910.4546901800004</v>
      </c>
      <c r="D102" s="36">
        <f>SUMIFS(СВЦЭМ!$C$39:$C$782,СВЦЭМ!$A$39:$A$782,$A102,СВЦЭМ!$B$39:$B$782,D$83)+'СЕТ СН'!$H$12+СВЦЭМ!$D$10+'СЕТ СН'!$H$5-'СЕТ СН'!$H$20</f>
        <v>3977.1504238800003</v>
      </c>
      <c r="E102" s="36">
        <f>SUMIFS(СВЦЭМ!$C$39:$C$782,СВЦЭМ!$A$39:$A$782,$A102,СВЦЭМ!$B$39:$B$782,E$83)+'СЕТ СН'!$H$12+СВЦЭМ!$D$10+'СЕТ СН'!$H$5-'СЕТ СН'!$H$20</f>
        <v>3933.5859501100003</v>
      </c>
      <c r="F102" s="36">
        <f>SUMIFS(СВЦЭМ!$C$39:$C$782,СВЦЭМ!$A$39:$A$782,$A102,СВЦЭМ!$B$39:$B$782,F$83)+'СЕТ СН'!$H$12+СВЦЭМ!$D$10+'СЕТ СН'!$H$5-'СЕТ СН'!$H$20</f>
        <v>3936.0112319600003</v>
      </c>
      <c r="G102" s="36">
        <f>SUMIFS(СВЦЭМ!$C$39:$C$782,СВЦЭМ!$A$39:$A$782,$A102,СВЦЭМ!$B$39:$B$782,G$83)+'СЕТ СН'!$H$12+СВЦЭМ!$D$10+'СЕТ СН'!$H$5-'СЕТ СН'!$H$20</f>
        <v>3960.9310673500004</v>
      </c>
      <c r="H102" s="36">
        <f>SUMIFS(СВЦЭМ!$C$39:$C$782,СВЦЭМ!$A$39:$A$782,$A102,СВЦЭМ!$B$39:$B$782,H$83)+'СЕТ СН'!$H$12+СВЦЭМ!$D$10+'СЕТ СН'!$H$5-'СЕТ СН'!$H$20</f>
        <v>3880.3588121500002</v>
      </c>
      <c r="I102" s="36">
        <f>SUMIFS(СВЦЭМ!$C$39:$C$782,СВЦЭМ!$A$39:$A$782,$A102,СВЦЭМ!$B$39:$B$782,I$83)+'СЕТ СН'!$H$12+СВЦЭМ!$D$10+'СЕТ СН'!$H$5-'СЕТ СН'!$H$20</f>
        <v>3803.4982770400002</v>
      </c>
      <c r="J102" s="36">
        <f>SUMIFS(СВЦЭМ!$C$39:$C$782,СВЦЭМ!$A$39:$A$782,$A102,СВЦЭМ!$B$39:$B$782,J$83)+'СЕТ СН'!$H$12+СВЦЭМ!$D$10+'СЕТ СН'!$H$5-'СЕТ СН'!$H$20</f>
        <v>3742.5802520000002</v>
      </c>
      <c r="K102" s="36">
        <f>SUMIFS(СВЦЭМ!$C$39:$C$782,СВЦЭМ!$A$39:$A$782,$A102,СВЦЭМ!$B$39:$B$782,K$83)+'СЕТ СН'!$H$12+СВЦЭМ!$D$10+'СЕТ СН'!$H$5-'СЕТ СН'!$H$20</f>
        <v>3646.7955588499999</v>
      </c>
      <c r="L102" s="36">
        <f>SUMIFS(СВЦЭМ!$C$39:$C$782,СВЦЭМ!$A$39:$A$782,$A102,СВЦЭМ!$B$39:$B$782,L$83)+'СЕТ СН'!$H$12+СВЦЭМ!$D$10+'СЕТ СН'!$H$5-'СЕТ СН'!$H$20</f>
        <v>3645.5162017600005</v>
      </c>
      <c r="M102" s="36">
        <f>SUMIFS(СВЦЭМ!$C$39:$C$782,СВЦЭМ!$A$39:$A$782,$A102,СВЦЭМ!$B$39:$B$782,M$83)+'СЕТ СН'!$H$12+СВЦЭМ!$D$10+'СЕТ СН'!$H$5-'СЕТ СН'!$H$20</f>
        <v>3668.4656813700003</v>
      </c>
      <c r="N102" s="36">
        <f>SUMIFS(СВЦЭМ!$C$39:$C$782,СВЦЭМ!$A$39:$A$782,$A102,СВЦЭМ!$B$39:$B$782,N$83)+'СЕТ СН'!$H$12+СВЦЭМ!$D$10+'СЕТ СН'!$H$5-'СЕТ СН'!$H$20</f>
        <v>3681.3260946800001</v>
      </c>
      <c r="O102" s="36">
        <f>SUMIFS(СВЦЭМ!$C$39:$C$782,СВЦЭМ!$A$39:$A$782,$A102,СВЦЭМ!$B$39:$B$782,O$83)+'СЕТ СН'!$H$12+СВЦЭМ!$D$10+'СЕТ СН'!$H$5-'СЕТ СН'!$H$20</f>
        <v>3702.31981266</v>
      </c>
      <c r="P102" s="36">
        <f>SUMIFS(СВЦЭМ!$C$39:$C$782,СВЦЭМ!$A$39:$A$782,$A102,СВЦЭМ!$B$39:$B$782,P$83)+'СЕТ СН'!$H$12+СВЦЭМ!$D$10+'СЕТ СН'!$H$5-'СЕТ СН'!$H$20</f>
        <v>3732.1221396000001</v>
      </c>
      <c r="Q102" s="36">
        <f>SUMIFS(СВЦЭМ!$C$39:$C$782,СВЦЭМ!$A$39:$A$782,$A102,СВЦЭМ!$B$39:$B$782,Q$83)+'СЕТ СН'!$H$12+СВЦЭМ!$D$10+'СЕТ СН'!$H$5-'СЕТ СН'!$H$20</f>
        <v>3745.4798796000005</v>
      </c>
      <c r="R102" s="36">
        <f>SUMIFS(СВЦЭМ!$C$39:$C$782,СВЦЭМ!$A$39:$A$782,$A102,СВЦЭМ!$B$39:$B$782,R$83)+'СЕТ СН'!$H$12+СВЦЭМ!$D$10+'СЕТ СН'!$H$5-'СЕТ СН'!$H$20</f>
        <v>3762.9568985000001</v>
      </c>
      <c r="S102" s="36">
        <f>SUMIFS(СВЦЭМ!$C$39:$C$782,СВЦЭМ!$A$39:$A$782,$A102,СВЦЭМ!$B$39:$B$782,S$83)+'СЕТ СН'!$H$12+СВЦЭМ!$D$10+'СЕТ СН'!$H$5-'СЕТ СН'!$H$20</f>
        <v>3755.3771586400003</v>
      </c>
      <c r="T102" s="36">
        <f>SUMIFS(СВЦЭМ!$C$39:$C$782,СВЦЭМ!$A$39:$A$782,$A102,СВЦЭМ!$B$39:$B$782,T$83)+'СЕТ СН'!$H$12+СВЦЭМ!$D$10+'СЕТ СН'!$H$5-'СЕТ СН'!$H$20</f>
        <v>3754.2444911000002</v>
      </c>
      <c r="U102" s="36">
        <f>SUMIFS(СВЦЭМ!$C$39:$C$782,СВЦЭМ!$A$39:$A$782,$A102,СВЦЭМ!$B$39:$B$782,U$83)+'СЕТ СН'!$H$12+СВЦЭМ!$D$10+'СЕТ СН'!$H$5-'СЕТ СН'!$H$20</f>
        <v>3704.93149163</v>
      </c>
      <c r="V102" s="36">
        <f>SUMIFS(СВЦЭМ!$C$39:$C$782,СВЦЭМ!$A$39:$A$782,$A102,СВЦЭМ!$B$39:$B$782,V$83)+'СЕТ СН'!$H$12+СВЦЭМ!$D$10+'СЕТ СН'!$H$5-'СЕТ СН'!$H$20</f>
        <v>3712.0237823300004</v>
      </c>
      <c r="W102" s="36">
        <f>SUMIFS(СВЦЭМ!$C$39:$C$782,СВЦЭМ!$A$39:$A$782,$A102,СВЦЭМ!$B$39:$B$782,W$83)+'СЕТ СН'!$H$12+СВЦЭМ!$D$10+'СЕТ СН'!$H$5-'СЕТ СН'!$H$20</f>
        <v>3734.9181363799999</v>
      </c>
      <c r="X102" s="36">
        <f>SUMIFS(СВЦЭМ!$C$39:$C$782,СВЦЭМ!$A$39:$A$782,$A102,СВЦЭМ!$B$39:$B$782,X$83)+'СЕТ СН'!$H$12+СВЦЭМ!$D$10+'СЕТ СН'!$H$5-'СЕТ СН'!$H$20</f>
        <v>3788.8994134200002</v>
      </c>
      <c r="Y102" s="36">
        <f>SUMIFS(СВЦЭМ!$C$39:$C$782,СВЦЭМ!$A$39:$A$782,$A102,СВЦЭМ!$B$39:$B$782,Y$83)+'СЕТ СН'!$H$12+СВЦЭМ!$D$10+'СЕТ СН'!$H$5-'СЕТ СН'!$H$20</f>
        <v>3861.4531081200003</v>
      </c>
    </row>
    <row r="103" spans="1:25" ht="15.75" x14ac:dyDescent="0.2">
      <c r="A103" s="35">
        <f t="shared" si="2"/>
        <v>45219</v>
      </c>
      <c r="B103" s="36">
        <f>SUMIFS(СВЦЭМ!$C$39:$C$782,СВЦЭМ!$A$39:$A$782,$A103,СВЦЭМ!$B$39:$B$782,B$83)+'СЕТ СН'!$H$12+СВЦЭМ!$D$10+'СЕТ СН'!$H$5-'СЕТ СН'!$H$20</f>
        <v>3902.8820796999998</v>
      </c>
      <c r="C103" s="36">
        <f>SUMIFS(СВЦЭМ!$C$39:$C$782,СВЦЭМ!$A$39:$A$782,$A103,СВЦЭМ!$B$39:$B$782,C$83)+'СЕТ СН'!$H$12+СВЦЭМ!$D$10+'СЕТ СН'!$H$5-'СЕТ СН'!$H$20</f>
        <v>3976.6783122900001</v>
      </c>
      <c r="D103" s="36">
        <f>SUMIFS(СВЦЭМ!$C$39:$C$782,СВЦЭМ!$A$39:$A$782,$A103,СВЦЭМ!$B$39:$B$782,D$83)+'СЕТ СН'!$H$12+СВЦЭМ!$D$10+'СЕТ СН'!$H$5-'СЕТ СН'!$H$20</f>
        <v>4025.2440245200005</v>
      </c>
      <c r="E103" s="36">
        <f>SUMIFS(СВЦЭМ!$C$39:$C$782,СВЦЭМ!$A$39:$A$782,$A103,СВЦЭМ!$B$39:$B$782,E$83)+'СЕТ СН'!$H$12+СВЦЭМ!$D$10+'СЕТ СН'!$H$5-'СЕТ СН'!$H$20</f>
        <v>4001.7497900900003</v>
      </c>
      <c r="F103" s="36">
        <f>SUMIFS(СВЦЭМ!$C$39:$C$782,СВЦЭМ!$A$39:$A$782,$A103,СВЦЭМ!$B$39:$B$782,F$83)+'СЕТ СН'!$H$12+СВЦЭМ!$D$10+'СЕТ СН'!$H$5-'СЕТ СН'!$H$20</f>
        <v>4000.9817522100002</v>
      </c>
      <c r="G103" s="36">
        <f>SUMIFS(СВЦЭМ!$C$39:$C$782,СВЦЭМ!$A$39:$A$782,$A103,СВЦЭМ!$B$39:$B$782,G$83)+'СЕТ СН'!$H$12+СВЦЭМ!$D$10+'СЕТ СН'!$H$5-'СЕТ СН'!$H$20</f>
        <v>4001.1054726000002</v>
      </c>
      <c r="H103" s="36">
        <f>SUMIFS(СВЦЭМ!$C$39:$C$782,СВЦЭМ!$A$39:$A$782,$A103,СВЦЭМ!$B$39:$B$782,H$83)+'СЕТ СН'!$H$12+СВЦЭМ!$D$10+'СЕТ СН'!$H$5-'СЕТ СН'!$H$20</f>
        <v>3919.0498964600001</v>
      </c>
      <c r="I103" s="36">
        <f>SUMIFS(СВЦЭМ!$C$39:$C$782,СВЦЭМ!$A$39:$A$782,$A103,СВЦЭМ!$B$39:$B$782,I$83)+'СЕТ СН'!$H$12+СВЦЭМ!$D$10+'СЕТ СН'!$H$5-'СЕТ СН'!$H$20</f>
        <v>3835.62149967</v>
      </c>
      <c r="J103" s="36">
        <f>SUMIFS(СВЦЭМ!$C$39:$C$782,СВЦЭМ!$A$39:$A$782,$A103,СВЦЭМ!$B$39:$B$782,J$83)+'СЕТ СН'!$H$12+СВЦЭМ!$D$10+'СЕТ СН'!$H$5-'СЕТ СН'!$H$20</f>
        <v>3769.7915172500002</v>
      </c>
      <c r="K103" s="36">
        <f>SUMIFS(СВЦЭМ!$C$39:$C$782,СВЦЭМ!$A$39:$A$782,$A103,СВЦЭМ!$B$39:$B$782,K$83)+'СЕТ СН'!$H$12+СВЦЭМ!$D$10+'СЕТ СН'!$H$5-'СЕТ СН'!$H$20</f>
        <v>3748.0960629300002</v>
      </c>
      <c r="L103" s="36">
        <f>SUMIFS(СВЦЭМ!$C$39:$C$782,СВЦЭМ!$A$39:$A$782,$A103,СВЦЭМ!$B$39:$B$782,L$83)+'СЕТ СН'!$H$12+СВЦЭМ!$D$10+'СЕТ СН'!$H$5-'СЕТ СН'!$H$20</f>
        <v>3726.1982110500003</v>
      </c>
      <c r="M103" s="36">
        <f>SUMIFS(СВЦЭМ!$C$39:$C$782,СВЦЭМ!$A$39:$A$782,$A103,СВЦЭМ!$B$39:$B$782,M$83)+'СЕТ СН'!$H$12+СВЦЭМ!$D$10+'СЕТ СН'!$H$5-'СЕТ СН'!$H$20</f>
        <v>3742.0265272200004</v>
      </c>
      <c r="N103" s="36">
        <f>SUMIFS(СВЦЭМ!$C$39:$C$782,СВЦЭМ!$A$39:$A$782,$A103,СВЦЭМ!$B$39:$B$782,N$83)+'СЕТ СН'!$H$12+СВЦЭМ!$D$10+'СЕТ СН'!$H$5-'СЕТ СН'!$H$20</f>
        <v>3756.6962335100002</v>
      </c>
      <c r="O103" s="36">
        <f>SUMIFS(СВЦЭМ!$C$39:$C$782,СВЦЭМ!$A$39:$A$782,$A103,СВЦЭМ!$B$39:$B$782,O$83)+'СЕТ СН'!$H$12+СВЦЭМ!$D$10+'СЕТ СН'!$H$5-'СЕТ СН'!$H$20</f>
        <v>3749.6691305700001</v>
      </c>
      <c r="P103" s="36">
        <f>SUMIFS(СВЦЭМ!$C$39:$C$782,СВЦЭМ!$A$39:$A$782,$A103,СВЦЭМ!$B$39:$B$782,P$83)+'СЕТ СН'!$H$12+СВЦЭМ!$D$10+'СЕТ СН'!$H$5-'СЕТ СН'!$H$20</f>
        <v>3790.65368863</v>
      </c>
      <c r="Q103" s="36">
        <f>SUMIFS(СВЦЭМ!$C$39:$C$782,СВЦЭМ!$A$39:$A$782,$A103,СВЦЭМ!$B$39:$B$782,Q$83)+'СЕТ СН'!$H$12+СВЦЭМ!$D$10+'СЕТ СН'!$H$5-'СЕТ СН'!$H$20</f>
        <v>3765.49021653</v>
      </c>
      <c r="R103" s="36">
        <f>SUMIFS(СВЦЭМ!$C$39:$C$782,СВЦЭМ!$A$39:$A$782,$A103,СВЦЭМ!$B$39:$B$782,R$83)+'СЕТ СН'!$H$12+СВЦЭМ!$D$10+'СЕТ СН'!$H$5-'СЕТ СН'!$H$20</f>
        <v>3801.9093756299999</v>
      </c>
      <c r="S103" s="36">
        <f>SUMIFS(СВЦЭМ!$C$39:$C$782,СВЦЭМ!$A$39:$A$782,$A103,СВЦЭМ!$B$39:$B$782,S$83)+'СЕТ СН'!$H$12+СВЦЭМ!$D$10+'СЕТ СН'!$H$5-'СЕТ СН'!$H$20</f>
        <v>3808.2605527700002</v>
      </c>
      <c r="T103" s="36">
        <f>SUMIFS(СВЦЭМ!$C$39:$C$782,СВЦЭМ!$A$39:$A$782,$A103,СВЦЭМ!$B$39:$B$782,T$83)+'СЕТ СН'!$H$12+СВЦЭМ!$D$10+'СЕТ СН'!$H$5-'СЕТ СН'!$H$20</f>
        <v>3742.1727453399999</v>
      </c>
      <c r="U103" s="36">
        <f>SUMIFS(СВЦЭМ!$C$39:$C$782,СВЦЭМ!$A$39:$A$782,$A103,СВЦЭМ!$B$39:$B$782,U$83)+'СЕТ СН'!$H$12+СВЦЭМ!$D$10+'СЕТ СН'!$H$5-'СЕТ СН'!$H$20</f>
        <v>3694.1245594600005</v>
      </c>
      <c r="V103" s="36">
        <f>SUMIFS(СВЦЭМ!$C$39:$C$782,СВЦЭМ!$A$39:$A$782,$A103,СВЦЭМ!$B$39:$B$782,V$83)+'СЕТ СН'!$H$12+СВЦЭМ!$D$10+'СЕТ СН'!$H$5-'СЕТ СН'!$H$20</f>
        <v>3722.5860818600004</v>
      </c>
      <c r="W103" s="36">
        <f>SUMIFS(СВЦЭМ!$C$39:$C$782,СВЦЭМ!$A$39:$A$782,$A103,СВЦЭМ!$B$39:$B$782,W$83)+'СЕТ СН'!$H$12+СВЦЭМ!$D$10+'СЕТ СН'!$H$5-'СЕТ СН'!$H$20</f>
        <v>3758.24841646</v>
      </c>
      <c r="X103" s="36">
        <f>SUMIFS(СВЦЭМ!$C$39:$C$782,СВЦЭМ!$A$39:$A$782,$A103,СВЦЭМ!$B$39:$B$782,X$83)+'СЕТ СН'!$H$12+СВЦЭМ!$D$10+'СЕТ СН'!$H$5-'СЕТ СН'!$H$20</f>
        <v>3816.91743159</v>
      </c>
      <c r="Y103" s="36">
        <f>SUMIFS(СВЦЭМ!$C$39:$C$782,СВЦЭМ!$A$39:$A$782,$A103,СВЦЭМ!$B$39:$B$782,Y$83)+'СЕТ СН'!$H$12+СВЦЭМ!$D$10+'СЕТ СН'!$H$5-'СЕТ СН'!$H$20</f>
        <v>3817.9476346000001</v>
      </c>
    </row>
    <row r="104" spans="1:25" ht="15.75" x14ac:dyDescent="0.2">
      <c r="A104" s="35">
        <f t="shared" si="2"/>
        <v>45220</v>
      </c>
      <c r="B104" s="36">
        <f>SUMIFS(СВЦЭМ!$C$39:$C$782,СВЦЭМ!$A$39:$A$782,$A104,СВЦЭМ!$B$39:$B$782,B$83)+'СЕТ СН'!$H$12+СВЦЭМ!$D$10+'СЕТ СН'!$H$5-'СЕТ СН'!$H$20</f>
        <v>3869.6971705900005</v>
      </c>
      <c r="C104" s="36">
        <f>SUMIFS(СВЦЭМ!$C$39:$C$782,СВЦЭМ!$A$39:$A$782,$A104,СВЦЭМ!$B$39:$B$782,C$83)+'СЕТ СН'!$H$12+СВЦЭМ!$D$10+'СЕТ СН'!$H$5-'СЕТ СН'!$H$20</f>
        <v>3899.2370941400004</v>
      </c>
      <c r="D104" s="36">
        <f>SUMIFS(СВЦЭМ!$C$39:$C$782,СВЦЭМ!$A$39:$A$782,$A104,СВЦЭМ!$B$39:$B$782,D$83)+'СЕТ СН'!$H$12+СВЦЭМ!$D$10+'СЕТ СН'!$H$5-'СЕТ СН'!$H$20</f>
        <v>3950.0075233100001</v>
      </c>
      <c r="E104" s="36">
        <f>SUMIFS(СВЦЭМ!$C$39:$C$782,СВЦЭМ!$A$39:$A$782,$A104,СВЦЭМ!$B$39:$B$782,E$83)+'СЕТ СН'!$H$12+СВЦЭМ!$D$10+'СЕТ СН'!$H$5-'СЕТ СН'!$H$20</f>
        <v>3950.9701931099999</v>
      </c>
      <c r="F104" s="36">
        <f>SUMIFS(СВЦЭМ!$C$39:$C$782,СВЦЭМ!$A$39:$A$782,$A104,СВЦЭМ!$B$39:$B$782,F$83)+'СЕТ СН'!$H$12+СВЦЭМ!$D$10+'СЕТ СН'!$H$5-'СЕТ СН'!$H$20</f>
        <v>3954.0070765600003</v>
      </c>
      <c r="G104" s="36">
        <f>SUMIFS(СВЦЭМ!$C$39:$C$782,СВЦЭМ!$A$39:$A$782,$A104,СВЦЭМ!$B$39:$B$782,G$83)+'СЕТ СН'!$H$12+СВЦЭМ!$D$10+'СЕТ СН'!$H$5-'СЕТ СН'!$H$20</f>
        <v>3920.0388756700004</v>
      </c>
      <c r="H104" s="36">
        <f>SUMIFS(СВЦЭМ!$C$39:$C$782,СВЦЭМ!$A$39:$A$782,$A104,СВЦЭМ!$B$39:$B$782,H$83)+'СЕТ СН'!$H$12+СВЦЭМ!$D$10+'СЕТ СН'!$H$5-'СЕТ СН'!$H$20</f>
        <v>3894.4894363000003</v>
      </c>
      <c r="I104" s="36">
        <f>SUMIFS(СВЦЭМ!$C$39:$C$782,СВЦЭМ!$A$39:$A$782,$A104,СВЦЭМ!$B$39:$B$782,I$83)+'СЕТ СН'!$H$12+СВЦЭМ!$D$10+'СЕТ СН'!$H$5-'СЕТ СН'!$H$20</f>
        <v>3815.8710586500001</v>
      </c>
      <c r="J104" s="36">
        <f>SUMIFS(СВЦЭМ!$C$39:$C$782,СВЦЭМ!$A$39:$A$782,$A104,СВЦЭМ!$B$39:$B$782,J$83)+'СЕТ СН'!$H$12+СВЦЭМ!$D$10+'СЕТ СН'!$H$5-'СЕТ СН'!$H$20</f>
        <v>3766.0321187500003</v>
      </c>
      <c r="K104" s="36">
        <f>SUMIFS(СВЦЭМ!$C$39:$C$782,СВЦЭМ!$A$39:$A$782,$A104,СВЦЭМ!$B$39:$B$782,K$83)+'СЕТ СН'!$H$12+СВЦЭМ!$D$10+'СЕТ СН'!$H$5-'СЕТ СН'!$H$20</f>
        <v>3711.4890470800001</v>
      </c>
      <c r="L104" s="36">
        <f>SUMIFS(СВЦЭМ!$C$39:$C$782,СВЦЭМ!$A$39:$A$782,$A104,СВЦЭМ!$B$39:$B$782,L$83)+'СЕТ СН'!$H$12+СВЦЭМ!$D$10+'СЕТ СН'!$H$5-'СЕТ СН'!$H$20</f>
        <v>3684.9450440999999</v>
      </c>
      <c r="M104" s="36">
        <f>SUMIFS(СВЦЭМ!$C$39:$C$782,СВЦЭМ!$A$39:$A$782,$A104,СВЦЭМ!$B$39:$B$782,M$83)+'СЕТ СН'!$H$12+СВЦЭМ!$D$10+'СЕТ СН'!$H$5-'СЕТ СН'!$H$20</f>
        <v>3693.8253143100001</v>
      </c>
      <c r="N104" s="36">
        <f>SUMIFS(СВЦЭМ!$C$39:$C$782,СВЦЭМ!$A$39:$A$782,$A104,СВЦЭМ!$B$39:$B$782,N$83)+'СЕТ СН'!$H$12+СВЦЭМ!$D$10+'СЕТ СН'!$H$5-'СЕТ СН'!$H$20</f>
        <v>3687.8211030800003</v>
      </c>
      <c r="O104" s="36">
        <f>SUMIFS(СВЦЭМ!$C$39:$C$782,СВЦЭМ!$A$39:$A$782,$A104,СВЦЭМ!$B$39:$B$782,O$83)+'СЕТ СН'!$H$12+СВЦЭМ!$D$10+'СЕТ СН'!$H$5-'СЕТ СН'!$H$20</f>
        <v>3702.5435425599999</v>
      </c>
      <c r="P104" s="36">
        <f>SUMIFS(СВЦЭМ!$C$39:$C$782,СВЦЭМ!$A$39:$A$782,$A104,СВЦЭМ!$B$39:$B$782,P$83)+'СЕТ СН'!$H$12+СВЦЭМ!$D$10+'СЕТ СН'!$H$5-'СЕТ СН'!$H$20</f>
        <v>3736.0368695900002</v>
      </c>
      <c r="Q104" s="36">
        <f>SUMIFS(СВЦЭМ!$C$39:$C$782,СВЦЭМ!$A$39:$A$782,$A104,СВЦЭМ!$B$39:$B$782,Q$83)+'СЕТ СН'!$H$12+СВЦЭМ!$D$10+'СЕТ СН'!$H$5-'СЕТ СН'!$H$20</f>
        <v>3718.4418283200002</v>
      </c>
      <c r="R104" s="36">
        <f>SUMIFS(СВЦЭМ!$C$39:$C$782,СВЦЭМ!$A$39:$A$782,$A104,СВЦЭМ!$B$39:$B$782,R$83)+'СЕТ СН'!$H$12+СВЦЭМ!$D$10+'СЕТ СН'!$H$5-'СЕТ СН'!$H$20</f>
        <v>3724.2774618000003</v>
      </c>
      <c r="S104" s="36">
        <f>SUMIFS(СВЦЭМ!$C$39:$C$782,СВЦЭМ!$A$39:$A$782,$A104,СВЦЭМ!$B$39:$B$782,S$83)+'СЕТ СН'!$H$12+СВЦЭМ!$D$10+'СЕТ СН'!$H$5-'СЕТ СН'!$H$20</f>
        <v>3725.5337997800002</v>
      </c>
      <c r="T104" s="36">
        <f>SUMIFS(СВЦЭМ!$C$39:$C$782,СВЦЭМ!$A$39:$A$782,$A104,СВЦЭМ!$B$39:$B$782,T$83)+'СЕТ СН'!$H$12+СВЦЭМ!$D$10+'СЕТ СН'!$H$5-'СЕТ СН'!$H$20</f>
        <v>3679.0977524700002</v>
      </c>
      <c r="U104" s="36">
        <f>SUMIFS(СВЦЭМ!$C$39:$C$782,СВЦЭМ!$A$39:$A$782,$A104,СВЦЭМ!$B$39:$B$782,U$83)+'СЕТ СН'!$H$12+СВЦЭМ!$D$10+'СЕТ СН'!$H$5-'СЕТ СН'!$H$20</f>
        <v>3634.3435561700003</v>
      </c>
      <c r="V104" s="36">
        <f>SUMIFS(СВЦЭМ!$C$39:$C$782,СВЦЭМ!$A$39:$A$782,$A104,СВЦЭМ!$B$39:$B$782,V$83)+'СЕТ СН'!$H$12+СВЦЭМ!$D$10+'СЕТ СН'!$H$5-'СЕТ СН'!$H$20</f>
        <v>3647.4763081800002</v>
      </c>
      <c r="W104" s="36">
        <f>SUMIFS(СВЦЭМ!$C$39:$C$782,СВЦЭМ!$A$39:$A$782,$A104,СВЦЭМ!$B$39:$B$782,W$83)+'СЕТ СН'!$H$12+СВЦЭМ!$D$10+'СЕТ СН'!$H$5-'СЕТ СН'!$H$20</f>
        <v>3677.9612516900002</v>
      </c>
      <c r="X104" s="36">
        <f>SUMIFS(СВЦЭМ!$C$39:$C$782,СВЦЭМ!$A$39:$A$782,$A104,СВЦЭМ!$B$39:$B$782,X$83)+'СЕТ СН'!$H$12+СВЦЭМ!$D$10+'СЕТ СН'!$H$5-'СЕТ СН'!$H$20</f>
        <v>3723.7533085800005</v>
      </c>
      <c r="Y104" s="36">
        <f>SUMIFS(СВЦЭМ!$C$39:$C$782,СВЦЭМ!$A$39:$A$782,$A104,СВЦЭМ!$B$39:$B$782,Y$83)+'СЕТ СН'!$H$12+СВЦЭМ!$D$10+'СЕТ СН'!$H$5-'СЕТ СН'!$H$20</f>
        <v>3757.8786688800001</v>
      </c>
    </row>
    <row r="105" spans="1:25" ht="15.75" x14ac:dyDescent="0.2">
      <c r="A105" s="35">
        <f t="shared" si="2"/>
        <v>45221</v>
      </c>
      <c r="B105" s="36">
        <f>SUMIFS(СВЦЭМ!$C$39:$C$782,СВЦЭМ!$A$39:$A$782,$A105,СВЦЭМ!$B$39:$B$782,B$83)+'СЕТ СН'!$H$12+СВЦЭМ!$D$10+'СЕТ СН'!$H$5-'СЕТ СН'!$H$20</f>
        <v>3843.5522604200005</v>
      </c>
      <c r="C105" s="36">
        <f>SUMIFS(СВЦЭМ!$C$39:$C$782,СВЦЭМ!$A$39:$A$782,$A105,СВЦЭМ!$B$39:$B$782,C$83)+'СЕТ СН'!$H$12+СВЦЭМ!$D$10+'СЕТ СН'!$H$5-'СЕТ СН'!$H$20</f>
        <v>3906.4633808500002</v>
      </c>
      <c r="D105" s="36">
        <f>SUMIFS(СВЦЭМ!$C$39:$C$782,СВЦЭМ!$A$39:$A$782,$A105,СВЦЭМ!$B$39:$B$782,D$83)+'СЕТ СН'!$H$12+СВЦЭМ!$D$10+'СЕТ СН'!$H$5-'СЕТ СН'!$H$20</f>
        <v>3937.3991373899999</v>
      </c>
      <c r="E105" s="36">
        <f>SUMIFS(СВЦЭМ!$C$39:$C$782,СВЦЭМ!$A$39:$A$782,$A105,СВЦЭМ!$B$39:$B$782,E$83)+'СЕТ СН'!$H$12+СВЦЭМ!$D$10+'СЕТ СН'!$H$5-'СЕТ СН'!$H$20</f>
        <v>3943.3849448300002</v>
      </c>
      <c r="F105" s="36">
        <f>SUMIFS(СВЦЭМ!$C$39:$C$782,СВЦЭМ!$A$39:$A$782,$A105,СВЦЭМ!$B$39:$B$782,F$83)+'СЕТ СН'!$H$12+СВЦЭМ!$D$10+'СЕТ СН'!$H$5-'СЕТ СН'!$H$20</f>
        <v>3928.94538698</v>
      </c>
      <c r="G105" s="36">
        <f>SUMIFS(СВЦЭМ!$C$39:$C$782,СВЦЭМ!$A$39:$A$782,$A105,СВЦЭМ!$B$39:$B$782,G$83)+'СЕТ СН'!$H$12+СВЦЭМ!$D$10+'СЕТ СН'!$H$5-'СЕТ СН'!$H$20</f>
        <v>3935.76710946</v>
      </c>
      <c r="H105" s="36">
        <f>SUMIFS(СВЦЭМ!$C$39:$C$782,СВЦЭМ!$A$39:$A$782,$A105,СВЦЭМ!$B$39:$B$782,H$83)+'СЕТ СН'!$H$12+СВЦЭМ!$D$10+'СЕТ СН'!$H$5-'СЕТ СН'!$H$20</f>
        <v>3904.0051457400004</v>
      </c>
      <c r="I105" s="36">
        <f>SUMIFS(СВЦЭМ!$C$39:$C$782,СВЦЭМ!$A$39:$A$782,$A105,СВЦЭМ!$B$39:$B$782,I$83)+'СЕТ СН'!$H$12+СВЦЭМ!$D$10+'СЕТ СН'!$H$5-'СЕТ СН'!$H$20</f>
        <v>3872.2158461600002</v>
      </c>
      <c r="J105" s="36">
        <f>SUMIFS(СВЦЭМ!$C$39:$C$782,СВЦЭМ!$A$39:$A$782,$A105,СВЦЭМ!$B$39:$B$782,J$83)+'СЕТ СН'!$H$12+СВЦЭМ!$D$10+'СЕТ СН'!$H$5-'СЕТ СН'!$H$20</f>
        <v>3773.2644847800002</v>
      </c>
      <c r="K105" s="36">
        <f>SUMIFS(СВЦЭМ!$C$39:$C$782,СВЦЭМ!$A$39:$A$782,$A105,СВЦЭМ!$B$39:$B$782,K$83)+'СЕТ СН'!$H$12+СВЦЭМ!$D$10+'СЕТ СН'!$H$5-'СЕТ СН'!$H$20</f>
        <v>3706.3748676600003</v>
      </c>
      <c r="L105" s="36">
        <f>SUMIFS(СВЦЭМ!$C$39:$C$782,СВЦЭМ!$A$39:$A$782,$A105,СВЦЭМ!$B$39:$B$782,L$83)+'СЕТ СН'!$H$12+СВЦЭМ!$D$10+'СЕТ СН'!$H$5-'СЕТ СН'!$H$20</f>
        <v>3688.2488910800002</v>
      </c>
      <c r="M105" s="36">
        <f>SUMIFS(СВЦЭМ!$C$39:$C$782,СВЦЭМ!$A$39:$A$782,$A105,СВЦЭМ!$B$39:$B$782,M$83)+'СЕТ СН'!$H$12+СВЦЭМ!$D$10+'СЕТ СН'!$H$5-'СЕТ СН'!$H$20</f>
        <v>3691.0288619600001</v>
      </c>
      <c r="N105" s="36">
        <f>SUMIFS(СВЦЭМ!$C$39:$C$782,СВЦЭМ!$A$39:$A$782,$A105,СВЦЭМ!$B$39:$B$782,N$83)+'СЕТ СН'!$H$12+СВЦЭМ!$D$10+'СЕТ СН'!$H$5-'СЕТ СН'!$H$20</f>
        <v>3684.2811891199999</v>
      </c>
      <c r="O105" s="36">
        <f>SUMIFS(СВЦЭМ!$C$39:$C$782,СВЦЭМ!$A$39:$A$782,$A105,СВЦЭМ!$B$39:$B$782,O$83)+'СЕТ СН'!$H$12+СВЦЭМ!$D$10+'СЕТ СН'!$H$5-'СЕТ СН'!$H$20</f>
        <v>3705.2537545000005</v>
      </c>
      <c r="P105" s="36">
        <f>SUMIFS(СВЦЭМ!$C$39:$C$782,СВЦЭМ!$A$39:$A$782,$A105,СВЦЭМ!$B$39:$B$782,P$83)+'СЕТ СН'!$H$12+СВЦЭМ!$D$10+'СЕТ СН'!$H$5-'СЕТ СН'!$H$20</f>
        <v>3735.8081045600002</v>
      </c>
      <c r="Q105" s="36">
        <f>SUMIFS(СВЦЭМ!$C$39:$C$782,СВЦЭМ!$A$39:$A$782,$A105,СВЦЭМ!$B$39:$B$782,Q$83)+'СЕТ СН'!$H$12+СВЦЭМ!$D$10+'СЕТ СН'!$H$5-'СЕТ СН'!$H$20</f>
        <v>3721.0674304800004</v>
      </c>
      <c r="R105" s="36">
        <f>SUMIFS(СВЦЭМ!$C$39:$C$782,СВЦЭМ!$A$39:$A$782,$A105,СВЦЭМ!$B$39:$B$782,R$83)+'СЕТ СН'!$H$12+СВЦЭМ!$D$10+'СЕТ СН'!$H$5-'СЕТ СН'!$H$20</f>
        <v>3717.5105771400004</v>
      </c>
      <c r="S105" s="36">
        <f>SUMIFS(СВЦЭМ!$C$39:$C$782,СВЦЭМ!$A$39:$A$782,$A105,СВЦЭМ!$B$39:$B$782,S$83)+'СЕТ СН'!$H$12+СВЦЭМ!$D$10+'СЕТ СН'!$H$5-'СЕТ СН'!$H$20</f>
        <v>3717.9055555200002</v>
      </c>
      <c r="T105" s="36">
        <f>SUMIFS(СВЦЭМ!$C$39:$C$782,СВЦЭМ!$A$39:$A$782,$A105,СВЦЭМ!$B$39:$B$782,T$83)+'СЕТ СН'!$H$12+СВЦЭМ!$D$10+'СЕТ СН'!$H$5-'СЕТ СН'!$H$20</f>
        <v>3667.1075630100004</v>
      </c>
      <c r="U105" s="36">
        <f>SUMIFS(СВЦЭМ!$C$39:$C$782,СВЦЭМ!$A$39:$A$782,$A105,СВЦЭМ!$B$39:$B$782,U$83)+'СЕТ СН'!$H$12+СВЦЭМ!$D$10+'СЕТ СН'!$H$5-'СЕТ СН'!$H$20</f>
        <v>3622.3334287500002</v>
      </c>
      <c r="V105" s="36">
        <f>SUMIFS(СВЦЭМ!$C$39:$C$782,СВЦЭМ!$A$39:$A$782,$A105,СВЦЭМ!$B$39:$B$782,V$83)+'СЕТ СН'!$H$12+СВЦЭМ!$D$10+'СЕТ СН'!$H$5-'СЕТ СН'!$H$20</f>
        <v>3638.1333942800002</v>
      </c>
      <c r="W105" s="36">
        <f>SUMIFS(СВЦЭМ!$C$39:$C$782,СВЦЭМ!$A$39:$A$782,$A105,СВЦЭМ!$B$39:$B$782,W$83)+'СЕТ СН'!$H$12+СВЦЭМ!$D$10+'СЕТ СН'!$H$5-'СЕТ СН'!$H$20</f>
        <v>3663.2254080900002</v>
      </c>
      <c r="X105" s="36">
        <f>SUMIFS(СВЦЭМ!$C$39:$C$782,СВЦЭМ!$A$39:$A$782,$A105,СВЦЭМ!$B$39:$B$782,X$83)+'СЕТ СН'!$H$12+СВЦЭМ!$D$10+'СЕТ СН'!$H$5-'СЕТ СН'!$H$20</f>
        <v>3720.1312853899999</v>
      </c>
      <c r="Y105" s="36">
        <f>SUMIFS(СВЦЭМ!$C$39:$C$782,СВЦЭМ!$A$39:$A$782,$A105,СВЦЭМ!$B$39:$B$782,Y$83)+'СЕТ СН'!$H$12+СВЦЭМ!$D$10+'СЕТ СН'!$H$5-'СЕТ СН'!$H$20</f>
        <v>3782.5584747600001</v>
      </c>
    </row>
    <row r="106" spans="1:25" ht="15.75" x14ac:dyDescent="0.2">
      <c r="A106" s="35">
        <f t="shared" si="2"/>
        <v>45222</v>
      </c>
      <c r="B106" s="36">
        <f>SUMIFS(СВЦЭМ!$C$39:$C$782,СВЦЭМ!$A$39:$A$782,$A106,СВЦЭМ!$B$39:$B$782,B$83)+'СЕТ СН'!$H$12+СВЦЭМ!$D$10+'СЕТ СН'!$H$5-'СЕТ СН'!$H$20</f>
        <v>3896.6569164299999</v>
      </c>
      <c r="C106" s="36">
        <f>SUMIFS(СВЦЭМ!$C$39:$C$782,СВЦЭМ!$A$39:$A$782,$A106,СВЦЭМ!$B$39:$B$782,C$83)+'СЕТ СН'!$H$12+СВЦЭМ!$D$10+'СЕТ СН'!$H$5-'СЕТ СН'!$H$20</f>
        <v>3956.6072290000002</v>
      </c>
      <c r="D106" s="36">
        <f>SUMIFS(СВЦЭМ!$C$39:$C$782,СВЦЭМ!$A$39:$A$782,$A106,СВЦЭМ!$B$39:$B$782,D$83)+'СЕТ СН'!$H$12+СВЦЭМ!$D$10+'СЕТ СН'!$H$5-'СЕТ СН'!$H$20</f>
        <v>4009.17587594</v>
      </c>
      <c r="E106" s="36">
        <f>SUMIFS(СВЦЭМ!$C$39:$C$782,СВЦЭМ!$A$39:$A$782,$A106,СВЦЭМ!$B$39:$B$782,E$83)+'СЕТ СН'!$H$12+СВЦЭМ!$D$10+'СЕТ СН'!$H$5-'СЕТ СН'!$H$20</f>
        <v>4052.3275661600001</v>
      </c>
      <c r="F106" s="36">
        <f>SUMIFS(СВЦЭМ!$C$39:$C$782,СВЦЭМ!$A$39:$A$782,$A106,СВЦЭМ!$B$39:$B$782,F$83)+'СЕТ СН'!$H$12+СВЦЭМ!$D$10+'СЕТ СН'!$H$5-'СЕТ СН'!$H$20</f>
        <v>4035.9017721700002</v>
      </c>
      <c r="G106" s="36">
        <f>SUMIFS(СВЦЭМ!$C$39:$C$782,СВЦЭМ!$A$39:$A$782,$A106,СВЦЭМ!$B$39:$B$782,G$83)+'СЕТ СН'!$H$12+СВЦЭМ!$D$10+'СЕТ СН'!$H$5-'СЕТ СН'!$H$20</f>
        <v>3975.9800944200001</v>
      </c>
      <c r="H106" s="36">
        <f>SUMIFS(СВЦЭМ!$C$39:$C$782,СВЦЭМ!$A$39:$A$782,$A106,СВЦЭМ!$B$39:$B$782,H$83)+'СЕТ СН'!$H$12+СВЦЭМ!$D$10+'СЕТ СН'!$H$5-'СЕТ СН'!$H$20</f>
        <v>3876.9463369600003</v>
      </c>
      <c r="I106" s="36">
        <f>SUMIFS(СВЦЭМ!$C$39:$C$782,СВЦЭМ!$A$39:$A$782,$A106,СВЦЭМ!$B$39:$B$782,I$83)+'СЕТ СН'!$H$12+СВЦЭМ!$D$10+'СЕТ СН'!$H$5-'СЕТ СН'!$H$20</f>
        <v>3799.6314514200003</v>
      </c>
      <c r="J106" s="36">
        <f>SUMIFS(СВЦЭМ!$C$39:$C$782,СВЦЭМ!$A$39:$A$782,$A106,СВЦЭМ!$B$39:$B$782,J$83)+'СЕТ СН'!$H$12+СВЦЭМ!$D$10+'СЕТ СН'!$H$5-'СЕТ СН'!$H$20</f>
        <v>3749.2193390900002</v>
      </c>
      <c r="K106" s="36">
        <f>SUMIFS(СВЦЭМ!$C$39:$C$782,СВЦЭМ!$A$39:$A$782,$A106,СВЦЭМ!$B$39:$B$782,K$83)+'СЕТ СН'!$H$12+СВЦЭМ!$D$10+'СЕТ СН'!$H$5-'СЕТ СН'!$H$20</f>
        <v>3707.98461615</v>
      </c>
      <c r="L106" s="36">
        <f>SUMIFS(СВЦЭМ!$C$39:$C$782,СВЦЭМ!$A$39:$A$782,$A106,СВЦЭМ!$B$39:$B$782,L$83)+'СЕТ СН'!$H$12+СВЦЭМ!$D$10+'СЕТ СН'!$H$5-'СЕТ СН'!$H$20</f>
        <v>3646.7518245800002</v>
      </c>
      <c r="M106" s="36">
        <f>SUMIFS(СВЦЭМ!$C$39:$C$782,СВЦЭМ!$A$39:$A$782,$A106,СВЦЭМ!$B$39:$B$782,M$83)+'СЕТ СН'!$H$12+СВЦЭМ!$D$10+'СЕТ СН'!$H$5-'СЕТ СН'!$H$20</f>
        <v>3655.3627494299999</v>
      </c>
      <c r="N106" s="36">
        <f>SUMIFS(СВЦЭМ!$C$39:$C$782,СВЦЭМ!$A$39:$A$782,$A106,СВЦЭМ!$B$39:$B$782,N$83)+'СЕТ СН'!$H$12+СВЦЭМ!$D$10+'СЕТ СН'!$H$5-'СЕТ СН'!$H$20</f>
        <v>3651.2554716100003</v>
      </c>
      <c r="O106" s="36">
        <f>SUMIFS(СВЦЭМ!$C$39:$C$782,СВЦЭМ!$A$39:$A$782,$A106,СВЦЭМ!$B$39:$B$782,O$83)+'СЕТ СН'!$H$12+СВЦЭМ!$D$10+'СЕТ СН'!$H$5-'СЕТ СН'!$H$20</f>
        <v>3673.6025887100004</v>
      </c>
      <c r="P106" s="36">
        <f>SUMIFS(СВЦЭМ!$C$39:$C$782,СВЦЭМ!$A$39:$A$782,$A106,СВЦЭМ!$B$39:$B$782,P$83)+'СЕТ СН'!$H$12+СВЦЭМ!$D$10+'СЕТ СН'!$H$5-'СЕТ СН'!$H$20</f>
        <v>3712.6133457599999</v>
      </c>
      <c r="Q106" s="36">
        <f>SUMIFS(СВЦЭМ!$C$39:$C$782,СВЦЭМ!$A$39:$A$782,$A106,СВЦЭМ!$B$39:$B$782,Q$83)+'СЕТ СН'!$H$12+СВЦЭМ!$D$10+'СЕТ СН'!$H$5-'СЕТ СН'!$H$20</f>
        <v>3703.6347427600003</v>
      </c>
      <c r="R106" s="36">
        <f>SUMIFS(СВЦЭМ!$C$39:$C$782,СВЦЭМ!$A$39:$A$782,$A106,СВЦЭМ!$B$39:$B$782,R$83)+'СЕТ СН'!$H$12+СВЦЭМ!$D$10+'СЕТ СН'!$H$5-'СЕТ СН'!$H$20</f>
        <v>3735.9859861700002</v>
      </c>
      <c r="S106" s="36">
        <f>SUMIFS(СВЦЭМ!$C$39:$C$782,СВЦЭМ!$A$39:$A$782,$A106,СВЦЭМ!$B$39:$B$782,S$83)+'СЕТ СН'!$H$12+СВЦЭМ!$D$10+'СЕТ СН'!$H$5-'СЕТ СН'!$H$20</f>
        <v>3730.7189312</v>
      </c>
      <c r="T106" s="36">
        <f>SUMIFS(СВЦЭМ!$C$39:$C$782,СВЦЭМ!$A$39:$A$782,$A106,СВЦЭМ!$B$39:$B$782,T$83)+'СЕТ СН'!$H$12+СВЦЭМ!$D$10+'СЕТ СН'!$H$5-'СЕТ СН'!$H$20</f>
        <v>3663.3631773400002</v>
      </c>
      <c r="U106" s="36">
        <f>SUMIFS(СВЦЭМ!$C$39:$C$782,СВЦЭМ!$A$39:$A$782,$A106,СВЦЭМ!$B$39:$B$782,U$83)+'СЕТ СН'!$H$12+СВЦЭМ!$D$10+'СЕТ СН'!$H$5-'СЕТ СН'!$H$20</f>
        <v>3627.3509966800002</v>
      </c>
      <c r="V106" s="36">
        <f>SUMIFS(СВЦЭМ!$C$39:$C$782,СВЦЭМ!$A$39:$A$782,$A106,СВЦЭМ!$B$39:$B$782,V$83)+'СЕТ СН'!$H$12+СВЦЭМ!$D$10+'СЕТ СН'!$H$5-'СЕТ СН'!$H$20</f>
        <v>3645.8039115000001</v>
      </c>
      <c r="W106" s="36">
        <f>SUMIFS(СВЦЭМ!$C$39:$C$782,СВЦЭМ!$A$39:$A$782,$A106,СВЦЭМ!$B$39:$B$782,W$83)+'СЕТ СН'!$H$12+СВЦЭМ!$D$10+'СЕТ СН'!$H$5-'СЕТ СН'!$H$20</f>
        <v>3657.3948572700001</v>
      </c>
      <c r="X106" s="36">
        <f>SUMIFS(СВЦЭМ!$C$39:$C$782,СВЦЭМ!$A$39:$A$782,$A106,СВЦЭМ!$B$39:$B$782,X$83)+'СЕТ СН'!$H$12+СВЦЭМ!$D$10+'СЕТ СН'!$H$5-'СЕТ СН'!$H$20</f>
        <v>3726.0169003999999</v>
      </c>
      <c r="Y106" s="36">
        <f>SUMIFS(СВЦЭМ!$C$39:$C$782,СВЦЭМ!$A$39:$A$782,$A106,СВЦЭМ!$B$39:$B$782,Y$83)+'СЕТ СН'!$H$12+СВЦЭМ!$D$10+'СЕТ СН'!$H$5-'СЕТ СН'!$H$20</f>
        <v>3777.6085078900005</v>
      </c>
    </row>
    <row r="107" spans="1:25" ht="15.75" x14ac:dyDescent="0.2">
      <c r="A107" s="35">
        <f t="shared" si="2"/>
        <v>45223</v>
      </c>
      <c r="B107" s="36">
        <f>SUMIFS(СВЦЭМ!$C$39:$C$782,СВЦЭМ!$A$39:$A$782,$A107,СВЦЭМ!$B$39:$B$782,B$83)+'СЕТ СН'!$H$12+СВЦЭМ!$D$10+'СЕТ СН'!$H$5-'СЕТ СН'!$H$20</f>
        <v>3879.9860963600004</v>
      </c>
      <c r="C107" s="36">
        <f>SUMIFS(СВЦЭМ!$C$39:$C$782,СВЦЭМ!$A$39:$A$782,$A107,СВЦЭМ!$B$39:$B$782,C$83)+'СЕТ СН'!$H$12+СВЦЭМ!$D$10+'СЕТ СН'!$H$5-'СЕТ СН'!$H$20</f>
        <v>3945.0357865000001</v>
      </c>
      <c r="D107" s="36">
        <f>SUMIFS(СВЦЭМ!$C$39:$C$782,СВЦЭМ!$A$39:$A$782,$A107,СВЦЭМ!$B$39:$B$782,D$83)+'СЕТ СН'!$H$12+СВЦЭМ!$D$10+'СЕТ СН'!$H$5-'СЕТ СН'!$H$20</f>
        <v>4016.4443781099999</v>
      </c>
      <c r="E107" s="36">
        <f>SUMIFS(СВЦЭМ!$C$39:$C$782,СВЦЭМ!$A$39:$A$782,$A107,СВЦЭМ!$B$39:$B$782,E$83)+'СЕТ СН'!$H$12+СВЦЭМ!$D$10+'СЕТ СН'!$H$5-'СЕТ СН'!$H$20</f>
        <v>4009.1441687000001</v>
      </c>
      <c r="F107" s="36">
        <f>SUMIFS(СВЦЭМ!$C$39:$C$782,СВЦЭМ!$A$39:$A$782,$A107,СВЦЭМ!$B$39:$B$782,F$83)+'СЕТ СН'!$H$12+СВЦЭМ!$D$10+'СЕТ СН'!$H$5-'СЕТ СН'!$H$20</f>
        <v>3975.8549685400003</v>
      </c>
      <c r="G107" s="36">
        <f>SUMIFS(СВЦЭМ!$C$39:$C$782,СВЦЭМ!$A$39:$A$782,$A107,СВЦЭМ!$B$39:$B$782,G$83)+'СЕТ СН'!$H$12+СВЦЭМ!$D$10+'СЕТ СН'!$H$5-'СЕТ СН'!$H$20</f>
        <v>3930.0413606900001</v>
      </c>
      <c r="H107" s="36">
        <f>SUMIFS(СВЦЭМ!$C$39:$C$782,СВЦЭМ!$A$39:$A$782,$A107,СВЦЭМ!$B$39:$B$782,H$83)+'СЕТ СН'!$H$12+СВЦЭМ!$D$10+'СЕТ СН'!$H$5-'СЕТ СН'!$H$20</f>
        <v>3889.6239942800003</v>
      </c>
      <c r="I107" s="36">
        <f>SUMIFS(СВЦЭМ!$C$39:$C$782,СВЦЭМ!$A$39:$A$782,$A107,СВЦЭМ!$B$39:$B$782,I$83)+'СЕТ СН'!$H$12+СВЦЭМ!$D$10+'СЕТ СН'!$H$5-'СЕТ СН'!$H$20</f>
        <v>3827.1288180600004</v>
      </c>
      <c r="J107" s="36">
        <f>SUMIFS(СВЦЭМ!$C$39:$C$782,СВЦЭМ!$A$39:$A$782,$A107,СВЦЭМ!$B$39:$B$782,J$83)+'СЕТ СН'!$H$12+СВЦЭМ!$D$10+'СЕТ СН'!$H$5-'СЕТ СН'!$H$20</f>
        <v>3793.48443021</v>
      </c>
      <c r="K107" s="36">
        <f>SUMIFS(СВЦЭМ!$C$39:$C$782,СВЦЭМ!$A$39:$A$782,$A107,СВЦЭМ!$B$39:$B$782,K$83)+'СЕТ СН'!$H$12+СВЦЭМ!$D$10+'СЕТ СН'!$H$5-'СЕТ СН'!$H$20</f>
        <v>3740.5392703000002</v>
      </c>
      <c r="L107" s="36">
        <f>SUMIFS(СВЦЭМ!$C$39:$C$782,СВЦЭМ!$A$39:$A$782,$A107,СВЦЭМ!$B$39:$B$782,L$83)+'СЕТ СН'!$H$12+СВЦЭМ!$D$10+'СЕТ СН'!$H$5-'СЕТ СН'!$H$20</f>
        <v>3731.10614876</v>
      </c>
      <c r="M107" s="36">
        <f>SUMIFS(СВЦЭМ!$C$39:$C$782,СВЦЭМ!$A$39:$A$782,$A107,СВЦЭМ!$B$39:$B$782,M$83)+'СЕТ СН'!$H$12+СВЦЭМ!$D$10+'СЕТ СН'!$H$5-'СЕТ СН'!$H$20</f>
        <v>3744.3930381700002</v>
      </c>
      <c r="N107" s="36">
        <f>SUMIFS(СВЦЭМ!$C$39:$C$782,СВЦЭМ!$A$39:$A$782,$A107,СВЦЭМ!$B$39:$B$782,N$83)+'СЕТ СН'!$H$12+СВЦЭМ!$D$10+'СЕТ СН'!$H$5-'СЕТ СН'!$H$20</f>
        <v>3728.9917123300002</v>
      </c>
      <c r="O107" s="36">
        <f>SUMIFS(СВЦЭМ!$C$39:$C$782,СВЦЭМ!$A$39:$A$782,$A107,СВЦЭМ!$B$39:$B$782,O$83)+'СЕТ СН'!$H$12+СВЦЭМ!$D$10+'СЕТ СН'!$H$5-'СЕТ СН'!$H$20</f>
        <v>3744.4094833400004</v>
      </c>
      <c r="P107" s="36">
        <f>SUMIFS(СВЦЭМ!$C$39:$C$782,СВЦЭМ!$A$39:$A$782,$A107,СВЦЭМ!$B$39:$B$782,P$83)+'СЕТ СН'!$H$12+СВЦЭМ!$D$10+'СЕТ СН'!$H$5-'СЕТ СН'!$H$20</f>
        <v>3782.7696465700001</v>
      </c>
      <c r="Q107" s="36">
        <f>SUMIFS(СВЦЭМ!$C$39:$C$782,СВЦЭМ!$A$39:$A$782,$A107,СВЦЭМ!$B$39:$B$782,Q$83)+'СЕТ СН'!$H$12+СВЦЭМ!$D$10+'СЕТ СН'!$H$5-'СЕТ СН'!$H$20</f>
        <v>3769.9885108500002</v>
      </c>
      <c r="R107" s="36">
        <f>SUMIFS(СВЦЭМ!$C$39:$C$782,СВЦЭМ!$A$39:$A$782,$A107,СВЦЭМ!$B$39:$B$782,R$83)+'СЕТ СН'!$H$12+СВЦЭМ!$D$10+'СЕТ СН'!$H$5-'СЕТ СН'!$H$20</f>
        <v>3782.6693126099999</v>
      </c>
      <c r="S107" s="36">
        <f>SUMIFS(СВЦЭМ!$C$39:$C$782,СВЦЭМ!$A$39:$A$782,$A107,СВЦЭМ!$B$39:$B$782,S$83)+'СЕТ СН'!$H$12+СВЦЭМ!$D$10+'СЕТ СН'!$H$5-'СЕТ СН'!$H$20</f>
        <v>3765.25088091</v>
      </c>
      <c r="T107" s="36">
        <f>SUMIFS(СВЦЭМ!$C$39:$C$782,СВЦЭМ!$A$39:$A$782,$A107,СВЦЭМ!$B$39:$B$782,T$83)+'СЕТ СН'!$H$12+СВЦЭМ!$D$10+'СЕТ СН'!$H$5-'СЕТ СН'!$H$20</f>
        <v>3694.3224179600002</v>
      </c>
      <c r="U107" s="36">
        <f>SUMIFS(СВЦЭМ!$C$39:$C$782,СВЦЭМ!$A$39:$A$782,$A107,СВЦЭМ!$B$39:$B$782,U$83)+'СЕТ СН'!$H$12+СВЦЭМ!$D$10+'СЕТ СН'!$H$5-'СЕТ СН'!$H$20</f>
        <v>3673.1519765100002</v>
      </c>
      <c r="V107" s="36">
        <f>SUMIFS(СВЦЭМ!$C$39:$C$782,СВЦЭМ!$A$39:$A$782,$A107,СВЦЭМ!$B$39:$B$782,V$83)+'СЕТ СН'!$H$12+СВЦЭМ!$D$10+'СЕТ СН'!$H$5-'СЕТ СН'!$H$20</f>
        <v>3689.0562053000003</v>
      </c>
      <c r="W107" s="36">
        <f>SUMIFS(СВЦЭМ!$C$39:$C$782,СВЦЭМ!$A$39:$A$782,$A107,СВЦЭМ!$B$39:$B$782,W$83)+'СЕТ СН'!$H$12+СВЦЭМ!$D$10+'СЕТ СН'!$H$5-'СЕТ СН'!$H$20</f>
        <v>3696.2550578999999</v>
      </c>
      <c r="X107" s="36">
        <f>SUMIFS(СВЦЭМ!$C$39:$C$782,СВЦЭМ!$A$39:$A$782,$A107,СВЦЭМ!$B$39:$B$782,X$83)+'СЕТ СН'!$H$12+СВЦЭМ!$D$10+'СЕТ СН'!$H$5-'СЕТ СН'!$H$20</f>
        <v>3750.9384746599999</v>
      </c>
      <c r="Y107" s="36">
        <f>SUMIFS(СВЦЭМ!$C$39:$C$782,СВЦЭМ!$A$39:$A$782,$A107,СВЦЭМ!$B$39:$B$782,Y$83)+'СЕТ СН'!$H$12+СВЦЭМ!$D$10+'СЕТ СН'!$H$5-'СЕТ СН'!$H$20</f>
        <v>3799.0715100300004</v>
      </c>
    </row>
    <row r="108" spans="1:25" ht="15.75" x14ac:dyDescent="0.2">
      <c r="A108" s="35">
        <f t="shared" si="2"/>
        <v>45224</v>
      </c>
      <c r="B108" s="36">
        <f>SUMIFS(СВЦЭМ!$C$39:$C$782,СВЦЭМ!$A$39:$A$782,$A108,СВЦЭМ!$B$39:$B$782,B$83)+'СЕТ СН'!$H$12+СВЦЭМ!$D$10+'СЕТ СН'!$H$5-'СЕТ СН'!$H$20</f>
        <v>3764.7574331000001</v>
      </c>
      <c r="C108" s="36">
        <f>SUMIFS(СВЦЭМ!$C$39:$C$782,СВЦЭМ!$A$39:$A$782,$A108,СВЦЭМ!$B$39:$B$782,C$83)+'СЕТ СН'!$H$12+СВЦЭМ!$D$10+'СЕТ СН'!$H$5-'СЕТ СН'!$H$20</f>
        <v>3810.4172427000003</v>
      </c>
      <c r="D108" s="36">
        <f>SUMIFS(СВЦЭМ!$C$39:$C$782,СВЦЭМ!$A$39:$A$782,$A108,СВЦЭМ!$B$39:$B$782,D$83)+'СЕТ СН'!$H$12+СВЦЭМ!$D$10+'СЕТ СН'!$H$5-'СЕТ СН'!$H$20</f>
        <v>3883.8609178800002</v>
      </c>
      <c r="E108" s="36">
        <f>SUMIFS(СВЦЭМ!$C$39:$C$782,СВЦЭМ!$A$39:$A$782,$A108,СВЦЭМ!$B$39:$B$782,E$83)+'СЕТ СН'!$H$12+СВЦЭМ!$D$10+'СЕТ СН'!$H$5-'СЕТ СН'!$H$20</f>
        <v>3879.7160159800005</v>
      </c>
      <c r="F108" s="36">
        <f>SUMIFS(СВЦЭМ!$C$39:$C$782,СВЦЭМ!$A$39:$A$782,$A108,СВЦЭМ!$B$39:$B$782,F$83)+'СЕТ СН'!$H$12+СВЦЭМ!$D$10+'СЕТ СН'!$H$5-'СЕТ СН'!$H$20</f>
        <v>3879.1501991100004</v>
      </c>
      <c r="G108" s="36">
        <f>SUMIFS(СВЦЭМ!$C$39:$C$782,СВЦЭМ!$A$39:$A$782,$A108,СВЦЭМ!$B$39:$B$782,G$83)+'СЕТ СН'!$H$12+СВЦЭМ!$D$10+'СЕТ СН'!$H$5-'СЕТ СН'!$H$20</f>
        <v>3861.3629751600001</v>
      </c>
      <c r="H108" s="36">
        <f>SUMIFS(СВЦЭМ!$C$39:$C$782,СВЦЭМ!$A$39:$A$782,$A108,СВЦЭМ!$B$39:$B$782,H$83)+'СЕТ СН'!$H$12+СВЦЭМ!$D$10+'СЕТ СН'!$H$5-'СЕТ СН'!$H$20</f>
        <v>3787.1026022100004</v>
      </c>
      <c r="I108" s="36">
        <f>SUMIFS(СВЦЭМ!$C$39:$C$782,СВЦЭМ!$A$39:$A$782,$A108,СВЦЭМ!$B$39:$B$782,I$83)+'СЕТ СН'!$H$12+СВЦЭМ!$D$10+'СЕТ СН'!$H$5-'СЕТ СН'!$H$20</f>
        <v>3699.12423485</v>
      </c>
      <c r="J108" s="36">
        <f>SUMIFS(СВЦЭМ!$C$39:$C$782,СВЦЭМ!$A$39:$A$782,$A108,СВЦЭМ!$B$39:$B$782,J$83)+'СЕТ СН'!$H$12+СВЦЭМ!$D$10+'СЕТ СН'!$H$5-'СЕТ СН'!$H$20</f>
        <v>3642.7526760999999</v>
      </c>
      <c r="K108" s="36">
        <f>SUMIFS(СВЦЭМ!$C$39:$C$782,СВЦЭМ!$A$39:$A$782,$A108,СВЦЭМ!$B$39:$B$782,K$83)+'СЕТ СН'!$H$12+СВЦЭМ!$D$10+'СЕТ СН'!$H$5-'СЕТ СН'!$H$20</f>
        <v>3608.15065882</v>
      </c>
      <c r="L108" s="36">
        <f>SUMIFS(СВЦЭМ!$C$39:$C$782,СВЦЭМ!$A$39:$A$782,$A108,СВЦЭМ!$B$39:$B$782,L$83)+'СЕТ СН'!$H$12+СВЦЭМ!$D$10+'СЕТ СН'!$H$5-'СЕТ СН'!$H$20</f>
        <v>3609.4817363400002</v>
      </c>
      <c r="M108" s="36">
        <f>SUMIFS(СВЦЭМ!$C$39:$C$782,СВЦЭМ!$A$39:$A$782,$A108,СВЦЭМ!$B$39:$B$782,M$83)+'СЕТ СН'!$H$12+СВЦЭМ!$D$10+'СЕТ СН'!$H$5-'СЕТ СН'!$H$20</f>
        <v>3615.1089164200002</v>
      </c>
      <c r="N108" s="36">
        <f>SUMIFS(СВЦЭМ!$C$39:$C$782,СВЦЭМ!$A$39:$A$782,$A108,СВЦЭМ!$B$39:$B$782,N$83)+'СЕТ СН'!$H$12+СВЦЭМ!$D$10+'СЕТ СН'!$H$5-'СЕТ СН'!$H$20</f>
        <v>3635.5009453600005</v>
      </c>
      <c r="O108" s="36">
        <f>SUMIFS(СВЦЭМ!$C$39:$C$782,СВЦЭМ!$A$39:$A$782,$A108,СВЦЭМ!$B$39:$B$782,O$83)+'СЕТ СН'!$H$12+СВЦЭМ!$D$10+'СЕТ СН'!$H$5-'СЕТ СН'!$H$20</f>
        <v>3643.1135994599999</v>
      </c>
      <c r="P108" s="36">
        <f>SUMIFS(СВЦЭМ!$C$39:$C$782,СВЦЭМ!$A$39:$A$782,$A108,СВЦЭМ!$B$39:$B$782,P$83)+'СЕТ СН'!$H$12+СВЦЭМ!$D$10+'СЕТ СН'!$H$5-'СЕТ СН'!$H$20</f>
        <v>3660.8931565500002</v>
      </c>
      <c r="Q108" s="36">
        <f>SUMIFS(СВЦЭМ!$C$39:$C$782,СВЦЭМ!$A$39:$A$782,$A108,СВЦЭМ!$B$39:$B$782,Q$83)+'СЕТ СН'!$H$12+СВЦЭМ!$D$10+'СЕТ СН'!$H$5-'СЕТ СН'!$H$20</f>
        <v>3669.4966590500003</v>
      </c>
      <c r="R108" s="36">
        <f>SUMIFS(СВЦЭМ!$C$39:$C$782,СВЦЭМ!$A$39:$A$782,$A108,СВЦЭМ!$B$39:$B$782,R$83)+'СЕТ СН'!$H$12+СВЦЭМ!$D$10+'СЕТ СН'!$H$5-'СЕТ СН'!$H$20</f>
        <v>3685.9752310100002</v>
      </c>
      <c r="S108" s="36">
        <f>SUMIFS(СВЦЭМ!$C$39:$C$782,СВЦЭМ!$A$39:$A$782,$A108,СВЦЭМ!$B$39:$B$782,S$83)+'СЕТ СН'!$H$12+СВЦЭМ!$D$10+'СЕТ СН'!$H$5-'СЕТ СН'!$H$20</f>
        <v>3646.7488992600001</v>
      </c>
      <c r="T108" s="36">
        <f>SUMIFS(СВЦЭМ!$C$39:$C$782,СВЦЭМ!$A$39:$A$782,$A108,СВЦЭМ!$B$39:$B$782,T$83)+'СЕТ СН'!$H$12+СВЦЭМ!$D$10+'СЕТ СН'!$H$5-'СЕТ СН'!$H$20</f>
        <v>3585.5248034100005</v>
      </c>
      <c r="U108" s="36">
        <f>SUMIFS(СВЦЭМ!$C$39:$C$782,СВЦЭМ!$A$39:$A$782,$A108,СВЦЭМ!$B$39:$B$782,U$83)+'СЕТ СН'!$H$12+СВЦЭМ!$D$10+'СЕТ СН'!$H$5-'СЕТ СН'!$H$20</f>
        <v>3558.91783381</v>
      </c>
      <c r="V108" s="36">
        <f>SUMIFS(СВЦЭМ!$C$39:$C$782,СВЦЭМ!$A$39:$A$782,$A108,СВЦЭМ!$B$39:$B$782,V$83)+'СЕТ СН'!$H$12+СВЦЭМ!$D$10+'СЕТ СН'!$H$5-'СЕТ СН'!$H$20</f>
        <v>3577.81801129</v>
      </c>
      <c r="W108" s="36">
        <f>SUMIFS(СВЦЭМ!$C$39:$C$782,СВЦЭМ!$A$39:$A$782,$A108,СВЦЭМ!$B$39:$B$782,W$83)+'СЕТ СН'!$H$12+СВЦЭМ!$D$10+'СЕТ СН'!$H$5-'СЕТ СН'!$H$20</f>
        <v>3594.04340452</v>
      </c>
      <c r="X108" s="36">
        <f>SUMIFS(СВЦЭМ!$C$39:$C$782,СВЦЭМ!$A$39:$A$782,$A108,СВЦЭМ!$B$39:$B$782,X$83)+'СЕТ СН'!$H$12+СВЦЭМ!$D$10+'СЕТ СН'!$H$5-'СЕТ СН'!$H$20</f>
        <v>3652.4465087300005</v>
      </c>
      <c r="Y108" s="36">
        <f>SUMIFS(СВЦЭМ!$C$39:$C$782,СВЦЭМ!$A$39:$A$782,$A108,СВЦЭМ!$B$39:$B$782,Y$83)+'СЕТ СН'!$H$12+СВЦЭМ!$D$10+'СЕТ СН'!$H$5-'СЕТ СН'!$H$20</f>
        <v>3724.7549052100003</v>
      </c>
    </row>
    <row r="109" spans="1:25" ht="15.75" x14ac:dyDescent="0.2">
      <c r="A109" s="35">
        <f t="shared" si="2"/>
        <v>45225</v>
      </c>
      <c r="B109" s="36">
        <f>SUMIFS(СВЦЭМ!$C$39:$C$782,СВЦЭМ!$A$39:$A$782,$A109,СВЦЭМ!$B$39:$B$782,B$83)+'СЕТ СН'!$H$12+СВЦЭМ!$D$10+'СЕТ СН'!$H$5-'СЕТ СН'!$H$20</f>
        <v>3791.4662291700001</v>
      </c>
      <c r="C109" s="36">
        <f>SUMIFS(СВЦЭМ!$C$39:$C$782,СВЦЭМ!$A$39:$A$782,$A109,СВЦЭМ!$B$39:$B$782,C$83)+'СЕТ СН'!$H$12+СВЦЭМ!$D$10+'СЕТ СН'!$H$5-'СЕТ СН'!$H$20</f>
        <v>3845.0852277800004</v>
      </c>
      <c r="D109" s="36">
        <f>SUMIFS(СВЦЭМ!$C$39:$C$782,СВЦЭМ!$A$39:$A$782,$A109,СВЦЭМ!$B$39:$B$782,D$83)+'СЕТ СН'!$H$12+СВЦЭМ!$D$10+'СЕТ СН'!$H$5-'СЕТ СН'!$H$20</f>
        <v>3885.4121291400002</v>
      </c>
      <c r="E109" s="36">
        <f>SUMIFS(СВЦЭМ!$C$39:$C$782,СВЦЭМ!$A$39:$A$782,$A109,СВЦЭМ!$B$39:$B$782,E$83)+'СЕТ СН'!$H$12+СВЦЭМ!$D$10+'СЕТ СН'!$H$5-'СЕТ СН'!$H$20</f>
        <v>3900.3970996200005</v>
      </c>
      <c r="F109" s="36">
        <f>SUMIFS(СВЦЭМ!$C$39:$C$782,СВЦЭМ!$A$39:$A$782,$A109,СВЦЭМ!$B$39:$B$782,F$83)+'СЕТ СН'!$H$12+СВЦЭМ!$D$10+'СЕТ СН'!$H$5-'СЕТ СН'!$H$20</f>
        <v>3895.8091647500005</v>
      </c>
      <c r="G109" s="36">
        <f>SUMIFS(СВЦЭМ!$C$39:$C$782,СВЦЭМ!$A$39:$A$782,$A109,СВЦЭМ!$B$39:$B$782,G$83)+'СЕТ СН'!$H$12+СВЦЭМ!$D$10+'СЕТ СН'!$H$5-'СЕТ СН'!$H$20</f>
        <v>3890.7802600100003</v>
      </c>
      <c r="H109" s="36">
        <f>SUMIFS(СВЦЭМ!$C$39:$C$782,СВЦЭМ!$A$39:$A$782,$A109,СВЦЭМ!$B$39:$B$782,H$83)+'СЕТ СН'!$H$12+СВЦЭМ!$D$10+'СЕТ СН'!$H$5-'СЕТ СН'!$H$20</f>
        <v>3792.4178126699999</v>
      </c>
      <c r="I109" s="36">
        <f>SUMIFS(СВЦЭМ!$C$39:$C$782,СВЦЭМ!$A$39:$A$782,$A109,СВЦЭМ!$B$39:$B$782,I$83)+'СЕТ СН'!$H$12+СВЦЭМ!$D$10+'СЕТ СН'!$H$5-'СЕТ СН'!$H$20</f>
        <v>3753.2055133900003</v>
      </c>
      <c r="J109" s="36">
        <f>SUMIFS(СВЦЭМ!$C$39:$C$782,СВЦЭМ!$A$39:$A$782,$A109,СВЦЭМ!$B$39:$B$782,J$83)+'СЕТ СН'!$H$12+СВЦЭМ!$D$10+'СЕТ СН'!$H$5-'СЕТ СН'!$H$20</f>
        <v>3699.9637223</v>
      </c>
      <c r="K109" s="36">
        <f>SUMIFS(СВЦЭМ!$C$39:$C$782,СВЦЭМ!$A$39:$A$782,$A109,СВЦЭМ!$B$39:$B$782,K$83)+'СЕТ СН'!$H$12+СВЦЭМ!$D$10+'СЕТ СН'!$H$5-'СЕТ СН'!$H$20</f>
        <v>3692.9480607100004</v>
      </c>
      <c r="L109" s="36">
        <f>SUMIFS(СВЦЭМ!$C$39:$C$782,СВЦЭМ!$A$39:$A$782,$A109,СВЦЭМ!$B$39:$B$782,L$83)+'СЕТ СН'!$H$12+СВЦЭМ!$D$10+'СЕТ СН'!$H$5-'СЕТ СН'!$H$20</f>
        <v>3682.4246194699999</v>
      </c>
      <c r="M109" s="36">
        <f>SUMIFS(СВЦЭМ!$C$39:$C$782,СВЦЭМ!$A$39:$A$782,$A109,СВЦЭМ!$B$39:$B$782,M$83)+'СЕТ СН'!$H$12+СВЦЭМ!$D$10+'СЕТ СН'!$H$5-'СЕТ СН'!$H$20</f>
        <v>3678.7139602200004</v>
      </c>
      <c r="N109" s="36">
        <f>SUMIFS(СВЦЭМ!$C$39:$C$782,СВЦЭМ!$A$39:$A$782,$A109,СВЦЭМ!$B$39:$B$782,N$83)+'СЕТ СН'!$H$12+СВЦЭМ!$D$10+'СЕТ СН'!$H$5-'СЕТ СН'!$H$20</f>
        <v>3688.0608180200002</v>
      </c>
      <c r="O109" s="36">
        <f>SUMIFS(СВЦЭМ!$C$39:$C$782,СВЦЭМ!$A$39:$A$782,$A109,СВЦЭМ!$B$39:$B$782,O$83)+'СЕТ СН'!$H$12+СВЦЭМ!$D$10+'СЕТ СН'!$H$5-'СЕТ СН'!$H$20</f>
        <v>3706.2900536100001</v>
      </c>
      <c r="P109" s="36">
        <f>SUMIFS(СВЦЭМ!$C$39:$C$782,СВЦЭМ!$A$39:$A$782,$A109,СВЦЭМ!$B$39:$B$782,P$83)+'СЕТ СН'!$H$12+СВЦЭМ!$D$10+'СЕТ СН'!$H$5-'СЕТ СН'!$H$20</f>
        <v>3715.42549934</v>
      </c>
      <c r="Q109" s="36">
        <f>SUMIFS(СВЦЭМ!$C$39:$C$782,СВЦЭМ!$A$39:$A$782,$A109,СВЦЭМ!$B$39:$B$782,Q$83)+'СЕТ СН'!$H$12+СВЦЭМ!$D$10+'СЕТ СН'!$H$5-'СЕТ СН'!$H$20</f>
        <v>3738.3885437200001</v>
      </c>
      <c r="R109" s="36">
        <f>SUMIFS(СВЦЭМ!$C$39:$C$782,СВЦЭМ!$A$39:$A$782,$A109,СВЦЭМ!$B$39:$B$782,R$83)+'СЕТ СН'!$H$12+СВЦЭМ!$D$10+'СЕТ СН'!$H$5-'СЕТ СН'!$H$20</f>
        <v>3762.7891869700002</v>
      </c>
      <c r="S109" s="36">
        <f>SUMIFS(СВЦЭМ!$C$39:$C$782,СВЦЭМ!$A$39:$A$782,$A109,СВЦЭМ!$B$39:$B$782,S$83)+'СЕТ СН'!$H$12+СВЦЭМ!$D$10+'СЕТ СН'!$H$5-'СЕТ СН'!$H$20</f>
        <v>3725.47822868</v>
      </c>
      <c r="T109" s="36">
        <f>SUMIFS(СВЦЭМ!$C$39:$C$782,СВЦЭМ!$A$39:$A$782,$A109,СВЦЭМ!$B$39:$B$782,T$83)+'СЕТ СН'!$H$12+СВЦЭМ!$D$10+'СЕТ СН'!$H$5-'СЕТ СН'!$H$20</f>
        <v>3666.3718087200004</v>
      </c>
      <c r="U109" s="36">
        <f>SUMIFS(СВЦЭМ!$C$39:$C$782,СВЦЭМ!$A$39:$A$782,$A109,СВЦЭМ!$B$39:$B$782,U$83)+'СЕТ СН'!$H$12+СВЦЭМ!$D$10+'СЕТ СН'!$H$5-'СЕТ СН'!$H$20</f>
        <v>3638.4117252700003</v>
      </c>
      <c r="V109" s="36">
        <f>SUMIFS(СВЦЭМ!$C$39:$C$782,СВЦЭМ!$A$39:$A$782,$A109,СВЦЭМ!$B$39:$B$782,V$83)+'СЕТ СН'!$H$12+СВЦЭМ!$D$10+'СЕТ СН'!$H$5-'СЕТ СН'!$H$20</f>
        <v>3649.9118762200005</v>
      </c>
      <c r="W109" s="36">
        <f>SUMIFS(СВЦЭМ!$C$39:$C$782,СВЦЭМ!$A$39:$A$782,$A109,СВЦЭМ!$B$39:$B$782,W$83)+'СЕТ СН'!$H$12+СВЦЭМ!$D$10+'СЕТ СН'!$H$5-'СЕТ СН'!$H$20</f>
        <v>3669.0092027800001</v>
      </c>
      <c r="X109" s="36">
        <f>SUMIFS(СВЦЭМ!$C$39:$C$782,СВЦЭМ!$A$39:$A$782,$A109,СВЦЭМ!$B$39:$B$782,X$83)+'СЕТ СН'!$H$12+СВЦЭМ!$D$10+'СЕТ СН'!$H$5-'СЕТ СН'!$H$20</f>
        <v>3735.09538195</v>
      </c>
      <c r="Y109" s="36">
        <f>SUMIFS(СВЦЭМ!$C$39:$C$782,СВЦЭМ!$A$39:$A$782,$A109,СВЦЭМ!$B$39:$B$782,Y$83)+'СЕТ СН'!$H$12+СВЦЭМ!$D$10+'СЕТ СН'!$H$5-'СЕТ СН'!$H$20</f>
        <v>3794.7993685700003</v>
      </c>
    </row>
    <row r="110" spans="1:25" ht="15.75" x14ac:dyDescent="0.2">
      <c r="A110" s="35">
        <f t="shared" si="2"/>
        <v>45226</v>
      </c>
      <c r="B110" s="36">
        <f>SUMIFS(СВЦЭМ!$C$39:$C$782,СВЦЭМ!$A$39:$A$782,$A110,СВЦЭМ!$B$39:$B$782,B$83)+'СЕТ СН'!$H$12+СВЦЭМ!$D$10+'СЕТ СН'!$H$5-'СЕТ СН'!$H$20</f>
        <v>3839.5977126000002</v>
      </c>
      <c r="C110" s="36">
        <f>SUMIFS(СВЦЭМ!$C$39:$C$782,СВЦЭМ!$A$39:$A$782,$A110,СВЦЭМ!$B$39:$B$782,C$83)+'СЕТ СН'!$H$12+СВЦЭМ!$D$10+'СЕТ СН'!$H$5-'СЕТ СН'!$H$20</f>
        <v>3903.37735668</v>
      </c>
      <c r="D110" s="36">
        <f>SUMIFS(СВЦЭМ!$C$39:$C$782,СВЦЭМ!$A$39:$A$782,$A110,СВЦЭМ!$B$39:$B$782,D$83)+'СЕТ СН'!$H$12+СВЦЭМ!$D$10+'СЕТ СН'!$H$5-'СЕТ СН'!$H$20</f>
        <v>3948.7781666400001</v>
      </c>
      <c r="E110" s="36">
        <f>SUMIFS(СВЦЭМ!$C$39:$C$782,СВЦЭМ!$A$39:$A$782,$A110,СВЦЭМ!$B$39:$B$782,E$83)+'СЕТ СН'!$H$12+СВЦЭМ!$D$10+'СЕТ СН'!$H$5-'СЕТ СН'!$H$20</f>
        <v>3957.9872358600005</v>
      </c>
      <c r="F110" s="36">
        <f>SUMIFS(СВЦЭМ!$C$39:$C$782,СВЦЭМ!$A$39:$A$782,$A110,СВЦЭМ!$B$39:$B$782,F$83)+'СЕТ СН'!$H$12+СВЦЭМ!$D$10+'СЕТ СН'!$H$5-'СЕТ СН'!$H$20</f>
        <v>3968.9328711799999</v>
      </c>
      <c r="G110" s="36">
        <f>SUMIFS(СВЦЭМ!$C$39:$C$782,СВЦЭМ!$A$39:$A$782,$A110,СВЦЭМ!$B$39:$B$782,G$83)+'СЕТ СН'!$H$12+СВЦЭМ!$D$10+'СЕТ СН'!$H$5-'СЕТ СН'!$H$20</f>
        <v>3944.5914577200001</v>
      </c>
      <c r="H110" s="36">
        <f>SUMIFS(СВЦЭМ!$C$39:$C$782,СВЦЭМ!$A$39:$A$782,$A110,СВЦЭМ!$B$39:$B$782,H$83)+'СЕТ СН'!$H$12+СВЦЭМ!$D$10+'СЕТ СН'!$H$5-'СЕТ СН'!$H$20</f>
        <v>3863.2737769599999</v>
      </c>
      <c r="I110" s="36">
        <f>SUMIFS(СВЦЭМ!$C$39:$C$782,СВЦЭМ!$A$39:$A$782,$A110,СВЦЭМ!$B$39:$B$782,I$83)+'СЕТ СН'!$H$12+СВЦЭМ!$D$10+'СЕТ СН'!$H$5-'СЕТ СН'!$H$20</f>
        <v>3753.9103845600002</v>
      </c>
      <c r="J110" s="36">
        <f>SUMIFS(СВЦЭМ!$C$39:$C$782,СВЦЭМ!$A$39:$A$782,$A110,СВЦЭМ!$B$39:$B$782,J$83)+'СЕТ СН'!$H$12+СВЦЭМ!$D$10+'СЕТ СН'!$H$5-'СЕТ СН'!$H$20</f>
        <v>3690.5802155500005</v>
      </c>
      <c r="K110" s="36">
        <f>SUMIFS(СВЦЭМ!$C$39:$C$782,СВЦЭМ!$A$39:$A$782,$A110,СВЦЭМ!$B$39:$B$782,K$83)+'СЕТ СН'!$H$12+СВЦЭМ!$D$10+'СЕТ СН'!$H$5-'СЕТ СН'!$H$20</f>
        <v>3656.9273008700002</v>
      </c>
      <c r="L110" s="36">
        <f>SUMIFS(СВЦЭМ!$C$39:$C$782,СВЦЭМ!$A$39:$A$782,$A110,СВЦЭМ!$B$39:$B$782,L$83)+'СЕТ СН'!$H$12+СВЦЭМ!$D$10+'СЕТ СН'!$H$5-'СЕТ СН'!$H$20</f>
        <v>3650.01530998</v>
      </c>
      <c r="M110" s="36">
        <f>SUMIFS(СВЦЭМ!$C$39:$C$782,СВЦЭМ!$A$39:$A$782,$A110,СВЦЭМ!$B$39:$B$782,M$83)+'СЕТ СН'!$H$12+СВЦЭМ!$D$10+'СЕТ СН'!$H$5-'СЕТ СН'!$H$20</f>
        <v>3671.4707128400005</v>
      </c>
      <c r="N110" s="36">
        <f>SUMIFS(СВЦЭМ!$C$39:$C$782,СВЦЭМ!$A$39:$A$782,$A110,СВЦЭМ!$B$39:$B$782,N$83)+'СЕТ СН'!$H$12+СВЦЭМ!$D$10+'СЕТ СН'!$H$5-'СЕТ СН'!$H$20</f>
        <v>3715.1869542100003</v>
      </c>
      <c r="O110" s="36">
        <f>SUMIFS(СВЦЭМ!$C$39:$C$782,СВЦЭМ!$A$39:$A$782,$A110,СВЦЭМ!$B$39:$B$782,O$83)+'СЕТ СН'!$H$12+СВЦЭМ!$D$10+'СЕТ СН'!$H$5-'СЕТ СН'!$H$20</f>
        <v>3733.0299760400003</v>
      </c>
      <c r="P110" s="36">
        <f>SUMIFS(СВЦЭМ!$C$39:$C$782,СВЦЭМ!$A$39:$A$782,$A110,СВЦЭМ!$B$39:$B$782,P$83)+'СЕТ СН'!$H$12+СВЦЭМ!$D$10+'СЕТ СН'!$H$5-'СЕТ СН'!$H$20</f>
        <v>3760.0942338800005</v>
      </c>
      <c r="Q110" s="36">
        <f>SUMIFS(СВЦЭМ!$C$39:$C$782,СВЦЭМ!$A$39:$A$782,$A110,СВЦЭМ!$B$39:$B$782,Q$83)+'СЕТ СН'!$H$12+СВЦЭМ!$D$10+'СЕТ СН'!$H$5-'СЕТ СН'!$H$20</f>
        <v>3765.1914596400002</v>
      </c>
      <c r="R110" s="36">
        <f>SUMIFS(СВЦЭМ!$C$39:$C$782,СВЦЭМ!$A$39:$A$782,$A110,СВЦЭМ!$B$39:$B$782,R$83)+'СЕТ СН'!$H$12+СВЦЭМ!$D$10+'СЕТ СН'!$H$5-'СЕТ СН'!$H$20</f>
        <v>3771.3579153700002</v>
      </c>
      <c r="S110" s="36">
        <f>SUMIFS(СВЦЭМ!$C$39:$C$782,СВЦЭМ!$A$39:$A$782,$A110,СВЦЭМ!$B$39:$B$782,S$83)+'СЕТ СН'!$H$12+СВЦЭМ!$D$10+'СЕТ СН'!$H$5-'СЕТ СН'!$H$20</f>
        <v>3746.5298484200002</v>
      </c>
      <c r="T110" s="36">
        <f>SUMIFS(СВЦЭМ!$C$39:$C$782,СВЦЭМ!$A$39:$A$782,$A110,СВЦЭМ!$B$39:$B$782,T$83)+'СЕТ СН'!$H$12+СВЦЭМ!$D$10+'СЕТ СН'!$H$5-'СЕТ СН'!$H$20</f>
        <v>3671.3261071900001</v>
      </c>
      <c r="U110" s="36">
        <f>SUMIFS(СВЦЭМ!$C$39:$C$782,СВЦЭМ!$A$39:$A$782,$A110,СВЦЭМ!$B$39:$B$782,U$83)+'СЕТ СН'!$H$12+СВЦЭМ!$D$10+'СЕТ СН'!$H$5-'СЕТ СН'!$H$20</f>
        <v>3640.5336363800002</v>
      </c>
      <c r="V110" s="36">
        <f>SUMIFS(СВЦЭМ!$C$39:$C$782,СВЦЭМ!$A$39:$A$782,$A110,СВЦЭМ!$B$39:$B$782,V$83)+'СЕТ СН'!$H$12+СВЦЭМ!$D$10+'СЕТ СН'!$H$5-'СЕТ СН'!$H$20</f>
        <v>3666.0521474400002</v>
      </c>
      <c r="W110" s="36">
        <f>SUMIFS(СВЦЭМ!$C$39:$C$782,СВЦЭМ!$A$39:$A$782,$A110,СВЦЭМ!$B$39:$B$782,W$83)+'СЕТ СН'!$H$12+СВЦЭМ!$D$10+'СЕТ СН'!$H$5-'СЕТ СН'!$H$20</f>
        <v>3677.7811950200003</v>
      </c>
      <c r="X110" s="36">
        <f>SUMIFS(СВЦЭМ!$C$39:$C$782,СВЦЭМ!$A$39:$A$782,$A110,СВЦЭМ!$B$39:$B$782,X$83)+'СЕТ СН'!$H$12+СВЦЭМ!$D$10+'СЕТ СН'!$H$5-'СЕТ СН'!$H$20</f>
        <v>3744.2194022700005</v>
      </c>
      <c r="Y110" s="36">
        <f>SUMIFS(СВЦЭМ!$C$39:$C$782,СВЦЭМ!$A$39:$A$782,$A110,СВЦЭМ!$B$39:$B$782,Y$83)+'СЕТ СН'!$H$12+СВЦЭМ!$D$10+'СЕТ СН'!$H$5-'СЕТ СН'!$H$20</f>
        <v>3852.7868079600003</v>
      </c>
    </row>
    <row r="111" spans="1:25" ht="15.75" x14ac:dyDescent="0.2">
      <c r="A111" s="35">
        <f t="shared" si="2"/>
        <v>45227</v>
      </c>
      <c r="B111" s="36">
        <f>SUMIFS(СВЦЭМ!$C$39:$C$782,СВЦЭМ!$A$39:$A$782,$A111,СВЦЭМ!$B$39:$B$782,B$83)+'СЕТ СН'!$H$12+СВЦЭМ!$D$10+'СЕТ СН'!$H$5-'СЕТ СН'!$H$20</f>
        <v>3874.1978780899999</v>
      </c>
      <c r="C111" s="36">
        <f>SUMIFS(СВЦЭМ!$C$39:$C$782,СВЦЭМ!$A$39:$A$782,$A111,СВЦЭМ!$B$39:$B$782,C$83)+'СЕТ СН'!$H$12+СВЦЭМ!$D$10+'СЕТ СН'!$H$5-'СЕТ СН'!$H$20</f>
        <v>3846.13088324</v>
      </c>
      <c r="D111" s="36">
        <f>SUMIFS(СВЦЭМ!$C$39:$C$782,СВЦЭМ!$A$39:$A$782,$A111,СВЦЭМ!$B$39:$B$782,D$83)+'СЕТ СН'!$H$12+СВЦЭМ!$D$10+'СЕТ СН'!$H$5-'СЕТ СН'!$H$20</f>
        <v>3899.1832646700004</v>
      </c>
      <c r="E111" s="36">
        <f>SUMIFS(СВЦЭМ!$C$39:$C$782,СВЦЭМ!$A$39:$A$782,$A111,СВЦЭМ!$B$39:$B$782,E$83)+'СЕТ СН'!$H$12+СВЦЭМ!$D$10+'СЕТ СН'!$H$5-'СЕТ СН'!$H$20</f>
        <v>3903.1641081799999</v>
      </c>
      <c r="F111" s="36">
        <f>SUMIFS(СВЦЭМ!$C$39:$C$782,СВЦЭМ!$A$39:$A$782,$A111,СВЦЭМ!$B$39:$B$782,F$83)+'СЕТ СН'!$H$12+СВЦЭМ!$D$10+'СЕТ СН'!$H$5-'СЕТ СН'!$H$20</f>
        <v>3905.8078104100005</v>
      </c>
      <c r="G111" s="36">
        <f>SUMIFS(СВЦЭМ!$C$39:$C$782,СВЦЭМ!$A$39:$A$782,$A111,СВЦЭМ!$B$39:$B$782,G$83)+'СЕТ СН'!$H$12+СВЦЭМ!$D$10+'СЕТ СН'!$H$5-'СЕТ СН'!$H$20</f>
        <v>3898.2934586800002</v>
      </c>
      <c r="H111" s="36">
        <f>SUMIFS(СВЦЭМ!$C$39:$C$782,СВЦЭМ!$A$39:$A$782,$A111,СВЦЭМ!$B$39:$B$782,H$83)+'СЕТ СН'!$H$12+СВЦЭМ!$D$10+'СЕТ СН'!$H$5-'СЕТ СН'!$H$20</f>
        <v>3879.7235591100002</v>
      </c>
      <c r="I111" s="36">
        <f>SUMIFS(СВЦЭМ!$C$39:$C$782,СВЦЭМ!$A$39:$A$782,$A111,СВЦЭМ!$B$39:$B$782,I$83)+'СЕТ СН'!$H$12+СВЦЭМ!$D$10+'СЕТ СН'!$H$5-'СЕТ СН'!$H$20</f>
        <v>3835.83507577</v>
      </c>
      <c r="J111" s="36">
        <f>SUMIFS(СВЦЭМ!$C$39:$C$782,СВЦЭМ!$A$39:$A$782,$A111,СВЦЭМ!$B$39:$B$782,J$83)+'СЕТ СН'!$H$12+СВЦЭМ!$D$10+'СЕТ СН'!$H$5-'СЕТ СН'!$H$20</f>
        <v>3777.7435270200003</v>
      </c>
      <c r="K111" s="36">
        <f>SUMIFS(СВЦЭМ!$C$39:$C$782,СВЦЭМ!$A$39:$A$782,$A111,СВЦЭМ!$B$39:$B$782,K$83)+'СЕТ СН'!$H$12+СВЦЭМ!$D$10+'СЕТ СН'!$H$5-'СЕТ СН'!$H$20</f>
        <v>3701.9703348000003</v>
      </c>
      <c r="L111" s="36">
        <f>SUMIFS(СВЦЭМ!$C$39:$C$782,СВЦЭМ!$A$39:$A$782,$A111,СВЦЭМ!$B$39:$B$782,L$83)+'СЕТ СН'!$H$12+СВЦЭМ!$D$10+'СЕТ СН'!$H$5-'СЕТ СН'!$H$20</f>
        <v>3676.5045662500002</v>
      </c>
      <c r="M111" s="36">
        <f>SUMIFS(СВЦЭМ!$C$39:$C$782,СВЦЭМ!$A$39:$A$782,$A111,СВЦЭМ!$B$39:$B$782,M$83)+'СЕТ СН'!$H$12+СВЦЭМ!$D$10+'СЕТ СН'!$H$5-'СЕТ СН'!$H$20</f>
        <v>3675.4767866000002</v>
      </c>
      <c r="N111" s="36">
        <f>SUMIFS(СВЦЭМ!$C$39:$C$782,СВЦЭМ!$A$39:$A$782,$A111,СВЦЭМ!$B$39:$B$782,N$83)+'СЕТ СН'!$H$12+СВЦЭМ!$D$10+'СЕТ СН'!$H$5-'СЕТ СН'!$H$20</f>
        <v>3699.0723887800004</v>
      </c>
      <c r="O111" s="36">
        <f>SUMIFS(СВЦЭМ!$C$39:$C$782,СВЦЭМ!$A$39:$A$782,$A111,СВЦЭМ!$B$39:$B$782,O$83)+'СЕТ СН'!$H$12+СВЦЭМ!$D$10+'СЕТ СН'!$H$5-'СЕТ СН'!$H$20</f>
        <v>3711.5517015900004</v>
      </c>
      <c r="P111" s="36">
        <f>SUMIFS(СВЦЭМ!$C$39:$C$782,СВЦЭМ!$A$39:$A$782,$A111,СВЦЭМ!$B$39:$B$782,P$83)+'СЕТ СН'!$H$12+СВЦЭМ!$D$10+'СЕТ СН'!$H$5-'СЕТ СН'!$H$20</f>
        <v>3726.7086137900001</v>
      </c>
      <c r="Q111" s="36">
        <f>SUMIFS(СВЦЭМ!$C$39:$C$782,СВЦЭМ!$A$39:$A$782,$A111,СВЦЭМ!$B$39:$B$782,Q$83)+'СЕТ СН'!$H$12+СВЦЭМ!$D$10+'СЕТ СН'!$H$5-'СЕТ СН'!$H$20</f>
        <v>3732.0791628699999</v>
      </c>
      <c r="R111" s="36">
        <f>SUMIFS(СВЦЭМ!$C$39:$C$782,СВЦЭМ!$A$39:$A$782,$A111,СВЦЭМ!$B$39:$B$782,R$83)+'СЕТ СН'!$H$12+СВЦЭМ!$D$10+'СЕТ СН'!$H$5-'СЕТ СН'!$H$20</f>
        <v>3734.2720436200002</v>
      </c>
      <c r="S111" s="36">
        <f>SUMIFS(СВЦЭМ!$C$39:$C$782,СВЦЭМ!$A$39:$A$782,$A111,СВЦЭМ!$B$39:$B$782,S$83)+'СЕТ СН'!$H$12+СВЦЭМ!$D$10+'СЕТ СН'!$H$5-'СЕТ СН'!$H$20</f>
        <v>3730.5723589400004</v>
      </c>
      <c r="T111" s="36">
        <f>SUMIFS(СВЦЭМ!$C$39:$C$782,СВЦЭМ!$A$39:$A$782,$A111,СВЦЭМ!$B$39:$B$782,T$83)+'СЕТ СН'!$H$12+СВЦЭМ!$D$10+'СЕТ СН'!$H$5-'СЕТ СН'!$H$20</f>
        <v>3662.4343219500001</v>
      </c>
      <c r="U111" s="36">
        <f>SUMIFS(СВЦЭМ!$C$39:$C$782,СВЦЭМ!$A$39:$A$782,$A111,СВЦЭМ!$B$39:$B$782,U$83)+'СЕТ СН'!$H$12+СВЦЭМ!$D$10+'СЕТ СН'!$H$5-'СЕТ СН'!$H$20</f>
        <v>3642.0111726700002</v>
      </c>
      <c r="V111" s="36">
        <f>SUMIFS(СВЦЭМ!$C$39:$C$782,СВЦЭМ!$A$39:$A$782,$A111,СВЦЭМ!$B$39:$B$782,V$83)+'СЕТ СН'!$H$12+СВЦЭМ!$D$10+'СЕТ СН'!$H$5-'СЕТ СН'!$H$20</f>
        <v>3662.6153332600002</v>
      </c>
      <c r="W111" s="36">
        <f>SUMIFS(СВЦЭМ!$C$39:$C$782,СВЦЭМ!$A$39:$A$782,$A111,СВЦЭМ!$B$39:$B$782,W$83)+'СЕТ СН'!$H$12+СВЦЭМ!$D$10+'СЕТ СН'!$H$5-'СЕТ СН'!$H$20</f>
        <v>3685.6121619200003</v>
      </c>
      <c r="X111" s="36">
        <f>SUMIFS(СВЦЭМ!$C$39:$C$782,СВЦЭМ!$A$39:$A$782,$A111,СВЦЭМ!$B$39:$B$782,X$83)+'СЕТ СН'!$H$12+СВЦЭМ!$D$10+'СЕТ СН'!$H$5-'СЕТ СН'!$H$20</f>
        <v>3719.17532734</v>
      </c>
      <c r="Y111" s="36">
        <f>SUMIFS(СВЦЭМ!$C$39:$C$782,СВЦЭМ!$A$39:$A$782,$A111,СВЦЭМ!$B$39:$B$782,Y$83)+'СЕТ СН'!$H$12+СВЦЭМ!$D$10+'СЕТ СН'!$H$5-'СЕТ СН'!$H$20</f>
        <v>3775.8603933000004</v>
      </c>
    </row>
    <row r="112" spans="1:25" ht="15.75" x14ac:dyDescent="0.2">
      <c r="A112" s="35">
        <f t="shared" si="2"/>
        <v>45228</v>
      </c>
      <c r="B112" s="36">
        <f>SUMIFS(СВЦЭМ!$C$39:$C$782,СВЦЭМ!$A$39:$A$782,$A112,СВЦЭМ!$B$39:$B$782,B$83)+'СЕТ СН'!$H$12+СВЦЭМ!$D$10+'СЕТ СН'!$H$5-'СЕТ СН'!$H$20</f>
        <v>3767.5908024300002</v>
      </c>
      <c r="C112" s="36">
        <f>SUMIFS(СВЦЭМ!$C$39:$C$782,СВЦЭМ!$A$39:$A$782,$A112,СВЦЭМ!$B$39:$B$782,C$83)+'СЕТ СН'!$H$12+СВЦЭМ!$D$10+'СЕТ СН'!$H$5-'СЕТ СН'!$H$20</f>
        <v>3814.0929294800003</v>
      </c>
      <c r="D112" s="36">
        <f>SUMIFS(СВЦЭМ!$C$39:$C$782,СВЦЭМ!$A$39:$A$782,$A112,СВЦЭМ!$B$39:$B$782,D$83)+'СЕТ СН'!$H$12+СВЦЭМ!$D$10+'СЕТ СН'!$H$5-'СЕТ СН'!$H$20</f>
        <v>3872.7621008300002</v>
      </c>
      <c r="E112" s="36">
        <f>SUMIFS(СВЦЭМ!$C$39:$C$782,СВЦЭМ!$A$39:$A$782,$A112,СВЦЭМ!$B$39:$B$782,E$83)+'СЕТ СН'!$H$12+СВЦЭМ!$D$10+'СЕТ СН'!$H$5-'СЕТ СН'!$H$20</f>
        <v>3873.9488564900003</v>
      </c>
      <c r="F112" s="36">
        <f>SUMIFS(СВЦЭМ!$C$39:$C$782,СВЦЭМ!$A$39:$A$782,$A112,СВЦЭМ!$B$39:$B$782,F$83)+'СЕТ СН'!$H$12+СВЦЭМ!$D$10+'СЕТ СН'!$H$5-'СЕТ СН'!$H$20</f>
        <v>3876.97764087</v>
      </c>
      <c r="G112" s="36">
        <f>SUMIFS(СВЦЭМ!$C$39:$C$782,СВЦЭМ!$A$39:$A$782,$A112,СВЦЭМ!$B$39:$B$782,G$83)+'СЕТ СН'!$H$12+СВЦЭМ!$D$10+'СЕТ СН'!$H$5-'СЕТ СН'!$H$20</f>
        <v>3873.9077124400001</v>
      </c>
      <c r="H112" s="36">
        <f>SUMIFS(СВЦЭМ!$C$39:$C$782,СВЦЭМ!$A$39:$A$782,$A112,СВЦЭМ!$B$39:$B$782,H$83)+'СЕТ СН'!$H$12+СВЦЭМ!$D$10+'СЕТ СН'!$H$5-'СЕТ СН'!$H$20</f>
        <v>3859.1133523400003</v>
      </c>
      <c r="I112" s="36">
        <f>SUMIFS(СВЦЭМ!$C$39:$C$782,СВЦЭМ!$A$39:$A$782,$A112,СВЦЭМ!$B$39:$B$782,I$83)+'СЕТ СН'!$H$12+СВЦЭМ!$D$10+'СЕТ СН'!$H$5-'СЕТ СН'!$H$20</f>
        <v>3829.6688761400001</v>
      </c>
      <c r="J112" s="36">
        <f>SUMIFS(СВЦЭМ!$C$39:$C$782,СВЦЭМ!$A$39:$A$782,$A112,СВЦЭМ!$B$39:$B$782,J$83)+'СЕТ СН'!$H$12+СВЦЭМ!$D$10+'СЕТ СН'!$H$5-'СЕТ СН'!$H$20</f>
        <v>3826.1840022599999</v>
      </c>
      <c r="K112" s="36">
        <f>SUMIFS(СВЦЭМ!$C$39:$C$782,СВЦЭМ!$A$39:$A$782,$A112,СВЦЭМ!$B$39:$B$782,K$83)+'СЕТ СН'!$H$12+СВЦЭМ!$D$10+'СЕТ СН'!$H$5-'СЕТ СН'!$H$20</f>
        <v>3752.4536454100003</v>
      </c>
      <c r="L112" s="36">
        <f>SUMIFS(СВЦЭМ!$C$39:$C$782,СВЦЭМ!$A$39:$A$782,$A112,СВЦЭМ!$B$39:$B$782,L$83)+'СЕТ СН'!$H$12+СВЦЭМ!$D$10+'СЕТ СН'!$H$5-'СЕТ СН'!$H$20</f>
        <v>3726.33030418</v>
      </c>
      <c r="M112" s="36">
        <f>SUMIFS(СВЦЭМ!$C$39:$C$782,СВЦЭМ!$A$39:$A$782,$A112,СВЦЭМ!$B$39:$B$782,M$83)+'СЕТ СН'!$H$12+СВЦЭМ!$D$10+'СЕТ СН'!$H$5-'СЕТ СН'!$H$20</f>
        <v>3727.9474692900003</v>
      </c>
      <c r="N112" s="36">
        <f>SUMIFS(СВЦЭМ!$C$39:$C$782,СВЦЭМ!$A$39:$A$782,$A112,СВЦЭМ!$B$39:$B$782,N$83)+'СЕТ СН'!$H$12+СВЦЭМ!$D$10+'СЕТ СН'!$H$5-'СЕТ СН'!$H$20</f>
        <v>3735.94685536</v>
      </c>
      <c r="O112" s="36">
        <f>SUMIFS(СВЦЭМ!$C$39:$C$782,СВЦЭМ!$A$39:$A$782,$A112,СВЦЭМ!$B$39:$B$782,O$83)+'СЕТ СН'!$H$12+СВЦЭМ!$D$10+'СЕТ СН'!$H$5-'СЕТ СН'!$H$20</f>
        <v>3752.5655327200002</v>
      </c>
      <c r="P112" s="36">
        <f>SUMIFS(СВЦЭМ!$C$39:$C$782,СВЦЭМ!$A$39:$A$782,$A112,СВЦЭМ!$B$39:$B$782,P$83)+'СЕТ СН'!$H$12+СВЦЭМ!$D$10+'СЕТ СН'!$H$5-'СЕТ СН'!$H$20</f>
        <v>3769.1043953400003</v>
      </c>
      <c r="Q112" s="36">
        <f>SUMIFS(СВЦЭМ!$C$39:$C$782,СВЦЭМ!$A$39:$A$782,$A112,СВЦЭМ!$B$39:$B$782,Q$83)+'СЕТ СН'!$H$12+СВЦЭМ!$D$10+'СЕТ СН'!$H$5-'СЕТ СН'!$H$20</f>
        <v>3782.7834961799999</v>
      </c>
      <c r="R112" s="36">
        <f>SUMIFS(СВЦЭМ!$C$39:$C$782,СВЦЭМ!$A$39:$A$782,$A112,СВЦЭМ!$B$39:$B$782,R$83)+'СЕТ СН'!$H$12+СВЦЭМ!$D$10+'СЕТ СН'!$H$5-'СЕТ СН'!$H$20</f>
        <v>3773.9393004600001</v>
      </c>
      <c r="S112" s="36">
        <f>SUMIFS(СВЦЭМ!$C$39:$C$782,СВЦЭМ!$A$39:$A$782,$A112,СВЦЭМ!$B$39:$B$782,S$83)+'СЕТ СН'!$H$12+СВЦЭМ!$D$10+'СЕТ СН'!$H$5-'СЕТ СН'!$H$20</f>
        <v>3755.1977141000002</v>
      </c>
      <c r="T112" s="36">
        <f>SUMIFS(СВЦЭМ!$C$39:$C$782,СВЦЭМ!$A$39:$A$782,$A112,СВЦЭМ!$B$39:$B$782,T$83)+'СЕТ СН'!$H$12+СВЦЭМ!$D$10+'СЕТ СН'!$H$5-'СЕТ СН'!$H$20</f>
        <v>3687.8891894600001</v>
      </c>
      <c r="U112" s="36">
        <f>SUMIFS(СВЦЭМ!$C$39:$C$782,СВЦЭМ!$A$39:$A$782,$A112,СВЦЭМ!$B$39:$B$782,U$83)+'СЕТ СН'!$H$12+СВЦЭМ!$D$10+'СЕТ СН'!$H$5-'СЕТ СН'!$H$20</f>
        <v>3662.1222331700001</v>
      </c>
      <c r="V112" s="36">
        <f>SUMIFS(СВЦЭМ!$C$39:$C$782,СВЦЭМ!$A$39:$A$782,$A112,СВЦЭМ!$B$39:$B$782,V$83)+'СЕТ СН'!$H$12+СВЦЭМ!$D$10+'СЕТ СН'!$H$5-'СЕТ СН'!$H$20</f>
        <v>3679.1384386200002</v>
      </c>
      <c r="W112" s="36">
        <f>SUMIFS(СВЦЭМ!$C$39:$C$782,СВЦЭМ!$A$39:$A$782,$A112,СВЦЭМ!$B$39:$B$782,W$83)+'СЕТ СН'!$H$12+СВЦЭМ!$D$10+'СЕТ СН'!$H$5-'СЕТ СН'!$H$20</f>
        <v>3702.1275529900004</v>
      </c>
      <c r="X112" s="36">
        <f>SUMIFS(СВЦЭМ!$C$39:$C$782,СВЦЭМ!$A$39:$A$782,$A112,СВЦЭМ!$B$39:$B$782,X$83)+'СЕТ СН'!$H$12+СВЦЭМ!$D$10+'СЕТ СН'!$H$5-'СЕТ СН'!$H$20</f>
        <v>3740.0549758699999</v>
      </c>
      <c r="Y112" s="36">
        <f>SUMIFS(СВЦЭМ!$C$39:$C$782,СВЦЭМ!$A$39:$A$782,$A112,СВЦЭМ!$B$39:$B$782,Y$83)+'СЕТ СН'!$H$12+СВЦЭМ!$D$10+'СЕТ СН'!$H$5-'СЕТ СН'!$H$20</f>
        <v>3806.6274252200001</v>
      </c>
    </row>
    <row r="113" spans="1:27" ht="15.75" x14ac:dyDescent="0.2">
      <c r="A113" s="35">
        <f t="shared" si="2"/>
        <v>45229</v>
      </c>
      <c r="B113" s="36">
        <f>SUMIFS(СВЦЭМ!$C$39:$C$782,СВЦЭМ!$A$39:$A$782,$A113,СВЦЭМ!$B$39:$B$782,B$83)+'СЕТ СН'!$H$12+СВЦЭМ!$D$10+'СЕТ СН'!$H$5-'СЕТ СН'!$H$20</f>
        <v>3744.8859782899999</v>
      </c>
      <c r="C113" s="36">
        <f>SUMIFS(СВЦЭМ!$C$39:$C$782,СВЦЭМ!$A$39:$A$782,$A113,СВЦЭМ!$B$39:$B$782,C$83)+'СЕТ СН'!$H$12+СВЦЭМ!$D$10+'СЕТ СН'!$H$5-'СЕТ СН'!$H$20</f>
        <v>3803.4853627700004</v>
      </c>
      <c r="D113" s="36">
        <f>SUMIFS(СВЦЭМ!$C$39:$C$782,СВЦЭМ!$A$39:$A$782,$A113,СВЦЭМ!$B$39:$B$782,D$83)+'СЕТ СН'!$H$12+СВЦЭМ!$D$10+'СЕТ СН'!$H$5-'СЕТ СН'!$H$20</f>
        <v>3841.4716861400002</v>
      </c>
      <c r="E113" s="36">
        <f>SUMIFS(СВЦЭМ!$C$39:$C$782,СВЦЭМ!$A$39:$A$782,$A113,СВЦЭМ!$B$39:$B$782,E$83)+'СЕТ СН'!$H$12+СВЦЭМ!$D$10+'СЕТ СН'!$H$5-'СЕТ СН'!$H$20</f>
        <v>3838.7082437100003</v>
      </c>
      <c r="F113" s="36">
        <f>SUMIFS(СВЦЭМ!$C$39:$C$782,СВЦЭМ!$A$39:$A$782,$A113,СВЦЭМ!$B$39:$B$782,F$83)+'СЕТ СН'!$H$12+СВЦЭМ!$D$10+'СЕТ СН'!$H$5-'СЕТ СН'!$H$20</f>
        <v>3835.5780585800003</v>
      </c>
      <c r="G113" s="36">
        <f>SUMIFS(СВЦЭМ!$C$39:$C$782,СВЦЭМ!$A$39:$A$782,$A113,СВЦЭМ!$B$39:$B$782,G$83)+'СЕТ СН'!$H$12+СВЦЭМ!$D$10+'СЕТ СН'!$H$5-'СЕТ СН'!$H$20</f>
        <v>3855.53201481</v>
      </c>
      <c r="H113" s="36">
        <f>SUMIFS(СВЦЭМ!$C$39:$C$782,СВЦЭМ!$A$39:$A$782,$A113,СВЦЭМ!$B$39:$B$782,H$83)+'СЕТ СН'!$H$12+СВЦЭМ!$D$10+'СЕТ СН'!$H$5-'СЕТ СН'!$H$20</f>
        <v>3893.1800729200004</v>
      </c>
      <c r="I113" s="36">
        <f>SUMIFS(СВЦЭМ!$C$39:$C$782,СВЦЭМ!$A$39:$A$782,$A113,СВЦЭМ!$B$39:$B$782,I$83)+'СЕТ СН'!$H$12+СВЦЭМ!$D$10+'СЕТ СН'!$H$5-'СЕТ СН'!$H$20</f>
        <v>3835.6382761300001</v>
      </c>
      <c r="J113" s="36">
        <f>SUMIFS(СВЦЭМ!$C$39:$C$782,СВЦЭМ!$A$39:$A$782,$A113,СВЦЭМ!$B$39:$B$782,J$83)+'СЕТ СН'!$H$12+СВЦЭМ!$D$10+'СЕТ СН'!$H$5-'СЕТ СН'!$H$20</f>
        <v>3827.7792517400003</v>
      </c>
      <c r="K113" s="36">
        <f>SUMIFS(СВЦЭМ!$C$39:$C$782,СВЦЭМ!$A$39:$A$782,$A113,СВЦЭМ!$B$39:$B$782,K$83)+'СЕТ СН'!$H$12+СВЦЭМ!$D$10+'СЕТ СН'!$H$5-'СЕТ СН'!$H$20</f>
        <v>3805.2022559500001</v>
      </c>
      <c r="L113" s="36">
        <f>SUMIFS(СВЦЭМ!$C$39:$C$782,СВЦЭМ!$A$39:$A$782,$A113,СВЦЭМ!$B$39:$B$782,L$83)+'СЕТ СН'!$H$12+СВЦЭМ!$D$10+'СЕТ СН'!$H$5-'СЕТ СН'!$H$20</f>
        <v>3802.61967508</v>
      </c>
      <c r="M113" s="36">
        <f>SUMIFS(СВЦЭМ!$C$39:$C$782,СВЦЭМ!$A$39:$A$782,$A113,СВЦЭМ!$B$39:$B$782,M$83)+'СЕТ СН'!$H$12+СВЦЭМ!$D$10+'СЕТ СН'!$H$5-'СЕТ СН'!$H$20</f>
        <v>3817.5135585900002</v>
      </c>
      <c r="N113" s="36">
        <f>SUMIFS(СВЦЭМ!$C$39:$C$782,СВЦЭМ!$A$39:$A$782,$A113,СВЦЭМ!$B$39:$B$782,N$83)+'СЕТ СН'!$H$12+СВЦЭМ!$D$10+'СЕТ СН'!$H$5-'СЕТ СН'!$H$20</f>
        <v>3837.37225459</v>
      </c>
      <c r="O113" s="36">
        <f>SUMIFS(СВЦЭМ!$C$39:$C$782,СВЦЭМ!$A$39:$A$782,$A113,СВЦЭМ!$B$39:$B$782,O$83)+'СЕТ СН'!$H$12+СВЦЭМ!$D$10+'СЕТ СН'!$H$5-'СЕТ СН'!$H$20</f>
        <v>3860.8801144200002</v>
      </c>
      <c r="P113" s="36">
        <f>SUMIFS(СВЦЭМ!$C$39:$C$782,СВЦЭМ!$A$39:$A$782,$A113,СВЦЭМ!$B$39:$B$782,P$83)+'СЕТ СН'!$H$12+СВЦЭМ!$D$10+'СЕТ СН'!$H$5-'СЕТ СН'!$H$20</f>
        <v>3865.0502560800005</v>
      </c>
      <c r="Q113" s="36">
        <f>SUMIFS(СВЦЭМ!$C$39:$C$782,СВЦЭМ!$A$39:$A$782,$A113,СВЦЭМ!$B$39:$B$782,Q$83)+'СЕТ СН'!$H$12+СВЦЭМ!$D$10+'СЕТ СН'!$H$5-'СЕТ СН'!$H$20</f>
        <v>3880.8909958800004</v>
      </c>
      <c r="R113" s="36">
        <f>SUMIFS(СВЦЭМ!$C$39:$C$782,СВЦЭМ!$A$39:$A$782,$A113,СВЦЭМ!$B$39:$B$782,R$83)+'СЕТ СН'!$H$12+СВЦЭМ!$D$10+'СЕТ СН'!$H$5-'СЕТ СН'!$H$20</f>
        <v>3876.2353740500002</v>
      </c>
      <c r="S113" s="36">
        <f>SUMIFS(СВЦЭМ!$C$39:$C$782,СВЦЭМ!$A$39:$A$782,$A113,СВЦЭМ!$B$39:$B$782,S$83)+'СЕТ СН'!$H$12+СВЦЭМ!$D$10+'СЕТ СН'!$H$5-'СЕТ СН'!$H$20</f>
        <v>3832.9820786400005</v>
      </c>
      <c r="T113" s="36">
        <f>SUMIFS(СВЦЭМ!$C$39:$C$782,СВЦЭМ!$A$39:$A$782,$A113,СВЦЭМ!$B$39:$B$782,T$83)+'СЕТ СН'!$H$12+СВЦЭМ!$D$10+'СЕТ СН'!$H$5-'СЕТ СН'!$H$20</f>
        <v>3782.4929997200002</v>
      </c>
      <c r="U113" s="36">
        <f>SUMIFS(СВЦЭМ!$C$39:$C$782,СВЦЭМ!$A$39:$A$782,$A113,СВЦЭМ!$B$39:$B$782,U$83)+'СЕТ СН'!$H$12+СВЦЭМ!$D$10+'СЕТ СН'!$H$5-'СЕТ СН'!$H$20</f>
        <v>3750.53697766</v>
      </c>
      <c r="V113" s="36">
        <f>SUMIFS(СВЦЭМ!$C$39:$C$782,СВЦЭМ!$A$39:$A$782,$A113,СВЦЭМ!$B$39:$B$782,V$83)+'СЕТ СН'!$H$12+СВЦЭМ!$D$10+'СЕТ СН'!$H$5-'СЕТ СН'!$H$20</f>
        <v>3777.7675796100002</v>
      </c>
      <c r="W113" s="36">
        <f>SUMIFS(СВЦЭМ!$C$39:$C$782,СВЦЭМ!$A$39:$A$782,$A113,СВЦЭМ!$B$39:$B$782,W$83)+'СЕТ СН'!$H$12+СВЦЭМ!$D$10+'СЕТ СН'!$H$5-'СЕТ СН'!$H$20</f>
        <v>3793.6385593499999</v>
      </c>
      <c r="X113" s="36">
        <f>SUMIFS(СВЦЭМ!$C$39:$C$782,СВЦЭМ!$A$39:$A$782,$A113,СВЦЭМ!$B$39:$B$782,X$83)+'СЕТ СН'!$H$12+СВЦЭМ!$D$10+'СЕТ СН'!$H$5-'СЕТ СН'!$H$20</f>
        <v>3855.2850858900001</v>
      </c>
      <c r="Y113" s="36">
        <f>SUMIFS(СВЦЭМ!$C$39:$C$782,СВЦЭМ!$A$39:$A$782,$A113,СВЦЭМ!$B$39:$B$782,Y$83)+'СЕТ СН'!$H$12+СВЦЭМ!$D$10+'СЕТ СН'!$H$5-'СЕТ СН'!$H$20</f>
        <v>3910.4128569700001</v>
      </c>
      <c r="AA113" s="37"/>
    </row>
    <row r="114" spans="1:27" ht="15.75" x14ac:dyDescent="0.2">
      <c r="A114" s="35">
        <f t="shared" si="2"/>
        <v>45230</v>
      </c>
      <c r="B114" s="36">
        <f>SUMIFS(СВЦЭМ!$C$39:$C$782,СВЦЭМ!$A$39:$A$782,$A114,СВЦЭМ!$B$39:$B$782,B$83)+'СЕТ СН'!$H$12+СВЦЭМ!$D$10+'СЕТ СН'!$H$5-'СЕТ СН'!$H$20</f>
        <v>3960.4784721599999</v>
      </c>
      <c r="C114" s="36">
        <f>SUMIFS(СВЦЭМ!$C$39:$C$782,СВЦЭМ!$A$39:$A$782,$A114,СВЦЭМ!$B$39:$B$782,C$83)+'СЕТ СН'!$H$12+СВЦЭМ!$D$10+'СЕТ СН'!$H$5-'СЕТ СН'!$H$20</f>
        <v>4025.3767710900001</v>
      </c>
      <c r="D114" s="36">
        <f>SUMIFS(СВЦЭМ!$C$39:$C$782,СВЦЭМ!$A$39:$A$782,$A114,СВЦЭМ!$B$39:$B$782,D$83)+'СЕТ СН'!$H$12+СВЦЭМ!$D$10+'СЕТ СН'!$H$5-'СЕТ СН'!$H$20</f>
        <v>4077.52650567</v>
      </c>
      <c r="E114" s="36">
        <f>SUMIFS(СВЦЭМ!$C$39:$C$782,СВЦЭМ!$A$39:$A$782,$A114,СВЦЭМ!$B$39:$B$782,E$83)+'СЕТ СН'!$H$12+СВЦЭМ!$D$10+'СЕТ СН'!$H$5-'СЕТ СН'!$H$20</f>
        <v>4094.1035678600001</v>
      </c>
      <c r="F114" s="36">
        <f>SUMIFS(СВЦЭМ!$C$39:$C$782,СВЦЭМ!$A$39:$A$782,$A114,СВЦЭМ!$B$39:$B$782,F$83)+'СЕТ СН'!$H$12+СВЦЭМ!$D$10+'СЕТ СН'!$H$5-'СЕТ СН'!$H$20</f>
        <v>4095.9143435800001</v>
      </c>
      <c r="G114" s="36">
        <f>SUMIFS(СВЦЭМ!$C$39:$C$782,СВЦЭМ!$A$39:$A$782,$A114,СВЦЭМ!$B$39:$B$782,G$83)+'СЕТ СН'!$H$12+СВЦЭМ!$D$10+'СЕТ СН'!$H$5-'СЕТ СН'!$H$20</f>
        <v>4079.7781854600003</v>
      </c>
      <c r="H114" s="36">
        <f>SUMIFS(СВЦЭМ!$C$39:$C$782,СВЦЭМ!$A$39:$A$782,$A114,СВЦЭМ!$B$39:$B$782,H$83)+'СЕТ СН'!$H$12+СВЦЭМ!$D$10+'СЕТ СН'!$H$5-'СЕТ СН'!$H$20</f>
        <v>3994.9790579200003</v>
      </c>
      <c r="I114" s="36">
        <f>SUMIFS(СВЦЭМ!$C$39:$C$782,СВЦЭМ!$A$39:$A$782,$A114,СВЦЭМ!$B$39:$B$782,I$83)+'СЕТ СН'!$H$12+СВЦЭМ!$D$10+'СЕТ СН'!$H$5-'СЕТ СН'!$H$20</f>
        <v>3911.2048161700004</v>
      </c>
      <c r="J114" s="36">
        <f>SUMIFS(СВЦЭМ!$C$39:$C$782,СВЦЭМ!$A$39:$A$782,$A114,СВЦЭМ!$B$39:$B$782,J$83)+'СЕТ СН'!$H$12+СВЦЭМ!$D$10+'СЕТ СН'!$H$5-'СЕТ СН'!$H$20</f>
        <v>3860.3455281699999</v>
      </c>
      <c r="K114" s="36">
        <f>SUMIFS(СВЦЭМ!$C$39:$C$782,СВЦЭМ!$A$39:$A$782,$A114,СВЦЭМ!$B$39:$B$782,K$83)+'СЕТ СН'!$H$12+СВЦЭМ!$D$10+'СЕТ СН'!$H$5-'СЕТ СН'!$H$20</f>
        <v>3847.7815950900003</v>
      </c>
      <c r="L114" s="36">
        <f>SUMIFS(СВЦЭМ!$C$39:$C$782,СВЦЭМ!$A$39:$A$782,$A114,СВЦЭМ!$B$39:$B$782,L$83)+'СЕТ СН'!$H$12+СВЦЭМ!$D$10+'СЕТ СН'!$H$5-'СЕТ СН'!$H$20</f>
        <v>3817.1016851499999</v>
      </c>
      <c r="M114" s="36">
        <f>SUMIFS(СВЦЭМ!$C$39:$C$782,СВЦЭМ!$A$39:$A$782,$A114,СВЦЭМ!$B$39:$B$782,M$83)+'СЕТ СН'!$H$12+СВЦЭМ!$D$10+'СЕТ СН'!$H$5-'СЕТ СН'!$H$20</f>
        <v>3836.3828221800004</v>
      </c>
      <c r="N114" s="36">
        <f>SUMIFS(СВЦЭМ!$C$39:$C$782,СВЦЭМ!$A$39:$A$782,$A114,СВЦЭМ!$B$39:$B$782,N$83)+'СЕТ СН'!$H$12+СВЦЭМ!$D$10+'СЕТ СН'!$H$5-'СЕТ СН'!$H$20</f>
        <v>3857.5818476600002</v>
      </c>
      <c r="O114" s="36">
        <f>SUMIFS(СВЦЭМ!$C$39:$C$782,СВЦЭМ!$A$39:$A$782,$A114,СВЦЭМ!$B$39:$B$782,O$83)+'СЕТ СН'!$H$12+СВЦЭМ!$D$10+'СЕТ СН'!$H$5-'СЕТ СН'!$H$20</f>
        <v>3875.9611922500003</v>
      </c>
      <c r="P114" s="36">
        <f>SUMIFS(СВЦЭМ!$C$39:$C$782,СВЦЭМ!$A$39:$A$782,$A114,СВЦЭМ!$B$39:$B$782,P$83)+'СЕТ СН'!$H$12+СВЦЭМ!$D$10+'СЕТ СН'!$H$5-'СЕТ СН'!$H$20</f>
        <v>3886.7295261700001</v>
      </c>
      <c r="Q114" s="36">
        <f>SUMIFS(СВЦЭМ!$C$39:$C$782,СВЦЭМ!$A$39:$A$782,$A114,СВЦЭМ!$B$39:$B$782,Q$83)+'СЕТ СН'!$H$12+СВЦЭМ!$D$10+'СЕТ СН'!$H$5-'СЕТ СН'!$H$20</f>
        <v>3898.2138952800001</v>
      </c>
      <c r="R114" s="36">
        <f>SUMIFS(СВЦЭМ!$C$39:$C$782,СВЦЭМ!$A$39:$A$782,$A114,СВЦЭМ!$B$39:$B$782,R$83)+'СЕТ СН'!$H$12+СВЦЭМ!$D$10+'СЕТ СН'!$H$5-'СЕТ СН'!$H$20</f>
        <v>3895.2969030300001</v>
      </c>
      <c r="S114" s="36">
        <f>SUMIFS(СВЦЭМ!$C$39:$C$782,СВЦЭМ!$A$39:$A$782,$A114,СВЦЭМ!$B$39:$B$782,S$83)+'СЕТ СН'!$H$12+СВЦЭМ!$D$10+'СЕТ СН'!$H$5-'СЕТ СН'!$H$20</f>
        <v>3870.2137265600004</v>
      </c>
      <c r="T114" s="36">
        <f>SUMIFS(СВЦЭМ!$C$39:$C$782,СВЦЭМ!$A$39:$A$782,$A114,СВЦЭМ!$B$39:$B$782,T$83)+'СЕТ СН'!$H$12+СВЦЭМ!$D$10+'СЕТ СН'!$H$5-'СЕТ СН'!$H$20</f>
        <v>3805.5748644599998</v>
      </c>
      <c r="U114" s="36">
        <f>SUMIFS(СВЦЭМ!$C$39:$C$782,СВЦЭМ!$A$39:$A$782,$A114,СВЦЭМ!$B$39:$B$782,U$83)+'СЕТ СН'!$H$12+СВЦЭМ!$D$10+'СЕТ СН'!$H$5-'СЕТ СН'!$H$20</f>
        <v>3784.8066884700002</v>
      </c>
      <c r="V114" s="36">
        <f>SUMIFS(СВЦЭМ!$C$39:$C$782,СВЦЭМ!$A$39:$A$782,$A114,СВЦЭМ!$B$39:$B$782,V$83)+'СЕТ СН'!$H$12+СВЦЭМ!$D$10+'СЕТ СН'!$H$5-'СЕТ СН'!$H$20</f>
        <v>3808.2498313200003</v>
      </c>
      <c r="W114" s="36">
        <f>SUMIFS(СВЦЭМ!$C$39:$C$782,СВЦЭМ!$A$39:$A$782,$A114,СВЦЭМ!$B$39:$B$782,W$83)+'СЕТ СН'!$H$12+СВЦЭМ!$D$10+'СЕТ СН'!$H$5-'СЕТ СН'!$H$20</f>
        <v>3815.9916500200002</v>
      </c>
      <c r="X114" s="36">
        <f>SUMIFS(СВЦЭМ!$C$39:$C$782,СВЦЭМ!$A$39:$A$782,$A114,СВЦЭМ!$B$39:$B$782,X$83)+'СЕТ СН'!$H$12+СВЦЭМ!$D$10+'СЕТ СН'!$H$5-'СЕТ СН'!$H$20</f>
        <v>3877.2757437800001</v>
      </c>
      <c r="Y114" s="36">
        <f>SUMIFS(СВЦЭМ!$C$39:$C$782,СВЦЭМ!$A$39:$A$782,$A114,СВЦЭМ!$B$39:$B$782,Y$83)+'СЕТ СН'!$H$12+СВЦЭМ!$D$10+'СЕТ СН'!$H$5-'СЕТ СН'!$H$20</f>
        <v>3886.4388846900001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01.10.2023</v>
      </c>
      <c r="B120" s="36">
        <f>SUMIFS(СВЦЭМ!$C$39:$C$782,СВЦЭМ!$A$39:$A$782,$A120,СВЦЭМ!$B$39:$B$782,B$119)+'СЕТ СН'!$I$12+СВЦЭМ!$D$10+'СЕТ СН'!$I$5-'СЕТ СН'!$I$20</f>
        <v>4327.7355139000001</v>
      </c>
      <c r="C120" s="36">
        <f>SUMIFS(СВЦЭМ!$C$39:$C$782,СВЦЭМ!$A$39:$A$782,$A120,СВЦЭМ!$B$39:$B$782,C$119)+'СЕТ СН'!$I$12+СВЦЭМ!$D$10+'СЕТ СН'!$I$5-'СЕТ СН'!$I$20</f>
        <v>4393.6539036300001</v>
      </c>
      <c r="D120" s="36">
        <f>SUMIFS(СВЦЭМ!$C$39:$C$782,СВЦЭМ!$A$39:$A$782,$A120,СВЦЭМ!$B$39:$B$782,D$119)+'СЕТ СН'!$I$12+СВЦЭМ!$D$10+'СЕТ СН'!$I$5-'СЕТ СН'!$I$20</f>
        <v>4465.26152146</v>
      </c>
      <c r="E120" s="36">
        <f>SUMIFS(СВЦЭМ!$C$39:$C$782,СВЦЭМ!$A$39:$A$782,$A120,СВЦЭМ!$B$39:$B$782,E$119)+'СЕТ СН'!$I$12+СВЦЭМ!$D$10+'СЕТ СН'!$I$5-'СЕТ СН'!$I$20</f>
        <v>4454.74135991</v>
      </c>
      <c r="F120" s="36">
        <f>SUMIFS(СВЦЭМ!$C$39:$C$782,СВЦЭМ!$A$39:$A$782,$A120,СВЦЭМ!$B$39:$B$782,F$119)+'СЕТ СН'!$I$12+СВЦЭМ!$D$10+'СЕТ СН'!$I$5-'СЕТ СН'!$I$20</f>
        <v>4451.2463407100004</v>
      </c>
      <c r="G120" s="36">
        <f>SUMIFS(СВЦЭМ!$C$39:$C$782,СВЦЭМ!$A$39:$A$782,$A120,СВЦЭМ!$B$39:$B$782,G$119)+'СЕТ СН'!$I$12+СВЦЭМ!$D$10+'СЕТ СН'!$I$5-'СЕТ СН'!$I$20</f>
        <v>4450.8978223800004</v>
      </c>
      <c r="H120" s="36">
        <f>SUMIFS(СВЦЭМ!$C$39:$C$782,СВЦЭМ!$A$39:$A$782,$A120,СВЦЭМ!$B$39:$B$782,H$119)+'СЕТ СН'!$I$12+СВЦЭМ!$D$10+'СЕТ СН'!$I$5-'СЕТ СН'!$I$20</f>
        <v>4411.07638572</v>
      </c>
      <c r="I120" s="36">
        <f>SUMIFS(СВЦЭМ!$C$39:$C$782,СВЦЭМ!$A$39:$A$782,$A120,СВЦЭМ!$B$39:$B$782,I$119)+'СЕТ СН'!$I$12+СВЦЭМ!$D$10+'СЕТ СН'!$I$5-'СЕТ СН'!$I$20</f>
        <v>4396.8858375500004</v>
      </c>
      <c r="J120" s="36">
        <f>SUMIFS(СВЦЭМ!$C$39:$C$782,СВЦЭМ!$A$39:$A$782,$A120,СВЦЭМ!$B$39:$B$782,J$119)+'СЕТ СН'!$I$12+СВЦЭМ!$D$10+'СЕТ СН'!$I$5-'СЕТ СН'!$I$20</f>
        <v>4382.5622095700001</v>
      </c>
      <c r="K120" s="36">
        <f>SUMIFS(СВЦЭМ!$C$39:$C$782,СВЦЭМ!$A$39:$A$782,$A120,СВЦЭМ!$B$39:$B$782,K$119)+'СЕТ СН'!$I$12+СВЦЭМ!$D$10+'СЕТ СН'!$I$5-'СЕТ СН'!$I$20</f>
        <v>4352.9766711399998</v>
      </c>
      <c r="L120" s="36">
        <f>SUMIFS(СВЦЭМ!$C$39:$C$782,СВЦЭМ!$A$39:$A$782,$A120,СВЦЭМ!$B$39:$B$782,L$119)+'СЕТ СН'!$I$12+СВЦЭМ!$D$10+'СЕТ СН'!$I$5-'СЕТ СН'!$I$20</f>
        <v>4279.2984890099997</v>
      </c>
      <c r="M120" s="36">
        <f>SUMIFS(СВЦЭМ!$C$39:$C$782,СВЦЭМ!$A$39:$A$782,$A120,СВЦЭМ!$B$39:$B$782,M$119)+'СЕТ СН'!$I$12+СВЦЭМ!$D$10+'СЕТ СН'!$I$5-'СЕТ СН'!$I$20</f>
        <v>4280.1128835700001</v>
      </c>
      <c r="N120" s="36">
        <f>SUMIFS(СВЦЭМ!$C$39:$C$782,СВЦЭМ!$A$39:$A$782,$A120,СВЦЭМ!$B$39:$B$782,N$119)+'СЕТ СН'!$I$12+СВЦЭМ!$D$10+'СЕТ СН'!$I$5-'СЕТ СН'!$I$20</f>
        <v>4247.2886117999997</v>
      </c>
      <c r="O120" s="36">
        <f>SUMIFS(СВЦЭМ!$C$39:$C$782,СВЦЭМ!$A$39:$A$782,$A120,СВЦЭМ!$B$39:$B$782,O$119)+'СЕТ СН'!$I$12+СВЦЭМ!$D$10+'СЕТ СН'!$I$5-'СЕТ СН'!$I$20</f>
        <v>4283.8576105600005</v>
      </c>
      <c r="P120" s="36">
        <f>SUMIFS(СВЦЭМ!$C$39:$C$782,СВЦЭМ!$A$39:$A$782,$A120,СВЦЭМ!$B$39:$B$782,P$119)+'СЕТ СН'!$I$12+СВЦЭМ!$D$10+'СЕТ СН'!$I$5-'СЕТ СН'!$I$20</f>
        <v>4335.0964342099996</v>
      </c>
      <c r="Q120" s="36">
        <f>SUMIFS(СВЦЭМ!$C$39:$C$782,СВЦЭМ!$A$39:$A$782,$A120,СВЦЭМ!$B$39:$B$782,Q$119)+'СЕТ СН'!$I$12+СВЦЭМ!$D$10+'СЕТ СН'!$I$5-'СЕТ СН'!$I$20</f>
        <v>4309.0415669699996</v>
      </c>
      <c r="R120" s="36">
        <f>SUMIFS(СВЦЭМ!$C$39:$C$782,СВЦЭМ!$A$39:$A$782,$A120,СВЦЭМ!$B$39:$B$782,R$119)+'СЕТ СН'!$I$12+СВЦЭМ!$D$10+'СЕТ СН'!$I$5-'СЕТ СН'!$I$20</f>
        <v>4306.0279946800001</v>
      </c>
      <c r="S120" s="36">
        <f>SUMIFS(СВЦЭМ!$C$39:$C$782,СВЦЭМ!$A$39:$A$782,$A120,СВЦЭМ!$B$39:$B$782,S$119)+'СЕТ СН'!$I$12+СВЦЭМ!$D$10+'СЕТ СН'!$I$5-'СЕТ СН'!$I$20</f>
        <v>4315.3924357199994</v>
      </c>
      <c r="T120" s="36">
        <f>SUMIFS(СВЦЭМ!$C$39:$C$782,СВЦЭМ!$A$39:$A$782,$A120,СВЦЭМ!$B$39:$B$782,T$119)+'СЕТ СН'!$I$12+СВЦЭМ!$D$10+'СЕТ СН'!$I$5-'СЕТ СН'!$I$20</f>
        <v>4276.6831776399995</v>
      </c>
      <c r="U120" s="36">
        <f>SUMIFS(СВЦЭМ!$C$39:$C$782,СВЦЭМ!$A$39:$A$782,$A120,СВЦЭМ!$B$39:$B$782,U$119)+'СЕТ СН'!$I$12+СВЦЭМ!$D$10+'СЕТ СН'!$I$5-'СЕТ СН'!$I$20</f>
        <v>4203.9062394800003</v>
      </c>
      <c r="V120" s="36">
        <f>SUMIFS(СВЦЭМ!$C$39:$C$782,СВЦЭМ!$A$39:$A$782,$A120,СВЦЭМ!$B$39:$B$782,V$119)+'СЕТ СН'!$I$12+СВЦЭМ!$D$10+'СЕТ СН'!$I$5-'СЕТ СН'!$I$20</f>
        <v>4194.5914020399996</v>
      </c>
      <c r="W120" s="36">
        <f>SUMIFS(СВЦЭМ!$C$39:$C$782,СВЦЭМ!$A$39:$A$782,$A120,СВЦЭМ!$B$39:$B$782,W$119)+'СЕТ СН'!$I$12+СВЦЭМ!$D$10+'СЕТ СН'!$I$5-'СЕТ СН'!$I$20</f>
        <v>4203.5580226100001</v>
      </c>
      <c r="X120" s="36">
        <f>SUMIFS(СВЦЭМ!$C$39:$C$782,СВЦЭМ!$A$39:$A$782,$A120,СВЦЭМ!$B$39:$B$782,X$119)+'СЕТ СН'!$I$12+СВЦЭМ!$D$10+'СЕТ СН'!$I$5-'СЕТ СН'!$I$20</f>
        <v>4299.2047170900005</v>
      </c>
      <c r="Y120" s="36">
        <f>SUMIFS(СВЦЭМ!$C$39:$C$782,СВЦЭМ!$A$39:$A$782,$A120,СВЦЭМ!$B$39:$B$782,Y$119)+'СЕТ СН'!$I$12+СВЦЭМ!$D$10+'СЕТ СН'!$I$5-'СЕТ СН'!$I$20</f>
        <v>4387.1456166899998</v>
      </c>
    </row>
    <row r="121" spans="1:27" ht="15.75" x14ac:dyDescent="0.2">
      <c r="A121" s="35">
        <f>A120+1</f>
        <v>45201</v>
      </c>
      <c r="B121" s="36">
        <f>SUMIFS(СВЦЭМ!$C$39:$C$782,СВЦЭМ!$A$39:$A$782,$A121,СВЦЭМ!$B$39:$B$782,B$119)+'СЕТ СН'!$I$12+СВЦЭМ!$D$10+'СЕТ СН'!$I$5-'СЕТ СН'!$I$20</f>
        <v>4421.2859317000002</v>
      </c>
      <c r="C121" s="36">
        <f>SUMIFS(СВЦЭМ!$C$39:$C$782,СВЦЭМ!$A$39:$A$782,$A121,СВЦЭМ!$B$39:$B$782,C$119)+'СЕТ СН'!$I$12+СВЦЭМ!$D$10+'СЕТ СН'!$I$5-'СЕТ СН'!$I$20</f>
        <v>4514.7405769199995</v>
      </c>
      <c r="D121" s="36">
        <f>SUMIFS(СВЦЭМ!$C$39:$C$782,СВЦЭМ!$A$39:$A$782,$A121,СВЦЭМ!$B$39:$B$782,D$119)+'СЕТ СН'!$I$12+СВЦЭМ!$D$10+'СЕТ СН'!$I$5-'СЕТ СН'!$I$20</f>
        <v>4586.07589044</v>
      </c>
      <c r="E121" s="36">
        <f>SUMIFS(СВЦЭМ!$C$39:$C$782,СВЦЭМ!$A$39:$A$782,$A121,СВЦЭМ!$B$39:$B$782,E$119)+'СЕТ СН'!$I$12+СВЦЭМ!$D$10+'СЕТ СН'!$I$5-'СЕТ СН'!$I$20</f>
        <v>4538.9364873699997</v>
      </c>
      <c r="F121" s="36">
        <f>SUMIFS(СВЦЭМ!$C$39:$C$782,СВЦЭМ!$A$39:$A$782,$A121,СВЦЭМ!$B$39:$B$782,F$119)+'СЕТ СН'!$I$12+СВЦЭМ!$D$10+'СЕТ СН'!$I$5-'СЕТ СН'!$I$20</f>
        <v>4549.3611256499998</v>
      </c>
      <c r="G121" s="36">
        <f>SUMIFS(СВЦЭМ!$C$39:$C$782,СВЦЭМ!$A$39:$A$782,$A121,СВЦЭМ!$B$39:$B$782,G$119)+'СЕТ СН'!$I$12+СВЦЭМ!$D$10+'СЕТ СН'!$I$5-'СЕТ СН'!$I$20</f>
        <v>4546.4289229699998</v>
      </c>
      <c r="H121" s="36">
        <f>SUMIFS(СВЦЭМ!$C$39:$C$782,СВЦЭМ!$A$39:$A$782,$A121,СВЦЭМ!$B$39:$B$782,H$119)+'СЕТ СН'!$I$12+СВЦЭМ!$D$10+'СЕТ СН'!$I$5-'СЕТ СН'!$I$20</f>
        <v>4462.0899085299998</v>
      </c>
      <c r="I121" s="36">
        <f>SUMIFS(СВЦЭМ!$C$39:$C$782,СВЦЭМ!$A$39:$A$782,$A121,СВЦЭМ!$B$39:$B$782,I$119)+'СЕТ СН'!$I$12+СВЦЭМ!$D$10+'СЕТ СН'!$I$5-'СЕТ СН'!$I$20</f>
        <v>4327.3457982</v>
      </c>
      <c r="J121" s="36">
        <f>SUMIFS(СВЦЭМ!$C$39:$C$782,СВЦЭМ!$A$39:$A$782,$A121,СВЦЭМ!$B$39:$B$782,J$119)+'СЕТ СН'!$I$12+СВЦЭМ!$D$10+'СЕТ СН'!$I$5-'СЕТ СН'!$I$20</f>
        <v>4276.8245932199998</v>
      </c>
      <c r="K121" s="36">
        <f>SUMIFS(СВЦЭМ!$C$39:$C$782,СВЦЭМ!$A$39:$A$782,$A121,СВЦЭМ!$B$39:$B$782,K$119)+'СЕТ СН'!$I$12+СВЦЭМ!$D$10+'СЕТ СН'!$I$5-'СЕТ СН'!$I$20</f>
        <v>4237.1040412799994</v>
      </c>
      <c r="L121" s="36">
        <f>SUMIFS(СВЦЭМ!$C$39:$C$782,СВЦЭМ!$A$39:$A$782,$A121,СВЦЭМ!$B$39:$B$782,L$119)+'СЕТ СН'!$I$12+СВЦЭМ!$D$10+'СЕТ СН'!$I$5-'СЕТ СН'!$I$20</f>
        <v>4220.28055589</v>
      </c>
      <c r="M121" s="36">
        <f>SUMIFS(СВЦЭМ!$C$39:$C$782,СВЦЭМ!$A$39:$A$782,$A121,СВЦЭМ!$B$39:$B$782,M$119)+'СЕТ СН'!$I$12+СВЦЭМ!$D$10+'СЕТ СН'!$I$5-'СЕТ СН'!$I$20</f>
        <v>4235.6986057100003</v>
      </c>
      <c r="N121" s="36">
        <f>SUMIFS(СВЦЭМ!$C$39:$C$782,СВЦЭМ!$A$39:$A$782,$A121,СВЦЭМ!$B$39:$B$782,N$119)+'СЕТ СН'!$I$12+СВЦЭМ!$D$10+'СЕТ СН'!$I$5-'СЕТ СН'!$I$20</f>
        <v>4218.7614484900005</v>
      </c>
      <c r="O121" s="36">
        <f>SUMIFS(СВЦЭМ!$C$39:$C$782,СВЦЭМ!$A$39:$A$782,$A121,СВЦЭМ!$B$39:$B$782,O$119)+'СЕТ СН'!$I$12+СВЦЭМ!$D$10+'СЕТ СН'!$I$5-'СЕТ СН'!$I$20</f>
        <v>4219.6250296600001</v>
      </c>
      <c r="P121" s="36">
        <f>SUMIFS(СВЦЭМ!$C$39:$C$782,СВЦЭМ!$A$39:$A$782,$A121,СВЦЭМ!$B$39:$B$782,P$119)+'СЕТ СН'!$I$12+СВЦЭМ!$D$10+'СЕТ СН'!$I$5-'СЕТ СН'!$I$20</f>
        <v>4307.4379233</v>
      </c>
      <c r="Q121" s="36">
        <f>SUMIFS(СВЦЭМ!$C$39:$C$782,СВЦЭМ!$A$39:$A$782,$A121,СВЦЭМ!$B$39:$B$782,Q$119)+'СЕТ СН'!$I$12+СВЦЭМ!$D$10+'СЕТ СН'!$I$5-'СЕТ СН'!$I$20</f>
        <v>4303.0773263299998</v>
      </c>
      <c r="R121" s="36">
        <f>SUMIFS(СВЦЭМ!$C$39:$C$782,СВЦЭМ!$A$39:$A$782,$A121,СВЦЭМ!$B$39:$B$782,R$119)+'СЕТ СН'!$I$12+СВЦЭМ!$D$10+'СЕТ СН'!$I$5-'СЕТ СН'!$I$20</f>
        <v>4305.2275701799999</v>
      </c>
      <c r="S121" s="36">
        <f>SUMIFS(СВЦЭМ!$C$39:$C$782,СВЦЭМ!$A$39:$A$782,$A121,СВЦЭМ!$B$39:$B$782,S$119)+'СЕТ СН'!$I$12+СВЦЭМ!$D$10+'СЕТ СН'!$I$5-'СЕТ СН'!$I$20</f>
        <v>4315.1627882299999</v>
      </c>
      <c r="T121" s="36">
        <f>SUMIFS(СВЦЭМ!$C$39:$C$782,СВЦЭМ!$A$39:$A$782,$A121,СВЦЭМ!$B$39:$B$782,T$119)+'СЕТ СН'!$I$12+СВЦЭМ!$D$10+'СЕТ СН'!$I$5-'СЕТ СН'!$I$20</f>
        <v>4299.10222024</v>
      </c>
      <c r="U121" s="36">
        <f>SUMIFS(СВЦЭМ!$C$39:$C$782,СВЦЭМ!$A$39:$A$782,$A121,СВЦЭМ!$B$39:$B$782,U$119)+'СЕТ СН'!$I$12+СВЦЭМ!$D$10+'СЕТ СН'!$I$5-'СЕТ СН'!$I$20</f>
        <v>4230.8665351</v>
      </c>
      <c r="V121" s="36">
        <f>SUMIFS(СВЦЭМ!$C$39:$C$782,СВЦЭМ!$A$39:$A$782,$A121,СВЦЭМ!$B$39:$B$782,V$119)+'СЕТ СН'!$I$12+СВЦЭМ!$D$10+'СЕТ СН'!$I$5-'СЕТ СН'!$I$20</f>
        <v>4223.7082528800001</v>
      </c>
      <c r="W121" s="36">
        <f>SUMIFS(СВЦЭМ!$C$39:$C$782,СВЦЭМ!$A$39:$A$782,$A121,СВЦЭМ!$B$39:$B$782,W$119)+'СЕТ СН'!$I$12+СВЦЭМ!$D$10+'СЕТ СН'!$I$5-'СЕТ СН'!$I$20</f>
        <v>4244.6535598499995</v>
      </c>
      <c r="X121" s="36">
        <f>SUMIFS(СВЦЭМ!$C$39:$C$782,СВЦЭМ!$A$39:$A$782,$A121,СВЦЭМ!$B$39:$B$782,X$119)+'СЕТ СН'!$I$12+СВЦЭМ!$D$10+'СЕТ СН'!$I$5-'СЕТ СН'!$I$20</f>
        <v>4316.9193752399997</v>
      </c>
      <c r="Y121" s="36">
        <f>SUMIFS(СВЦЭМ!$C$39:$C$782,СВЦЭМ!$A$39:$A$782,$A121,СВЦЭМ!$B$39:$B$782,Y$119)+'СЕТ СН'!$I$12+СВЦЭМ!$D$10+'СЕТ СН'!$I$5-'СЕТ СН'!$I$20</f>
        <v>4408.1327108699998</v>
      </c>
    </row>
    <row r="122" spans="1:27" ht="15.75" x14ac:dyDescent="0.2">
      <c r="A122" s="35">
        <f t="shared" ref="A122:A150" si="3">A121+1</f>
        <v>45202</v>
      </c>
      <c r="B122" s="36">
        <f>SUMIFS(СВЦЭМ!$C$39:$C$782,СВЦЭМ!$A$39:$A$782,$A122,СВЦЭМ!$B$39:$B$782,B$119)+'СЕТ СН'!$I$12+СВЦЭМ!$D$10+'СЕТ СН'!$I$5-'СЕТ СН'!$I$20</f>
        <v>4420.4005260899994</v>
      </c>
      <c r="C122" s="36">
        <f>SUMIFS(СВЦЭМ!$C$39:$C$782,СВЦЭМ!$A$39:$A$782,$A122,СВЦЭМ!$B$39:$B$782,C$119)+'СЕТ СН'!$I$12+СВЦЭМ!$D$10+'СЕТ СН'!$I$5-'СЕТ СН'!$I$20</f>
        <v>4508.4069225499998</v>
      </c>
      <c r="D122" s="36">
        <f>SUMIFS(СВЦЭМ!$C$39:$C$782,СВЦЭМ!$A$39:$A$782,$A122,СВЦЭМ!$B$39:$B$782,D$119)+'СЕТ СН'!$I$12+СВЦЭМ!$D$10+'СЕТ СН'!$I$5-'СЕТ СН'!$I$20</f>
        <v>4588.9048951000004</v>
      </c>
      <c r="E122" s="36">
        <f>SUMIFS(СВЦЭМ!$C$39:$C$782,СВЦЭМ!$A$39:$A$782,$A122,СВЦЭМ!$B$39:$B$782,E$119)+'СЕТ СН'!$I$12+СВЦЭМ!$D$10+'СЕТ СН'!$I$5-'СЕТ СН'!$I$20</f>
        <v>4580.4510364199996</v>
      </c>
      <c r="F122" s="36">
        <f>SUMIFS(СВЦЭМ!$C$39:$C$782,СВЦЭМ!$A$39:$A$782,$A122,СВЦЭМ!$B$39:$B$782,F$119)+'СЕТ СН'!$I$12+СВЦЭМ!$D$10+'СЕТ СН'!$I$5-'СЕТ СН'!$I$20</f>
        <v>4574.0494283899998</v>
      </c>
      <c r="G122" s="36">
        <f>SUMIFS(СВЦЭМ!$C$39:$C$782,СВЦЭМ!$A$39:$A$782,$A122,СВЦЭМ!$B$39:$B$782,G$119)+'СЕТ СН'!$I$12+СВЦЭМ!$D$10+'СЕТ СН'!$I$5-'СЕТ СН'!$I$20</f>
        <v>4573.4995202700002</v>
      </c>
      <c r="H122" s="36">
        <f>SUMIFS(СВЦЭМ!$C$39:$C$782,СВЦЭМ!$A$39:$A$782,$A122,СВЦЭМ!$B$39:$B$782,H$119)+'СЕТ СН'!$I$12+СВЦЭМ!$D$10+'СЕТ СН'!$I$5-'СЕТ СН'!$I$20</f>
        <v>4465.2603905400001</v>
      </c>
      <c r="I122" s="36">
        <f>SUMIFS(СВЦЭМ!$C$39:$C$782,СВЦЭМ!$A$39:$A$782,$A122,СВЦЭМ!$B$39:$B$782,I$119)+'СЕТ СН'!$I$12+СВЦЭМ!$D$10+'СЕТ СН'!$I$5-'СЕТ СН'!$I$20</f>
        <v>4390.66232941</v>
      </c>
      <c r="J122" s="36">
        <f>SUMIFS(СВЦЭМ!$C$39:$C$782,СВЦЭМ!$A$39:$A$782,$A122,СВЦЭМ!$B$39:$B$782,J$119)+'СЕТ СН'!$I$12+СВЦЭМ!$D$10+'СЕТ СН'!$I$5-'СЕТ СН'!$I$20</f>
        <v>4318.7936793199997</v>
      </c>
      <c r="K122" s="36">
        <f>SUMIFS(СВЦЭМ!$C$39:$C$782,СВЦЭМ!$A$39:$A$782,$A122,СВЦЭМ!$B$39:$B$782,K$119)+'СЕТ СН'!$I$12+СВЦЭМ!$D$10+'СЕТ СН'!$I$5-'СЕТ СН'!$I$20</f>
        <v>4260.4656942599995</v>
      </c>
      <c r="L122" s="36">
        <f>SUMIFS(СВЦЭМ!$C$39:$C$782,СВЦЭМ!$A$39:$A$782,$A122,СВЦЭМ!$B$39:$B$782,L$119)+'СЕТ СН'!$I$12+СВЦЭМ!$D$10+'СЕТ СН'!$I$5-'СЕТ СН'!$I$20</f>
        <v>4247.7873424999998</v>
      </c>
      <c r="M122" s="36">
        <f>SUMIFS(СВЦЭМ!$C$39:$C$782,СВЦЭМ!$A$39:$A$782,$A122,СВЦЭМ!$B$39:$B$782,M$119)+'СЕТ СН'!$I$12+СВЦЭМ!$D$10+'СЕТ СН'!$I$5-'СЕТ СН'!$I$20</f>
        <v>4252.4291837399996</v>
      </c>
      <c r="N122" s="36">
        <f>SUMIFS(СВЦЭМ!$C$39:$C$782,СВЦЭМ!$A$39:$A$782,$A122,СВЦЭМ!$B$39:$B$782,N$119)+'СЕТ СН'!$I$12+СВЦЭМ!$D$10+'СЕТ СН'!$I$5-'СЕТ СН'!$I$20</f>
        <v>4217.7618493600003</v>
      </c>
      <c r="O122" s="36">
        <f>SUMIFS(СВЦЭМ!$C$39:$C$782,СВЦЭМ!$A$39:$A$782,$A122,СВЦЭМ!$B$39:$B$782,O$119)+'СЕТ СН'!$I$12+СВЦЭМ!$D$10+'СЕТ СН'!$I$5-'СЕТ СН'!$I$20</f>
        <v>4226.9853576099995</v>
      </c>
      <c r="P122" s="36">
        <f>SUMIFS(СВЦЭМ!$C$39:$C$782,СВЦЭМ!$A$39:$A$782,$A122,СВЦЭМ!$B$39:$B$782,P$119)+'СЕТ СН'!$I$12+СВЦЭМ!$D$10+'СЕТ СН'!$I$5-'СЕТ СН'!$I$20</f>
        <v>4267.7971124100004</v>
      </c>
      <c r="Q122" s="36">
        <f>SUMIFS(СВЦЭМ!$C$39:$C$782,СВЦЭМ!$A$39:$A$782,$A122,СВЦЭМ!$B$39:$B$782,Q$119)+'СЕТ СН'!$I$12+СВЦЭМ!$D$10+'СЕТ СН'!$I$5-'СЕТ СН'!$I$20</f>
        <v>4259.99870302</v>
      </c>
      <c r="R122" s="36">
        <f>SUMIFS(СВЦЭМ!$C$39:$C$782,СВЦЭМ!$A$39:$A$782,$A122,СВЦЭМ!$B$39:$B$782,R$119)+'СЕТ СН'!$I$12+СВЦЭМ!$D$10+'СЕТ СН'!$I$5-'СЕТ СН'!$I$20</f>
        <v>4270.0831238000001</v>
      </c>
      <c r="S122" s="36">
        <f>SUMIFS(СВЦЭМ!$C$39:$C$782,СВЦЭМ!$A$39:$A$782,$A122,СВЦЭМ!$B$39:$B$782,S$119)+'СЕТ СН'!$I$12+СВЦЭМ!$D$10+'СЕТ СН'!$I$5-'СЕТ СН'!$I$20</f>
        <v>4272.5029896300002</v>
      </c>
      <c r="T122" s="36">
        <f>SUMIFS(СВЦЭМ!$C$39:$C$782,СВЦЭМ!$A$39:$A$782,$A122,СВЦЭМ!$B$39:$B$782,T$119)+'СЕТ СН'!$I$12+СВЦЭМ!$D$10+'СЕТ СН'!$I$5-'СЕТ СН'!$I$20</f>
        <v>4256.8221107999998</v>
      </c>
      <c r="U122" s="36">
        <f>SUMIFS(СВЦЭМ!$C$39:$C$782,СВЦЭМ!$A$39:$A$782,$A122,СВЦЭМ!$B$39:$B$782,U$119)+'СЕТ СН'!$I$12+СВЦЭМ!$D$10+'СЕТ СН'!$I$5-'СЕТ СН'!$I$20</f>
        <v>4209.6162033599994</v>
      </c>
      <c r="V122" s="36">
        <f>SUMIFS(СВЦЭМ!$C$39:$C$782,СВЦЭМ!$A$39:$A$782,$A122,СВЦЭМ!$B$39:$B$782,V$119)+'СЕТ СН'!$I$12+СВЦЭМ!$D$10+'СЕТ СН'!$I$5-'СЕТ СН'!$I$20</f>
        <v>4200.5523891399998</v>
      </c>
      <c r="W122" s="36">
        <f>SUMIFS(СВЦЭМ!$C$39:$C$782,СВЦЭМ!$A$39:$A$782,$A122,СВЦЭМ!$B$39:$B$782,W$119)+'СЕТ СН'!$I$12+СВЦЭМ!$D$10+'СЕТ СН'!$I$5-'СЕТ СН'!$I$20</f>
        <v>4230.1622589600001</v>
      </c>
      <c r="X122" s="36">
        <f>SUMIFS(СВЦЭМ!$C$39:$C$782,СВЦЭМ!$A$39:$A$782,$A122,СВЦЭМ!$B$39:$B$782,X$119)+'СЕТ СН'!$I$12+СВЦЭМ!$D$10+'СЕТ СН'!$I$5-'СЕТ СН'!$I$20</f>
        <v>4292.6428483299997</v>
      </c>
      <c r="Y122" s="36">
        <f>SUMIFS(СВЦЭМ!$C$39:$C$782,СВЦЭМ!$A$39:$A$782,$A122,СВЦЭМ!$B$39:$B$782,Y$119)+'СЕТ СН'!$I$12+СВЦЭМ!$D$10+'СЕТ СН'!$I$5-'СЕТ СН'!$I$20</f>
        <v>4391.8318618399999</v>
      </c>
    </row>
    <row r="123" spans="1:27" ht="15.75" x14ac:dyDescent="0.2">
      <c r="A123" s="35">
        <f t="shared" si="3"/>
        <v>45203</v>
      </c>
      <c r="B123" s="36">
        <f>SUMIFS(СВЦЭМ!$C$39:$C$782,СВЦЭМ!$A$39:$A$782,$A123,СВЦЭМ!$B$39:$B$782,B$119)+'СЕТ СН'!$I$12+СВЦЭМ!$D$10+'СЕТ СН'!$I$5-'СЕТ СН'!$I$20</f>
        <v>4285.0978244199996</v>
      </c>
      <c r="C123" s="36">
        <f>SUMIFS(СВЦЭМ!$C$39:$C$782,СВЦЭМ!$A$39:$A$782,$A123,СВЦЭМ!$B$39:$B$782,C$119)+'СЕТ СН'!$I$12+СВЦЭМ!$D$10+'СЕТ СН'!$I$5-'СЕТ СН'!$I$20</f>
        <v>4367.6304565099999</v>
      </c>
      <c r="D123" s="36">
        <f>SUMIFS(СВЦЭМ!$C$39:$C$782,СВЦЭМ!$A$39:$A$782,$A123,СВЦЭМ!$B$39:$B$782,D$119)+'СЕТ СН'!$I$12+СВЦЭМ!$D$10+'СЕТ СН'!$I$5-'СЕТ СН'!$I$20</f>
        <v>4457.8069254100001</v>
      </c>
      <c r="E123" s="36">
        <f>SUMIFS(СВЦЭМ!$C$39:$C$782,СВЦЭМ!$A$39:$A$782,$A123,СВЦЭМ!$B$39:$B$782,E$119)+'СЕТ СН'!$I$12+СВЦЭМ!$D$10+'СЕТ СН'!$I$5-'СЕТ СН'!$I$20</f>
        <v>4461.7305702599997</v>
      </c>
      <c r="F123" s="36">
        <f>SUMIFS(СВЦЭМ!$C$39:$C$782,СВЦЭМ!$A$39:$A$782,$A123,СВЦЭМ!$B$39:$B$782,F$119)+'СЕТ СН'!$I$12+СВЦЭМ!$D$10+'СЕТ СН'!$I$5-'СЕТ СН'!$I$20</f>
        <v>4453.4211995699998</v>
      </c>
      <c r="G123" s="36">
        <f>SUMIFS(СВЦЭМ!$C$39:$C$782,СВЦЭМ!$A$39:$A$782,$A123,СВЦЭМ!$B$39:$B$782,G$119)+'СЕТ СН'!$I$12+СВЦЭМ!$D$10+'СЕТ СН'!$I$5-'СЕТ СН'!$I$20</f>
        <v>4434.4910201700004</v>
      </c>
      <c r="H123" s="36">
        <f>SUMIFS(СВЦЭМ!$C$39:$C$782,СВЦЭМ!$A$39:$A$782,$A123,СВЦЭМ!$B$39:$B$782,H$119)+'СЕТ СН'!$I$12+СВЦЭМ!$D$10+'СЕТ СН'!$I$5-'СЕТ СН'!$I$20</f>
        <v>4330.1520586699999</v>
      </c>
      <c r="I123" s="36">
        <f>SUMIFS(СВЦЭМ!$C$39:$C$782,СВЦЭМ!$A$39:$A$782,$A123,СВЦЭМ!$B$39:$B$782,I$119)+'СЕТ СН'!$I$12+СВЦЭМ!$D$10+'СЕТ СН'!$I$5-'СЕТ СН'!$I$20</f>
        <v>4219.7104428499997</v>
      </c>
      <c r="J123" s="36">
        <f>SUMIFS(СВЦЭМ!$C$39:$C$782,СВЦЭМ!$A$39:$A$782,$A123,СВЦЭМ!$B$39:$B$782,J$119)+'СЕТ СН'!$I$12+СВЦЭМ!$D$10+'СЕТ СН'!$I$5-'СЕТ СН'!$I$20</f>
        <v>4180.6368881199996</v>
      </c>
      <c r="K123" s="36">
        <f>SUMIFS(СВЦЭМ!$C$39:$C$782,СВЦЭМ!$A$39:$A$782,$A123,СВЦЭМ!$B$39:$B$782,K$119)+'СЕТ СН'!$I$12+СВЦЭМ!$D$10+'СЕТ СН'!$I$5-'СЕТ СН'!$I$20</f>
        <v>4130.8696167600001</v>
      </c>
      <c r="L123" s="36">
        <f>SUMIFS(СВЦЭМ!$C$39:$C$782,СВЦЭМ!$A$39:$A$782,$A123,СВЦЭМ!$B$39:$B$782,L$119)+'СЕТ СН'!$I$12+СВЦЭМ!$D$10+'СЕТ СН'!$I$5-'СЕТ СН'!$I$20</f>
        <v>4117.0911060600001</v>
      </c>
      <c r="M123" s="36">
        <f>SUMIFS(СВЦЭМ!$C$39:$C$782,СВЦЭМ!$A$39:$A$782,$A123,СВЦЭМ!$B$39:$B$782,M$119)+'СЕТ СН'!$I$12+СВЦЭМ!$D$10+'СЕТ СН'!$I$5-'СЕТ СН'!$I$20</f>
        <v>4125.9873832800004</v>
      </c>
      <c r="N123" s="36">
        <f>SUMIFS(СВЦЭМ!$C$39:$C$782,СВЦЭМ!$A$39:$A$782,$A123,СВЦЭМ!$B$39:$B$782,N$119)+'СЕТ СН'!$I$12+СВЦЭМ!$D$10+'СЕТ СН'!$I$5-'СЕТ СН'!$I$20</f>
        <v>4107.73990005</v>
      </c>
      <c r="O123" s="36">
        <f>SUMIFS(СВЦЭМ!$C$39:$C$782,СВЦЭМ!$A$39:$A$782,$A123,СВЦЭМ!$B$39:$B$782,O$119)+'СЕТ СН'!$I$12+СВЦЭМ!$D$10+'СЕТ СН'!$I$5-'СЕТ СН'!$I$20</f>
        <v>4116.1048010800005</v>
      </c>
      <c r="P123" s="36">
        <f>SUMIFS(СВЦЭМ!$C$39:$C$782,СВЦЭМ!$A$39:$A$782,$A123,СВЦЭМ!$B$39:$B$782,P$119)+'СЕТ СН'!$I$12+СВЦЭМ!$D$10+'СЕТ СН'!$I$5-'СЕТ СН'!$I$20</f>
        <v>4154.42700694</v>
      </c>
      <c r="Q123" s="36">
        <f>SUMIFS(СВЦЭМ!$C$39:$C$782,СВЦЭМ!$A$39:$A$782,$A123,СВЦЭМ!$B$39:$B$782,Q$119)+'СЕТ СН'!$I$12+СВЦЭМ!$D$10+'СЕТ СН'!$I$5-'СЕТ СН'!$I$20</f>
        <v>4140.9861653400003</v>
      </c>
      <c r="R123" s="36">
        <f>SUMIFS(СВЦЭМ!$C$39:$C$782,СВЦЭМ!$A$39:$A$782,$A123,СВЦЭМ!$B$39:$B$782,R$119)+'СЕТ СН'!$I$12+СВЦЭМ!$D$10+'СЕТ СН'!$I$5-'СЕТ СН'!$I$20</f>
        <v>4137.5387193099996</v>
      </c>
      <c r="S123" s="36">
        <f>SUMIFS(СВЦЭМ!$C$39:$C$782,СВЦЭМ!$A$39:$A$782,$A123,СВЦЭМ!$B$39:$B$782,S$119)+'СЕТ СН'!$I$12+СВЦЭМ!$D$10+'СЕТ СН'!$I$5-'СЕТ СН'!$I$20</f>
        <v>4144.2330839699998</v>
      </c>
      <c r="T123" s="36">
        <f>SUMIFS(СВЦЭМ!$C$39:$C$782,СВЦЭМ!$A$39:$A$782,$A123,СВЦЭМ!$B$39:$B$782,T$119)+'СЕТ СН'!$I$12+СВЦЭМ!$D$10+'СЕТ СН'!$I$5-'СЕТ СН'!$I$20</f>
        <v>4125.58268976</v>
      </c>
      <c r="U123" s="36">
        <f>SUMIFS(СВЦЭМ!$C$39:$C$782,СВЦЭМ!$A$39:$A$782,$A123,СВЦЭМ!$B$39:$B$782,U$119)+'СЕТ СН'!$I$12+СВЦЭМ!$D$10+'СЕТ СН'!$I$5-'СЕТ СН'!$I$20</f>
        <v>4072.94418339</v>
      </c>
      <c r="V123" s="36">
        <f>SUMIFS(СВЦЭМ!$C$39:$C$782,СВЦЭМ!$A$39:$A$782,$A123,СВЦЭМ!$B$39:$B$782,V$119)+'СЕТ СН'!$I$12+СВЦЭМ!$D$10+'СЕТ СН'!$I$5-'СЕТ СН'!$I$20</f>
        <v>4059.5736110899998</v>
      </c>
      <c r="W123" s="36">
        <f>SUMIFS(СВЦЭМ!$C$39:$C$782,СВЦЭМ!$A$39:$A$782,$A123,СВЦЭМ!$B$39:$B$782,W$119)+'СЕТ СН'!$I$12+СВЦЭМ!$D$10+'СЕТ СН'!$I$5-'СЕТ СН'!$I$20</f>
        <v>4085.7251522299998</v>
      </c>
      <c r="X123" s="36">
        <f>SUMIFS(СВЦЭМ!$C$39:$C$782,СВЦЭМ!$A$39:$A$782,$A123,СВЦЭМ!$B$39:$B$782,X$119)+'СЕТ СН'!$I$12+СВЦЭМ!$D$10+'СЕТ СН'!$I$5-'СЕТ СН'!$I$20</f>
        <v>4153.4632112899999</v>
      </c>
      <c r="Y123" s="36">
        <f>SUMIFS(СВЦЭМ!$C$39:$C$782,СВЦЭМ!$A$39:$A$782,$A123,СВЦЭМ!$B$39:$B$782,Y$119)+'СЕТ СН'!$I$12+СВЦЭМ!$D$10+'СЕТ СН'!$I$5-'СЕТ СН'!$I$20</f>
        <v>4241.7415770400003</v>
      </c>
    </row>
    <row r="124" spans="1:27" ht="15.75" x14ac:dyDescent="0.2">
      <c r="A124" s="35">
        <f t="shared" si="3"/>
        <v>45204</v>
      </c>
      <c r="B124" s="36">
        <f>SUMIFS(СВЦЭМ!$C$39:$C$782,СВЦЭМ!$A$39:$A$782,$A124,СВЦЭМ!$B$39:$B$782,B$119)+'СЕТ СН'!$I$12+СВЦЭМ!$D$10+'СЕТ СН'!$I$5-'СЕТ СН'!$I$20</f>
        <v>4332.4503872000005</v>
      </c>
      <c r="C124" s="36">
        <f>SUMIFS(СВЦЭМ!$C$39:$C$782,СВЦЭМ!$A$39:$A$782,$A124,СВЦЭМ!$B$39:$B$782,C$119)+'СЕТ СН'!$I$12+СВЦЭМ!$D$10+'СЕТ СН'!$I$5-'СЕТ СН'!$I$20</f>
        <v>4405.5355641999995</v>
      </c>
      <c r="D124" s="36">
        <f>SUMIFS(СВЦЭМ!$C$39:$C$782,СВЦЭМ!$A$39:$A$782,$A124,СВЦЭМ!$B$39:$B$782,D$119)+'СЕТ СН'!$I$12+СВЦЭМ!$D$10+'СЕТ СН'!$I$5-'СЕТ СН'!$I$20</f>
        <v>4465.8371768799998</v>
      </c>
      <c r="E124" s="36">
        <f>SUMIFS(СВЦЭМ!$C$39:$C$782,СВЦЭМ!$A$39:$A$782,$A124,СВЦЭМ!$B$39:$B$782,E$119)+'СЕТ СН'!$I$12+СВЦЭМ!$D$10+'СЕТ СН'!$I$5-'СЕТ СН'!$I$20</f>
        <v>4461.9161248999999</v>
      </c>
      <c r="F124" s="36">
        <f>SUMIFS(СВЦЭМ!$C$39:$C$782,СВЦЭМ!$A$39:$A$782,$A124,СВЦЭМ!$B$39:$B$782,F$119)+'СЕТ СН'!$I$12+СВЦЭМ!$D$10+'СЕТ СН'!$I$5-'СЕТ СН'!$I$20</f>
        <v>4460.62989707</v>
      </c>
      <c r="G124" s="36">
        <f>SUMIFS(СВЦЭМ!$C$39:$C$782,СВЦЭМ!$A$39:$A$782,$A124,СВЦЭМ!$B$39:$B$782,G$119)+'СЕТ СН'!$I$12+СВЦЭМ!$D$10+'СЕТ СН'!$I$5-'СЕТ СН'!$I$20</f>
        <v>4461.8066025600001</v>
      </c>
      <c r="H124" s="36">
        <f>SUMIFS(СВЦЭМ!$C$39:$C$782,СВЦЭМ!$A$39:$A$782,$A124,СВЦЭМ!$B$39:$B$782,H$119)+'СЕТ СН'!$I$12+СВЦЭМ!$D$10+'СЕТ СН'!$I$5-'СЕТ СН'!$I$20</f>
        <v>4375.3313059699994</v>
      </c>
      <c r="I124" s="36">
        <f>SUMIFS(СВЦЭМ!$C$39:$C$782,СВЦЭМ!$A$39:$A$782,$A124,СВЦЭМ!$B$39:$B$782,I$119)+'СЕТ СН'!$I$12+СВЦЭМ!$D$10+'СЕТ СН'!$I$5-'СЕТ СН'!$I$20</f>
        <v>4290.1985669300002</v>
      </c>
      <c r="J124" s="36">
        <f>SUMIFS(СВЦЭМ!$C$39:$C$782,СВЦЭМ!$A$39:$A$782,$A124,СВЦЭМ!$B$39:$B$782,J$119)+'СЕТ СН'!$I$12+СВЦЭМ!$D$10+'СЕТ СН'!$I$5-'СЕТ СН'!$I$20</f>
        <v>4226.1959773799999</v>
      </c>
      <c r="K124" s="36">
        <f>SUMIFS(СВЦЭМ!$C$39:$C$782,СВЦЭМ!$A$39:$A$782,$A124,СВЦЭМ!$B$39:$B$782,K$119)+'СЕТ СН'!$I$12+СВЦЭМ!$D$10+'СЕТ СН'!$I$5-'СЕТ СН'!$I$20</f>
        <v>4194.1225232099996</v>
      </c>
      <c r="L124" s="36">
        <f>SUMIFS(СВЦЭМ!$C$39:$C$782,СВЦЭМ!$A$39:$A$782,$A124,СВЦЭМ!$B$39:$B$782,L$119)+'СЕТ СН'!$I$12+СВЦЭМ!$D$10+'СЕТ СН'!$I$5-'СЕТ СН'!$I$20</f>
        <v>4191.7497867499997</v>
      </c>
      <c r="M124" s="36">
        <f>SUMIFS(СВЦЭМ!$C$39:$C$782,СВЦЭМ!$A$39:$A$782,$A124,СВЦЭМ!$B$39:$B$782,M$119)+'СЕТ СН'!$I$12+СВЦЭМ!$D$10+'СЕТ СН'!$I$5-'СЕТ СН'!$I$20</f>
        <v>4195.8971478499998</v>
      </c>
      <c r="N124" s="36">
        <f>SUMIFS(СВЦЭМ!$C$39:$C$782,СВЦЭМ!$A$39:$A$782,$A124,СВЦЭМ!$B$39:$B$782,N$119)+'СЕТ СН'!$I$12+СВЦЭМ!$D$10+'СЕТ СН'!$I$5-'СЕТ СН'!$I$20</f>
        <v>4178.6121206400003</v>
      </c>
      <c r="O124" s="36">
        <f>SUMIFS(СВЦЭМ!$C$39:$C$782,СВЦЭМ!$A$39:$A$782,$A124,СВЦЭМ!$B$39:$B$782,O$119)+'СЕТ СН'!$I$12+СВЦЭМ!$D$10+'СЕТ СН'!$I$5-'СЕТ СН'!$I$20</f>
        <v>4227.7002341200005</v>
      </c>
      <c r="P124" s="36">
        <f>SUMIFS(СВЦЭМ!$C$39:$C$782,СВЦЭМ!$A$39:$A$782,$A124,СВЦЭМ!$B$39:$B$782,P$119)+'СЕТ СН'!$I$12+СВЦЭМ!$D$10+'СЕТ СН'!$I$5-'СЕТ СН'!$I$20</f>
        <v>4257.9657177499994</v>
      </c>
      <c r="Q124" s="36">
        <f>SUMIFS(СВЦЭМ!$C$39:$C$782,СВЦЭМ!$A$39:$A$782,$A124,СВЦЭМ!$B$39:$B$782,Q$119)+'СЕТ СН'!$I$12+СВЦЭМ!$D$10+'СЕТ СН'!$I$5-'СЕТ СН'!$I$20</f>
        <v>4256.7502851199997</v>
      </c>
      <c r="R124" s="36">
        <f>SUMIFS(СВЦЭМ!$C$39:$C$782,СВЦЭМ!$A$39:$A$782,$A124,СВЦЭМ!$B$39:$B$782,R$119)+'СЕТ СН'!$I$12+СВЦЭМ!$D$10+'СЕТ СН'!$I$5-'СЕТ СН'!$I$20</f>
        <v>4248.3421580200002</v>
      </c>
      <c r="S124" s="36">
        <f>SUMIFS(СВЦЭМ!$C$39:$C$782,СВЦЭМ!$A$39:$A$782,$A124,СВЦЭМ!$B$39:$B$782,S$119)+'СЕТ СН'!$I$12+СВЦЭМ!$D$10+'СЕТ СН'!$I$5-'СЕТ СН'!$I$20</f>
        <v>4250.4413803699999</v>
      </c>
      <c r="T124" s="36">
        <f>SUMIFS(СВЦЭМ!$C$39:$C$782,СВЦЭМ!$A$39:$A$782,$A124,СВЦЭМ!$B$39:$B$782,T$119)+'СЕТ СН'!$I$12+СВЦЭМ!$D$10+'СЕТ СН'!$I$5-'СЕТ СН'!$I$20</f>
        <v>4246.2062265099994</v>
      </c>
      <c r="U124" s="36">
        <f>SUMIFS(СВЦЭМ!$C$39:$C$782,СВЦЭМ!$A$39:$A$782,$A124,СВЦЭМ!$B$39:$B$782,U$119)+'СЕТ СН'!$I$12+СВЦЭМ!$D$10+'СЕТ СН'!$I$5-'СЕТ СН'!$I$20</f>
        <v>4179.3114635700003</v>
      </c>
      <c r="V124" s="36">
        <f>SUMIFS(СВЦЭМ!$C$39:$C$782,СВЦЭМ!$A$39:$A$782,$A124,СВЦЭМ!$B$39:$B$782,V$119)+'СЕТ СН'!$I$12+СВЦЭМ!$D$10+'СЕТ СН'!$I$5-'СЕТ СН'!$I$20</f>
        <v>4190.2145216499994</v>
      </c>
      <c r="W124" s="36">
        <f>SUMIFS(СВЦЭМ!$C$39:$C$782,СВЦЭМ!$A$39:$A$782,$A124,СВЦЭМ!$B$39:$B$782,W$119)+'СЕТ СН'!$I$12+СВЦЭМ!$D$10+'СЕТ СН'!$I$5-'СЕТ СН'!$I$20</f>
        <v>4178.9593370900002</v>
      </c>
      <c r="X124" s="36">
        <f>SUMIFS(СВЦЭМ!$C$39:$C$782,СВЦЭМ!$A$39:$A$782,$A124,СВЦЭМ!$B$39:$B$782,X$119)+'СЕТ СН'!$I$12+СВЦЭМ!$D$10+'СЕТ СН'!$I$5-'СЕТ СН'!$I$20</f>
        <v>4238.4712766900002</v>
      </c>
      <c r="Y124" s="36">
        <f>SUMIFS(СВЦЭМ!$C$39:$C$782,СВЦЭМ!$A$39:$A$782,$A124,СВЦЭМ!$B$39:$B$782,Y$119)+'СЕТ СН'!$I$12+СВЦЭМ!$D$10+'СЕТ СН'!$I$5-'СЕТ СН'!$I$20</f>
        <v>4303.4949580299999</v>
      </c>
    </row>
    <row r="125" spans="1:27" ht="15.75" x14ac:dyDescent="0.2">
      <c r="A125" s="35">
        <f t="shared" si="3"/>
        <v>45205</v>
      </c>
      <c r="B125" s="36">
        <f>SUMIFS(СВЦЭМ!$C$39:$C$782,СВЦЭМ!$A$39:$A$782,$A125,СВЦЭМ!$B$39:$B$782,B$119)+'СЕТ СН'!$I$12+СВЦЭМ!$D$10+'СЕТ СН'!$I$5-'СЕТ СН'!$I$20</f>
        <v>4251.6674767799996</v>
      </c>
      <c r="C125" s="36">
        <f>SUMIFS(СВЦЭМ!$C$39:$C$782,СВЦЭМ!$A$39:$A$782,$A125,СВЦЭМ!$B$39:$B$782,C$119)+'СЕТ СН'!$I$12+СВЦЭМ!$D$10+'СЕТ СН'!$I$5-'СЕТ СН'!$I$20</f>
        <v>4271.7426656899997</v>
      </c>
      <c r="D125" s="36">
        <f>SUMIFS(СВЦЭМ!$C$39:$C$782,СВЦЭМ!$A$39:$A$782,$A125,СВЦЭМ!$B$39:$B$782,D$119)+'СЕТ СН'!$I$12+СВЦЭМ!$D$10+'СЕТ СН'!$I$5-'СЕТ СН'!$I$20</f>
        <v>4349.2206504099995</v>
      </c>
      <c r="E125" s="36">
        <f>SUMIFS(СВЦЭМ!$C$39:$C$782,СВЦЭМ!$A$39:$A$782,$A125,СВЦЭМ!$B$39:$B$782,E$119)+'СЕТ СН'!$I$12+СВЦЭМ!$D$10+'СЕТ СН'!$I$5-'СЕТ СН'!$I$20</f>
        <v>4352.18847783</v>
      </c>
      <c r="F125" s="36">
        <f>SUMIFS(СВЦЭМ!$C$39:$C$782,СВЦЭМ!$A$39:$A$782,$A125,СВЦЭМ!$B$39:$B$782,F$119)+'СЕТ СН'!$I$12+СВЦЭМ!$D$10+'СЕТ СН'!$I$5-'СЕТ СН'!$I$20</f>
        <v>4345.2238522899997</v>
      </c>
      <c r="G125" s="36">
        <f>SUMIFS(СВЦЭМ!$C$39:$C$782,СВЦЭМ!$A$39:$A$782,$A125,СВЦЭМ!$B$39:$B$782,G$119)+'СЕТ СН'!$I$12+СВЦЭМ!$D$10+'СЕТ СН'!$I$5-'СЕТ СН'!$I$20</f>
        <v>4339.8162066200002</v>
      </c>
      <c r="H125" s="36">
        <f>SUMIFS(СВЦЭМ!$C$39:$C$782,СВЦЭМ!$A$39:$A$782,$A125,СВЦЭМ!$B$39:$B$782,H$119)+'СЕТ СН'!$I$12+СВЦЭМ!$D$10+'СЕТ СН'!$I$5-'СЕТ СН'!$I$20</f>
        <v>4248.3874172199994</v>
      </c>
      <c r="I125" s="36">
        <f>SUMIFS(СВЦЭМ!$C$39:$C$782,СВЦЭМ!$A$39:$A$782,$A125,СВЦЭМ!$B$39:$B$782,I$119)+'СЕТ СН'!$I$12+СВЦЭМ!$D$10+'СЕТ СН'!$I$5-'СЕТ СН'!$I$20</f>
        <v>4132.6360817799996</v>
      </c>
      <c r="J125" s="36">
        <f>SUMIFS(СВЦЭМ!$C$39:$C$782,СВЦЭМ!$A$39:$A$782,$A125,СВЦЭМ!$B$39:$B$782,J$119)+'СЕТ СН'!$I$12+СВЦЭМ!$D$10+'СЕТ СН'!$I$5-'СЕТ СН'!$I$20</f>
        <v>4100.2301443699998</v>
      </c>
      <c r="K125" s="36">
        <f>SUMIFS(СВЦЭМ!$C$39:$C$782,СВЦЭМ!$A$39:$A$782,$A125,СВЦЭМ!$B$39:$B$782,K$119)+'СЕТ СН'!$I$12+СВЦЭМ!$D$10+'СЕТ СН'!$I$5-'СЕТ СН'!$I$20</f>
        <v>4070.6987332199997</v>
      </c>
      <c r="L125" s="36">
        <f>SUMIFS(СВЦЭМ!$C$39:$C$782,СВЦЭМ!$A$39:$A$782,$A125,СВЦЭМ!$B$39:$B$782,L$119)+'СЕТ СН'!$I$12+СВЦЭМ!$D$10+'СЕТ СН'!$I$5-'СЕТ СН'!$I$20</f>
        <v>4063.75057642</v>
      </c>
      <c r="M125" s="36">
        <f>SUMIFS(СВЦЭМ!$C$39:$C$782,СВЦЭМ!$A$39:$A$782,$A125,СВЦЭМ!$B$39:$B$782,M$119)+'СЕТ СН'!$I$12+СВЦЭМ!$D$10+'СЕТ СН'!$I$5-'СЕТ СН'!$I$20</f>
        <v>4083.2105682800002</v>
      </c>
      <c r="N125" s="36">
        <f>SUMIFS(СВЦЭМ!$C$39:$C$782,СВЦЭМ!$A$39:$A$782,$A125,СВЦЭМ!$B$39:$B$782,N$119)+'СЕТ СН'!$I$12+СВЦЭМ!$D$10+'СЕТ СН'!$I$5-'СЕТ СН'!$I$20</f>
        <v>4072.80872615</v>
      </c>
      <c r="O125" s="36">
        <f>SUMIFS(СВЦЭМ!$C$39:$C$782,СВЦЭМ!$A$39:$A$782,$A125,СВЦЭМ!$B$39:$B$782,O$119)+'СЕТ СН'!$I$12+СВЦЭМ!$D$10+'СЕТ СН'!$I$5-'СЕТ СН'!$I$20</f>
        <v>4075.86921132</v>
      </c>
      <c r="P125" s="36">
        <f>SUMIFS(СВЦЭМ!$C$39:$C$782,СВЦЭМ!$A$39:$A$782,$A125,СВЦЭМ!$B$39:$B$782,P$119)+'СЕТ СН'!$I$12+СВЦЭМ!$D$10+'СЕТ СН'!$I$5-'СЕТ СН'!$I$20</f>
        <v>4107.5392944599998</v>
      </c>
      <c r="Q125" s="36">
        <f>SUMIFS(СВЦЭМ!$C$39:$C$782,СВЦЭМ!$A$39:$A$782,$A125,СВЦЭМ!$B$39:$B$782,Q$119)+'СЕТ СН'!$I$12+СВЦЭМ!$D$10+'СЕТ СН'!$I$5-'СЕТ СН'!$I$20</f>
        <v>4118.5988773499994</v>
      </c>
      <c r="R125" s="36">
        <f>SUMIFS(СВЦЭМ!$C$39:$C$782,СВЦЭМ!$A$39:$A$782,$A125,СВЦЭМ!$B$39:$B$782,R$119)+'СЕТ СН'!$I$12+СВЦЭМ!$D$10+'СЕТ СН'!$I$5-'СЕТ СН'!$I$20</f>
        <v>4125.7783909199998</v>
      </c>
      <c r="S125" s="36">
        <f>SUMIFS(СВЦЭМ!$C$39:$C$782,СВЦЭМ!$A$39:$A$782,$A125,СВЦЭМ!$B$39:$B$782,S$119)+'СЕТ СН'!$I$12+СВЦЭМ!$D$10+'СЕТ СН'!$I$5-'СЕТ СН'!$I$20</f>
        <v>4136.1944970200002</v>
      </c>
      <c r="T125" s="36">
        <f>SUMIFS(СВЦЭМ!$C$39:$C$782,СВЦЭМ!$A$39:$A$782,$A125,СВЦЭМ!$B$39:$B$782,T$119)+'СЕТ СН'!$I$12+СВЦЭМ!$D$10+'СЕТ СН'!$I$5-'СЕТ СН'!$I$20</f>
        <v>4112.5142738100003</v>
      </c>
      <c r="U125" s="36">
        <f>SUMIFS(СВЦЭМ!$C$39:$C$782,СВЦЭМ!$A$39:$A$782,$A125,СВЦЭМ!$B$39:$B$782,U$119)+'СЕТ СН'!$I$12+СВЦЭМ!$D$10+'СЕТ СН'!$I$5-'СЕТ СН'!$I$20</f>
        <v>4057.7325049599999</v>
      </c>
      <c r="V125" s="36">
        <f>SUMIFS(СВЦЭМ!$C$39:$C$782,СВЦЭМ!$A$39:$A$782,$A125,СВЦЭМ!$B$39:$B$782,V$119)+'СЕТ СН'!$I$12+СВЦЭМ!$D$10+'СЕТ СН'!$I$5-'СЕТ СН'!$I$20</f>
        <v>4062.67804548</v>
      </c>
      <c r="W125" s="36">
        <f>SUMIFS(СВЦЭМ!$C$39:$C$782,СВЦЭМ!$A$39:$A$782,$A125,СВЦЭМ!$B$39:$B$782,W$119)+'СЕТ СН'!$I$12+СВЦЭМ!$D$10+'СЕТ СН'!$I$5-'СЕТ СН'!$I$20</f>
        <v>4076.9053755</v>
      </c>
      <c r="X125" s="36">
        <f>SUMIFS(СВЦЭМ!$C$39:$C$782,СВЦЭМ!$A$39:$A$782,$A125,СВЦЭМ!$B$39:$B$782,X$119)+'СЕТ СН'!$I$12+СВЦЭМ!$D$10+'СЕТ СН'!$I$5-'СЕТ СН'!$I$20</f>
        <v>4140.4881024799997</v>
      </c>
      <c r="Y125" s="36">
        <f>SUMIFS(СВЦЭМ!$C$39:$C$782,СВЦЭМ!$A$39:$A$782,$A125,СВЦЭМ!$B$39:$B$782,Y$119)+'СЕТ СН'!$I$12+СВЦЭМ!$D$10+'СЕТ СН'!$I$5-'СЕТ СН'!$I$20</f>
        <v>4251.8146603499999</v>
      </c>
    </row>
    <row r="126" spans="1:27" ht="15.75" x14ac:dyDescent="0.2">
      <c r="A126" s="35">
        <f t="shared" si="3"/>
        <v>45206</v>
      </c>
      <c r="B126" s="36">
        <f>SUMIFS(СВЦЭМ!$C$39:$C$782,СВЦЭМ!$A$39:$A$782,$A126,СВЦЭМ!$B$39:$B$782,B$119)+'СЕТ СН'!$I$12+СВЦЭМ!$D$10+'СЕТ СН'!$I$5-'СЕТ СН'!$I$20</f>
        <v>4221.2263945499999</v>
      </c>
      <c r="C126" s="36">
        <f>SUMIFS(СВЦЭМ!$C$39:$C$782,СВЦЭМ!$A$39:$A$782,$A126,СВЦЭМ!$B$39:$B$782,C$119)+'СЕТ СН'!$I$12+СВЦЭМ!$D$10+'СЕТ СН'!$I$5-'СЕТ СН'!$I$20</f>
        <v>4272.8283817699994</v>
      </c>
      <c r="D126" s="36">
        <f>SUMIFS(СВЦЭМ!$C$39:$C$782,СВЦЭМ!$A$39:$A$782,$A126,СВЦЭМ!$B$39:$B$782,D$119)+'СЕТ СН'!$I$12+СВЦЭМ!$D$10+'СЕТ СН'!$I$5-'СЕТ СН'!$I$20</f>
        <v>4321.5606250800001</v>
      </c>
      <c r="E126" s="36">
        <f>SUMIFS(СВЦЭМ!$C$39:$C$782,СВЦЭМ!$A$39:$A$782,$A126,СВЦЭМ!$B$39:$B$782,E$119)+'СЕТ СН'!$I$12+СВЦЭМ!$D$10+'СЕТ СН'!$I$5-'СЕТ СН'!$I$20</f>
        <v>4326.7701203799998</v>
      </c>
      <c r="F126" s="36">
        <f>SUMIFS(СВЦЭМ!$C$39:$C$782,СВЦЭМ!$A$39:$A$782,$A126,СВЦЭМ!$B$39:$B$782,F$119)+'СЕТ СН'!$I$12+СВЦЭМ!$D$10+'СЕТ СН'!$I$5-'СЕТ СН'!$I$20</f>
        <v>4321.5392892999998</v>
      </c>
      <c r="G126" s="36">
        <f>SUMIFS(СВЦЭМ!$C$39:$C$782,СВЦЭМ!$A$39:$A$782,$A126,СВЦЭМ!$B$39:$B$782,G$119)+'СЕТ СН'!$I$12+СВЦЭМ!$D$10+'СЕТ СН'!$I$5-'СЕТ СН'!$I$20</f>
        <v>4320.6538405800002</v>
      </c>
      <c r="H126" s="36">
        <f>SUMIFS(СВЦЭМ!$C$39:$C$782,СВЦЭМ!$A$39:$A$782,$A126,СВЦЭМ!$B$39:$B$782,H$119)+'СЕТ СН'!$I$12+СВЦЭМ!$D$10+'СЕТ СН'!$I$5-'СЕТ СН'!$I$20</f>
        <v>4292.9800334600004</v>
      </c>
      <c r="I126" s="36">
        <f>SUMIFS(СВЦЭМ!$C$39:$C$782,СВЦЭМ!$A$39:$A$782,$A126,СВЦЭМ!$B$39:$B$782,I$119)+'СЕТ СН'!$I$12+СВЦЭМ!$D$10+'СЕТ СН'!$I$5-'СЕТ СН'!$I$20</f>
        <v>4226.5870114499994</v>
      </c>
      <c r="J126" s="36">
        <f>SUMIFS(СВЦЭМ!$C$39:$C$782,СВЦЭМ!$A$39:$A$782,$A126,СВЦЭМ!$B$39:$B$782,J$119)+'СЕТ СН'!$I$12+СВЦЭМ!$D$10+'СЕТ СН'!$I$5-'СЕТ СН'!$I$20</f>
        <v>4144.5570643000001</v>
      </c>
      <c r="K126" s="36">
        <f>SUMIFS(СВЦЭМ!$C$39:$C$782,СВЦЭМ!$A$39:$A$782,$A126,СВЦЭМ!$B$39:$B$782,K$119)+'СЕТ СН'!$I$12+СВЦЭМ!$D$10+'СЕТ СН'!$I$5-'СЕТ СН'!$I$20</f>
        <v>4068.3447457399998</v>
      </c>
      <c r="L126" s="36">
        <f>SUMIFS(СВЦЭМ!$C$39:$C$782,СВЦЭМ!$A$39:$A$782,$A126,СВЦЭМ!$B$39:$B$782,L$119)+'СЕТ СН'!$I$12+СВЦЭМ!$D$10+'СЕТ СН'!$I$5-'СЕТ СН'!$I$20</f>
        <v>4047.9376596100001</v>
      </c>
      <c r="M126" s="36">
        <f>SUMIFS(СВЦЭМ!$C$39:$C$782,СВЦЭМ!$A$39:$A$782,$A126,СВЦЭМ!$B$39:$B$782,M$119)+'СЕТ СН'!$I$12+СВЦЭМ!$D$10+'СЕТ СН'!$I$5-'СЕТ СН'!$I$20</f>
        <v>4045.2863041099999</v>
      </c>
      <c r="N126" s="36">
        <f>SUMIFS(СВЦЭМ!$C$39:$C$782,СВЦЭМ!$A$39:$A$782,$A126,СВЦЭМ!$B$39:$B$782,N$119)+'СЕТ СН'!$I$12+СВЦЭМ!$D$10+'СЕТ СН'!$I$5-'СЕТ СН'!$I$20</f>
        <v>4066.71259358</v>
      </c>
      <c r="O126" s="36">
        <f>SUMIFS(СВЦЭМ!$C$39:$C$782,СВЦЭМ!$A$39:$A$782,$A126,СВЦЭМ!$B$39:$B$782,O$119)+'СЕТ СН'!$I$12+СВЦЭМ!$D$10+'СЕТ СН'!$I$5-'СЕТ СН'!$I$20</f>
        <v>4037.4885120199997</v>
      </c>
      <c r="P126" s="36">
        <f>SUMIFS(СВЦЭМ!$C$39:$C$782,СВЦЭМ!$A$39:$A$782,$A126,СВЦЭМ!$B$39:$B$782,P$119)+'СЕТ СН'!$I$12+СВЦЭМ!$D$10+'СЕТ СН'!$I$5-'СЕТ СН'!$I$20</f>
        <v>4074.4859922099999</v>
      </c>
      <c r="Q126" s="36">
        <f>SUMIFS(СВЦЭМ!$C$39:$C$782,СВЦЭМ!$A$39:$A$782,$A126,СВЦЭМ!$B$39:$B$782,Q$119)+'СЕТ СН'!$I$12+СВЦЭМ!$D$10+'СЕТ СН'!$I$5-'СЕТ СН'!$I$20</f>
        <v>4053.3123933899997</v>
      </c>
      <c r="R126" s="36">
        <f>SUMIFS(СВЦЭМ!$C$39:$C$782,СВЦЭМ!$A$39:$A$782,$A126,СВЦЭМ!$B$39:$B$782,R$119)+'СЕТ СН'!$I$12+СВЦЭМ!$D$10+'СЕТ СН'!$I$5-'СЕТ СН'!$I$20</f>
        <v>4060.7722155299998</v>
      </c>
      <c r="S126" s="36">
        <f>SUMIFS(СВЦЭМ!$C$39:$C$782,СВЦЭМ!$A$39:$A$782,$A126,СВЦЭМ!$B$39:$B$782,S$119)+'СЕТ СН'!$I$12+СВЦЭМ!$D$10+'СЕТ СН'!$I$5-'СЕТ СН'!$I$20</f>
        <v>4071.0420346800001</v>
      </c>
      <c r="T126" s="36">
        <f>SUMIFS(СВЦЭМ!$C$39:$C$782,СВЦЭМ!$A$39:$A$782,$A126,СВЦЭМ!$B$39:$B$782,T$119)+'СЕТ СН'!$I$12+СВЦЭМ!$D$10+'СЕТ СН'!$I$5-'СЕТ СН'!$I$20</f>
        <v>4085.1907133099999</v>
      </c>
      <c r="U126" s="36">
        <f>SUMIFS(СВЦЭМ!$C$39:$C$782,СВЦЭМ!$A$39:$A$782,$A126,СВЦЭМ!$B$39:$B$782,U$119)+'СЕТ СН'!$I$12+СВЦЭМ!$D$10+'СЕТ СН'!$I$5-'СЕТ СН'!$I$20</f>
        <v>4041.3797469900001</v>
      </c>
      <c r="V126" s="36">
        <f>SUMIFS(СВЦЭМ!$C$39:$C$782,СВЦЭМ!$A$39:$A$782,$A126,СВЦЭМ!$B$39:$B$782,V$119)+'СЕТ СН'!$I$12+СВЦЭМ!$D$10+'СЕТ СН'!$I$5-'СЕТ СН'!$I$20</f>
        <v>4049.1952641199996</v>
      </c>
      <c r="W126" s="36">
        <f>SUMIFS(СВЦЭМ!$C$39:$C$782,СВЦЭМ!$A$39:$A$782,$A126,СВЦЭМ!$B$39:$B$782,W$119)+'СЕТ СН'!$I$12+СВЦЭМ!$D$10+'СЕТ СН'!$I$5-'СЕТ СН'!$I$20</f>
        <v>4034.9188205099999</v>
      </c>
      <c r="X126" s="36">
        <f>SUMIFS(СВЦЭМ!$C$39:$C$782,СВЦЭМ!$A$39:$A$782,$A126,СВЦЭМ!$B$39:$B$782,X$119)+'СЕТ СН'!$I$12+СВЦЭМ!$D$10+'СЕТ СН'!$I$5-'СЕТ СН'!$I$20</f>
        <v>4083.18764637</v>
      </c>
      <c r="Y126" s="36">
        <f>SUMIFS(СВЦЭМ!$C$39:$C$782,СВЦЭМ!$A$39:$A$782,$A126,СВЦЭМ!$B$39:$B$782,Y$119)+'СЕТ СН'!$I$12+СВЦЭМ!$D$10+'СЕТ СН'!$I$5-'СЕТ СН'!$I$20</f>
        <v>4182.3854067900002</v>
      </c>
    </row>
    <row r="127" spans="1:27" ht="15.75" x14ac:dyDescent="0.2">
      <c r="A127" s="35">
        <f t="shared" si="3"/>
        <v>45207</v>
      </c>
      <c r="B127" s="36">
        <f>SUMIFS(СВЦЭМ!$C$39:$C$782,СВЦЭМ!$A$39:$A$782,$A127,СВЦЭМ!$B$39:$B$782,B$119)+'СЕТ СН'!$I$12+СВЦЭМ!$D$10+'СЕТ СН'!$I$5-'СЕТ СН'!$I$20</f>
        <v>4233.8619417999998</v>
      </c>
      <c r="C127" s="36">
        <f>SUMIFS(СВЦЭМ!$C$39:$C$782,СВЦЭМ!$A$39:$A$782,$A127,СВЦЭМ!$B$39:$B$782,C$119)+'СЕТ СН'!$I$12+СВЦЭМ!$D$10+'СЕТ СН'!$I$5-'СЕТ СН'!$I$20</f>
        <v>4296.8427092100001</v>
      </c>
      <c r="D127" s="36">
        <f>SUMIFS(СВЦЭМ!$C$39:$C$782,СВЦЭМ!$A$39:$A$782,$A127,СВЦЭМ!$B$39:$B$782,D$119)+'СЕТ СН'!$I$12+СВЦЭМ!$D$10+'СЕТ СН'!$I$5-'СЕТ СН'!$I$20</f>
        <v>4365.3853965799999</v>
      </c>
      <c r="E127" s="36">
        <f>SUMIFS(СВЦЭМ!$C$39:$C$782,СВЦЭМ!$A$39:$A$782,$A127,СВЦЭМ!$B$39:$B$782,E$119)+'СЕТ СН'!$I$12+СВЦЭМ!$D$10+'СЕТ СН'!$I$5-'СЕТ СН'!$I$20</f>
        <v>4363.5323958999998</v>
      </c>
      <c r="F127" s="36">
        <f>SUMIFS(СВЦЭМ!$C$39:$C$782,СВЦЭМ!$A$39:$A$782,$A127,СВЦЭМ!$B$39:$B$782,F$119)+'СЕТ СН'!$I$12+СВЦЭМ!$D$10+'СЕТ СН'!$I$5-'СЕТ СН'!$I$20</f>
        <v>4367.0601444499998</v>
      </c>
      <c r="G127" s="36">
        <f>SUMIFS(СВЦЭМ!$C$39:$C$782,СВЦЭМ!$A$39:$A$782,$A127,СВЦЭМ!$B$39:$B$782,G$119)+'СЕТ СН'!$I$12+СВЦЭМ!$D$10+'СЕТ СН'!$I$5-'СЕТ СН'!$I$20</f>
        <v>4389.4640216400003</v>
      </c>
      <c r="H127" s="36">
        <f>SUMIFS(СВЦЭМ!$C$39:$C$782,СВЦЭМ!$A$39:$A$782,$A127,СВЦЭМ!$B$39:$B$782,H$119)+'СЕТ СН'!$I$12+СВЦЭМ!$D$10+'СЕТ СН'!$I$5-'СЕТ СН'!$I$20</f>
        <v>4356.3305353599999</v>
      </c>
      <c r="I127" s="36">
        <f>SUMIFS(СВЦЭМ!$C$39:$C$782,СВЦЭМ!$A$39:$A$782,$A127,СВЦЭМ!$B$39:$B$782,I$119)+'СЕТ СН'!$I$12+СВЦЭМ!$D$10+'СЕТ СН'!$I$5-'СЕТ СН'!$I$20</f>
        <v>4320.2108615300003</v>
      </c>
      <c r="J127" s="36">
        <f>SUMIFS(СВЦЭМ!$C$39:$C$782,СВЦЭМ!$A$39:$A$782,$A127,СВЦЭМ!$B$39:$B$782,J$119)+'СЕТ СН'!$I$12+СВЦЭМ!$D$10+'СЕТ СН'!$I$5-'СЕТ СН'!$I$20</f>
        <v>4240.0120895599994</v>
      </c>
      <c r="K127" s="36">
        <f>SUMIFS(СВЦЭМ!$C$39:$C$782,СВЦЭМ!$A$39:$A$782,$A127,СВЦЭМ!$B$39:$B$782,K$119)+'СЕТ СН'!$I$12+СВЦЭМ!$D$10+'СЕТ СН'!$I$5-'СЕТ СН'!$I$20</f>
        <v>4154.4525096699999</v>
      </c>
      <c r="L127" s="36">
        <f>SUMIFS(СВЦЭМ!$C$39:$C$782,СВЦЭМ!$A$39:$A$782,$A127,СВЦЭМ!$B$39:$B$782,L$119)+'СЕТ СН'!$I$12+СВЦЭМ!$D$10+'СЕТ СН'!$I$5-'СЕТ СН'!$I$20</f>
        <v>4066.25412577</v>
      </c>
      <c r="M127" s="36">
        <f>SUMIFS(СВЦЭМ!$C$39:$C$782,СВЦЭМ!$A$39:$A$782,$A127,СВЦЭМ!$B$39:$B$782,M$119)+'СЕТ СН'!$I$12+СВЦЭМ!$D$10+'СЕТ СН'!$I$5-'СЕТ СН'!$I$20</f>
        <v>4060.6571076</v>
      </c>
      <c r="N127" s="36">
        <f>SUMIFS(СВЦЭМ!$C$39:$C$782,СВЦЭМ!$A$39:$A$782,$A127,СВЦЭМ!$B$39:$B$782,N$119)+'СЕТ СН'!$I$12+СВЦЭМ!$D$10+'СЕТ СН'!$I$5-'СЕТ СН'!$I$20</f>
        <v>4019.8609858499999</v>
      </c>
      <c r="O127" s="36">
        <f>SUMIFS(СВЦЭМ!$C$39:$C$782,СВЦЭМ!$A$39:$A$782,$A127,СВЦЭМ!$B$39:$B$782,O$119)+'СЕТ СН'!$I$12+СВЦЭМ!$D$10+'СЕТ СН'!$I$5-'СЕТ СН'!$I$20</f>
        <v>4048.8738558599998</v>
      </c>
      <c r="P127" s="36">
        <f>SUMIFS(СВЦЭМ!$C$39:$C$782,СВЦЭМ!$A$39:$A$782,$A127,СВЦЭМ!$B$39:$B$782,P$119)+'СЕТ СН'!$I$12+СВЦЭМ!$D$10+'СЕТ СН'!$I$5-'СЕТ СН'!$I$20</f>
        <v>4091.7040959400001</v>
      </c>
      <c r="Q127" s="36">
        <f>SUMIFS(СВЦЭМ!$C$39:$C$782,СВЦЭМ!$A$39:$A$782,$A127,СВЦЭМ!$B$39:$B$782,Q$119)+'СЕТ СН'!$I$12+СВЦЭМ!$D$10+'СЕТ СН'!$I$5-'СЕТ СН'!$I$20</f>
        <v>4136.5190204099999</v>
      </c>
      <c r="R127" s="36">
        <f>SUMIFS(СВЦЭМ!$C$39:$C$782,СВЦЭМ!$A$39:$A$782,$A127,СВЦЭМ!$B$39:$B$782,R$119)+'СЕТ СН'!$I$12+СВЦЭМ!$D$10+'СЕТ СН'!$I$5-'СЕТ СН'!$I$20</f>
        <v>4130.2616112199994</v>
      </c>
      <c r="S127" s="36">
        <f>SUMIFS(СВЦЭМ!$C$39:$C$782,СВЦЭМ!$A$39:$A$782,$A127,СВЦЭМ!$B$39:$B$782,S$119)+'СЕТ СН'!$I$12+СВЦЭМ!$D$10+'СЕТ СН'!$I$5-'СЕТ СН'!$I$20</f>
        <v>4135.8678883599996</v>
      </c>
      <c r="T127" s="36">
        <f>SUMIFS(СВЦЭМ!$C$39:$C$782,СВЦЭМ!$A$39:$A$782,$A127,СВЦЭМ!$B$39:$B$782,T$119)+'СЕТ СН'!$I$12+СВЦЭМ!$D$10+'СЕТ СН'!$I$5-'СЕТ СН'!$I$20</f>
        <v>4104.1497911899996</v>
      </c>
      <c r="U127" s="36">
        <f>SUMIFS(СВЦЭМ!$C$39:$C$782,СВЦЭМ!$A$39:$A$782,$A127,СВЦЭМ!$B$39:$B$782,U$119)+'СЕТ СН'!$I$12+СВЦЭМ!$D$10+'СЕТ СН'!$I$5-'СЕТ СН'!$I$20</f>
        <v>4045.4222717499997</v>
      </c>
      <c r="V127" s="36">
        <f>SUMIFS(СВЦЭМ!$C$39:$C$782,СВЦЭМ!$A$39:$A$782,$A127,СВЦЭМ!$B$39:$B$782,V$119)+'СЕТ СН'!$I$12+СВЦЭМ!$D$10+'СЕТ СН'!$I$5-'СЕТ СН'!$I$20</f>
        <v>4047.4561770599998</v>
      </c>
      <c r="W127" s="36">
        <f>SUMIFS(СВЦЭМ!$C$39:$C$782,СВЦЭМ!$A$39:$A$782,$A127,СВЦЭМ!$B$39:$B$782,W$119)+'СЕТ СН'!$I$12+СВЦЭМ!$D$10+'СЕТ СН'!$I$5-'СЕТ СН'!$I$20</f>
        <v>4063.8612268699999</v>
      </c>
      <c r="X127" s="36">
        <f>SUMIFS(СВЦЭМ!$C$39:$C$782,СВЦЭМ!$A$39:$A$782,$A127,СВЦЭМ!$B$39:$B$782,X$119)+'СЕТ СН'!$I$12+СВЦЭМ!$D$10+'СЕТ СН'!$I$5-'СЕТ СН'!$I$20</f>
        <v>4110.9399687799996</v>
      </c>
      <c r="Y127" s="36">
        <f>SUMIFS(СВЦЭМ!$C$39:$C$782,СВЦЭМ!$A$39:$A$782,$A127,СВЦЭМ!$B$39:$B$782,Y$119)+'СЕТ СН'!$I$12+СВЦЭМ!$D$10+'СЕТ СН'!$I$5-'СЕТ СН'!$I$20</f>
        <v>4247.7849490600001</v>
      </c>
    </row>
    <row r="128" spans="1:27" ht="15.75" x14ac:dyDescent="0.2">
      <c r="A128" s="35">
        <f t="shared" si="3"/>
        <v>45208</v>
      </c>
      <c r="B128" s="36">
        <f>SUMIFS(СВЦЭМ!$C$39:$C$782,СВЦЭМ!$A$39:$A$782,$A128,СВЦЭМ!$B$39:$B$782,B$119)+'СЕТ СН'!$I$12+СВЦЭМ!$D$10+'СЕТ СН'!$I$5-'СЕТ СН'!$I$20</f>
        <v>4318.4297188299997</v>
      </c>
      <c r="C128" s="36">
        <f>SUMIFS(СВЦЭМ!$C$39:$C$782,СВЦЭМ!$A$39:$A$782,$A128,СВЦЭМ!$B$39:$B$782,C$119)+'СЕТ СН'!$I$12+СВЦЭМ!$D$10+'СЕТ СН'!$I$5-'СЕТ СН'!$I$20</f>
        <v>4425.3109594899997</v>
      </c>
      <c r="D128" s="36">
        <f>SUMIFS(СВЦЭМ!$C$39:$C$782,СВЦЭМ!$A$39:$A$782,$A128,СВЦЭМ!$B$39:$B$782,D$119)+'СЕТ СН'!$I$12+СВЦЭМ!$D$10+'СЕТ СН'!$I$5-'СЕТ СН'!$I$20</f>
        <v>4516.0370500999998</v>
      </c>
      <c r="E128" s="36">
        <f>SUMIFS(СВЦЭМ!$C$39:$C$782,СВЦЭМ!$A$39:$A$782,$A128,СВЦЭМ!$B$39:$B$782,E$119)+'СЕТ СН'!$I$12+СВЦЭМ!$D$10+'СЕТ СН'!$I$5-'СЕТ СН'!$I$20</f>
        <v>4633.7106511000002</v>
      </c>
      <c r="F128" s="36">
        <f>SUMIFS(СВЦЭМ!$C$39:$C$782,СВЦЭМ!$A$39:$A$782,$A128,СВЦЭМ!$B$39:$B$782,F$119)+'СЕТ СН'!$I$12+СВЦЭМ!$D$10+'СЕТ СН'!$I$5-'СЕТ СН'!$I$20</f>
        <v>4597.2909422299999</v>
      </c>
      <c r="G128" s="36">
        <f>SUMIFS(СВЦЭМ!$C$39:$C$782,СВЦЭМ!$A$39:$A$782,$A128,СВЦЭМ!$B$39:$B$782,G$119)+'СЕТ СН'!$I$12+СВЦЭМ!$D$10+'СЕТ СН'!$I$5-'СЕТ СН'!$I$20</f>
        <v>4586.0311636899996</v>
      </c>
      <c r="H128" s="36">
        <f>SUMIFS(СВЦЭМ!$C$39:$C$782,СВЦЭМ!$A$39:$A$782,$A128,СВЦЭМ!$B$39:$B$782,H$119)+'СЕТ СН'!$I$12+СВЦЭМ!$D$10+'СЕТ СН'!$I$5-'СЕТ СН'!$I$20</f>
        <v>4472.5749712099996</v>
      </c>
      <c r="I128" s="36">
        <f>SUMIFS(СВЦЭМ!$C$39:$C$782,СВЦЭМ!$A$39:$A$782,$A128,СВЦЭМ!$B$39:$B$782,I$119)+'СЕТ СН'!$I$12+СВЦЭМ!$D$10+'СЕТ СН'!$I$5-'СЕТ СН'!$I$20</f>
        <v>4332.1510036199998</v>
      </c>
      <c r="J128" s="36">
        <f>SUMIFS(СВЦЭМ!$C$39:$C$782,СВЦЭМ!$A$39:$A$782,$A128,СВЦЭМ!$B$39:$B$782,J$119)+'СЕТ СН'!$I$12+СВЦЭМ!$D$10+'СЕТ СН'!$I$5-'СЕТ СН'!$I$20</f>
        <v>4254.3264563699995</v>
      </c>
      <c r="K128" s="36">
        <f>SUMIFS(СВЦЭМ!$C$39:$C$782,СВЦЭМ!$A$39:$A$782,$A128,СВЦЭМ!$B$39:$B$782,K$119)+'СЕТ СН'!$I$12+СВЦЭМ!$D$10+'СЕТ СН'!$I$5-'СЕТ СН'!$I$20</f>
        <v>4216.8795010499998</v>
      </c>
      <c r="L128" s="36">
        <f>SUMIFS(СВЦЭМ!$C$39:$C$782,СВЦЭМ!$A$39:$A$782,$A128,СВЦЭМ!$B$39:$B$782,L$119)+'СЕТ СН'!$I$12+СВЦЭМ!$D$10+'СЕТ СН'!$I$5-'СЕТ СН'!$I$20</f>
        <v>4201.5911837200001</v>
      </c>
      <c r="M128" s="36">
        <f>SUMIFS(СВЦЭМ!$C$39:$C$782,СВЦЭМ!$A$39:$A$782,$A128,СВЦЭМ!$B$39:$B$782,M$119)+'СЕТ СН'!$I$12+СВЦЭМ!$D$10+'СЕТ СН'!$I$5-'СЕТ СН'!$I$20</f>
        <v>4221.78477071</v>
      </c>
      <c r="N128" s="36">
        <f>SUMIFS(СВЦЭМ!$C$39:$C$782,СВЦЭМ!$A$39:$A$782,$A128,СВЦЭМ!$B$39:$B$782,N$119)+'СЕТ СН'!$I$12+СВЦЭМ!$D$10+'СЕТ СН'!$I$5-'СЕТ СН'!$I$20</f>
        <v>4205.9198072500003</v>
      </c>
      <c r="O128" s="36">
        <f>SUMIFS(СВЦЭМ!$C$39:$C$782,СВЦЭМ!$A$39:$A$782,$A128,СВЦЭМ!$B$39:$B$782,O$119)+'СЕТ СН'!$I$12+СВЦЭМ!$D$10+'СЕТ СН'!$I$5-'СЕТ СН'!$I$20</f>
        <v>4196.5136899099998</v>
      </c>
      <c r="P128" s="36">
        <f>SUMIFS(СВЦЭМ!$C$39:$C$782,СВЦЭМ!$A$39:$A$782,$A128,СВЦЭМ!$B$39:$B$782,P$119)+'СЕТ СН'!$I$12+СВЦЭМ!$D$10+'СЕТ СН'!$I$5-'СЕТ СН'!$I$20</f>
        <v>4248.1291578599994</v>
      </c>
      <c r="Q128" s="36">
        <f>SUMIFS(СВЦЭМ!$C$39:$C$782,СВЦЭМ!$A$39:$A$782,$A128,СВЦЭМ!$B$39:$B$782,Q$119)+'СЕТ СН'!$I$12+СВЦЭМ!$D$10+'СЕТ СН'!$I$5-'СЕТ СН'!$I$20</f>
        <v>4223.2543723399995</v>
      </c>
      <c r="R128" s="36">
        <f>SUMIFS(СВЦЭМ!$C$39:$C$782,СВЦЭМ!$A$39:$A$782,$A128,СВЦЭМ!$B$39:$B$782,R$119)+'СЕТ СН'!$I$12+СВЦЭМ!$D$10+'СЕТ СН'!$I$5-'СЕТ СН'!$I$20</f>
        <v>4223.20864403</v>
      </c>
      <c r="S128" s="36">
        <f>SUMIFS(СВЦЭМ!$C$39:$C$782,СВЦЭМ!$A$39:$A$782,$A128,СВЦЭМ!$B$39:$B$782,S$119)+'СЕТ СН'!$I$12+СВЦЭМ!$D$10+'СЕТ СН'!$I$5-'СЕТ СН'!$I$20</f>
        <v>4243.2608325399997</v>
      </c>
      <c r="T128" s="36">
        <f>SUMIFS(СВЦЭМ!$C$39:$C$782,СВЦЭМ!$A$39:$A$782,$A128,СВЦЭМ!$B$39:$B$782,T$119)+'СЕТ СН'!$I$12+СВЦЭМ!$D$10+'СЕТ СН'!$I$5-'СЕТ СН'!$I$20</f>
        <v>4215.2361599400001</v>
      </c>
      <c r="U128" s="36">
        <f>SUMIFS(СВЦЭМ!$C$39:$C$782,СВЦЭМ!$A$39:$A$782,$A128,СВЦЭМ!$B$39:$B$782,U$119)+'СЕТ СН'!$I$12+СВЦЭМ!$D$10+'СЕТ СН'!$I$5-'СЕТ СН'!$I$20</f>
        <v>4160.5451006000003</v>
      </c>
      <c r="V128" s="36">
        <f>SUMIFS(СВЦЭМ!$C$39:$C$782,СВЦЭМ!$A$39:$A$782,$A128,СВЦЭМ!$B$39:$B$782,V$119)+'СЕТ СН'!$I$12+СВЦЭМ!$D$10+'СЕТ СН'!$I$5-'СЕТ СН'!$I$20</f>
        <v>4160.5248067800003</v>
      </c>
      <c r="W128" s="36">
        <f>SUMIFS(СВЦЭМ!$C$39:$C$782,СВЦЭМ!$A$39:$A$782,$A128,СВЦЭМ!$B$39:$B$782,W$119)+'СЕТ СН'!$I$12+СВЦЭМ!$D$10+'СЕТ СН'!$I$5-'СЕТ СН'!$I$20</f>
        <v>4180.1057683500003</v>
      </c>
      <c r="X128" s="36">
        <f>SUMIFS(СВЦЭМ!$C$39:$C$782,СВЦЭМ!$A$39:$A$782,$A128,СВЦЭМ!$B$39:$B$782,X$119)+'СЕТ СН'!$I$12+СВЦЭМ!$D$10+'СЕТ СН'!$I$5-'СЕТ СН'!$I$20</f>
        <v>4253.2179727100001</v>
      </c>
      <c r="Y128" s="36">
        <f>SUMIFS(СВЦЭМ!$C$39:$C$782,СВЦЭМ!$A$39:$A$782,$A128,СВЦЭМ!$B$39:$B$782,Y$119)+'СЕТ СН'!$I$12+СВЦЭМ!$D$10+'СЕТ СН'!$I$5-'СЕТ СН'!$I$20</f>
        <v>4315.2728882800002</v>
      </c>
    </row>
    <row r="129" spans="1:25" ht="15.75" x14ac:dyDescent="0.2">
      <c r="A129" s="35">
        <f t="shared" si="3"/>
        <v>45209</v>
      </c>
      <c r="B129" s="36">
        <f>SUMIFS(СВЦЭМ!$C$39:$C$782,СВЦЭМ!$A$39:$A$782,$A129,СВЦЭМ!$B$39:$B$782,B$119)+'СЕТ СН'!$I$12+СВЦЭМ!$D$10+'СЕТ СН'!$I$5-'СЕТ СН'!$I$20</f>
        <v>4386.3690670799997</v>
      </c>
      <c r="C129" s="36">
        <f>SUMIFS(СВЦЭМ!$C$39:$C$782,СВЦЭМ!$A$39:$A$782,$A129,СВЦЭМ!$B$39:$B$782,C$119)+'СЕТ СН'!$I$12+СВЦЭМ!$D$10+'СЕТ СН'!$I$5-'СЕТ СН'!$I$20</f>
        <v>4440.8453410399998</v>
      </c>
      <c r="D129" s="36">
        <f>SUMIFS(СВЦЭМ!$C$39:$C$782,СВЦЭМ!$A$39:$A$782,$A129,СВЦЭМ!$B$39:$B$782,D$119)+'СЕТ СН'!$I$12+СВЦЭМ!$D$10+'СЕТ СН'!$I$5-'СЕТ СН'!$I$20</f>
        <v>4511.4719281600001</v>
      </c>
      <c r="E129" s="36">
        <f>SUMIFS(СВЦЭМ!$C$39:$C$782,СВЦЭМ!$A$39:$A$782,$A129,СВЦЭМ!$B$39:$B$782,E$119)+'СЕТ СН'!$I$12+СВЦЭМ!$D$10+'СЕТ СН'!$I$5-'СЕТ СН'!$I$20</f>
        <v>4498.8358865999999</v>
      </c>
      <c r="F129" s="36">
        <f>SUMIFS(СВЦЭМ!$C$39:$C$782,СВЦЭМ!$A$39:$A$782,$A129,СВЦЭМ!$B$39:$B$782,F$119)+'СЕТ СН'!$I$12+СВЦЭМ!$D$10+'СЕТ СН'!$I$5-'СЕТ СН'!$I$20</f>
        <v>4502.4049909999994</v>
      </c>
      <c r="G129" s="36">
        <f>SUMIFS(СВЦЭМ!$C$39:$C$782,СВЦЭМ!$A$39:$A$782,$A129,СВЦЭМ!$B$39:$B$782,G$119)+'СЕТ СН'!$I$12+СВЦЭМ!$D$10+'СЕТ СН'!$I$5-'СЕТ СН'!$I$20</f>
        <v>4475.8404690799998</v>
      </c>
      <c r="H129" s="36">
        <f>SUMIFS(СВЦЭМ!$C$39:$C$782,СВЦЭМ!$A$39:$A$782,$A129,СВЦЭМ!$B$39:$B$782,H$119)+'СЕТ СН'!$I$12+СВЦЭМ!$D$10+'СЕТ СН'!$I$5-'СЕТ СН'!$I$20</f>
        <v>4411.2611214999997</v>
      </c>
      <c r="I129" s="36">
        <f>SUMIFS(СВЦЭМ!$C$39:$C$782,СВЦЭМ!$A$39:$A$782,$A129,СВЦЭМ!$B$39:$B$782,I$119)+'СЕТ СН'!$I$12+СВЦЭМ!$D$10+'СЕТ СН'!$I$5-'СЕТ СН'!$I$20</f>
        <v>4341.6163305999999</v>
      </c>
      <c r="J129" s="36">
        <f>SUMIFS(СВЦЭМ!$C$39:$C$782,СВЦЭМ!$A$39:$A$782,$A129,СВЦЭМ!$B$39:$B$782,J$119)+'СЕТ СН'!$I$12+СВЦЭМ!$D$10+'СЕТ СН'!$I$5-'СЕТ СН'!$I$20</f>
        <v>4265.3983791199998</v>
      </c>
      <c r="K129" s="36">
        <f>SUMIFS(СВЦЭМ!$C$39:$C$782,СВЦЭМ!$A$39:$A$782,$A129,СВЦЭМ!$B$39:$B$782,K$119)+'СЕТ СН'!$I$12+СВЦЭМ!$D$10+'СЕТ СН'!$I$5-'СЕТ СН'!$I$20</f>
        <v>4208.86220693</v>
      </c>
      <c r="L129" s="36">
        <f>SUMIFS(СВЦЭМ!$C$39:$C$782,СВЦЭМ!$A$39:$A$782,$A129,СВЦЭМ!$B$39:$B$782,L$119)+'СЕТ СН'!$I$12+СВЦЭМ!$D$10+'СЕТ СН'!$I$5-'СЕТ СН'!$I$20</f>
        <v>4202.3206166800001</v>
      </c>
      <c r="M129" s="36">
        <f>SUMIFS(СВЦЭМ!$C$39:$C$782,СВЦЭМ!$A$39:$A$782,$A129,СВЦЭМ!$B$39:$B$782,M$119)+'СЕТ СН'!$I$12+СВЦЭМ!$D$10+'СЕТ СН'!$I$5-'СЕТ СН'!$I$20</f>
        <v>4213.8191995899997</v>
      </c>
      <c r="N129" s="36">
        <f>SUMIFS(СВЦЭМ!$C$39:$C$782,СВЦЭМ!$A$39:$A$782,$A129,СВЦЭМ!$B$39:$B$782,N$119)+'СЕТ СН'!$I$12+СВЦЭМ!$D$10+'СЕТ СН'!$I$5-'СЕТ СН'!$I$20</f>
        <v>4212.7749187700001</v>
      </c>
      <c r="O129" s="36">
        <f>SUMIFS(СВЦЭМ!$C$39:$C$782,СВЦЭМ!$A$39:$A$782,$A129,СВЦЭМ!$B$39:$B$782,O$119)+'СЕТ СН'!$I$12+СВЦЭМ!$D$10+'СЕТ СН'!$I$5-'СЕТ СН'!$I$20</f>
        <v>4229.2524623499994</v>
      </c>
      <c r="P129" s="36">
        <f>SUMIFS(СВЦЭМ!$C$39:$C$782,СВЦЭМ!$A$39:$A$782,$A129,СВЦЭМ!$B$39:$B$782,P$119)+'СЕТ СН'!$I$12+СВЦЭМ!$D$10+'СЕТ СН'!$I$5-'СЕТ СН'!$I$20</f>
        <v>4262.1114453700002</v>
      </c>
      <c r="Q129" s="36">
        <f>SUMIFS(СВЦЭМ!$C$39:$C$782,СВЦЭМ!$A$39:$A$782,$A129,СВЦЭМ!$B$39:$B$782,Q$119)+'СЕТ СН'!$I$12+СВЦЭМ!$D$10+'СЕТ СН'!$I$5-'СЕТ СН'!$I$20</f>
        <v>4249.7604456099998</v>
      </c>
      <c r="R129" s="36">
        <f>SUMIFS(СВЦЭМ!$C$39:$C$782,СВЦЭМ!$A$39:$A$782,$A129,СВЦЭМ!$B$39:$B$782,R$119)+'СЕТ СН'!$I$12+СВЦЭМ!$D$10+'СЕТ СН'!$I$5-'СЕТ СН'!$I$20</f>
        <v>4252.7843653700002</v>
      </c>
      <c r="S129" s="36">
        <f>SUMIFS(СВЦЭМ!$C$39:$C$782,СВЦЭМ!$A$39:$A$782,$A129,СВЦЭМ!$B$39:$B$782,S$119)+'СЕТ СН'!$I$12+СВЦЭМ!$D$10+'СЕТ СН'!$I$5-'СЕТ СН'!$I$20</f>
        <v>4245.9676640799998</v>
      </c>
      <c r="T129" s="36">
        <f>SUMIFS(СВЦЭМ!$C$39:$C$782,СВЦЭМ!$A$39:$A$782,$A129,СВЦЭМ!$B$39:$B$782,T$119)+'СЕТ СН'!$I$12+СВЦЭМ!$D$10+'СЕТ СН'!$I$5-'СЕТ СН'!$I$20</f>
        <v>4223.7609732199999</v>
      </c>
      <c r="U129" s="36">
        <f>SUMIFS(СВЦЭМ!$C$39:$C$782,СВЦЭМ!$A$39:$A$782,$A129,СВЦЭМ!$B$39:$B$782,U$119)+'СЕТ СН'!$I$12+СВЦЭМ!$D$10+'СЕТ СН'!$I$5-'СЕТ СН'!$I$20</f>
        <v>4169.17352493</v>
      </c>
      <c r="V129" s="36">
        <f>SUMIFS(СВЦЭМ!$C$39:$C$782,СВЦЭМ!$A$39:$A$782,$A129,СВЦЭМ!$B$39:$B$782,V$119)+'СЕТ СН'!$I$12+СВЦЭМ!$D$10+'СЕТ СН'!$I$5-'СЕТ СН'!$I$20</f>
        <v>4156.1168695699998</v>
      </c>
      <c r="W129" s="36">
        <f>SUMIFS(СВЦЭМ!$C$39:$C$782,СВЦЭМ!$A$39:$A$782,$A129,СВЦЭМ!$B$39:$B$782,W$119)+'СЕТ СН'!$I$12+СВЦЭМ!$D$10+'СЕТ СН'!$I$5-'СЕТ СН'!$I$20</f>
        <v>4179.8059581300004</v>
      </c>
      <c r="X129" s="36">
        <f>SUMIFS(СВЦЭМ!$C$39:$C$782,СВЦЭМ!$A$39:$A$782,$A129,СВЦЭМ!$B$39:$B$782,X$119)+'СЕТ СН'!$I$12+СВЦЭМ!$D$10+'СЕТ СН'!$I$5-'СЕТ СН'!$I$20</f>
        <v>4255.0661333999997</v>
      </c>
      <c r="Y129" s="36">
        <f>SUMIFS(СВЦЭМ!$C$39:$C$782,СВЦЭМ!$A$39:$A$782,$A129,СВЦЭМ!$B$39:$B$782,Y$119)+'СЕТ СН'!$I$12+СВЦЭМ!$D$10+'СЕТ СН'!$I$5-'СЕТ СН'!$I$20</f>
        <v>4334.6314492700003</v>
      </c>
    </row>
    <row r="130" spans="1:25" ht="15.75" x14ac:dyDescent="0.2">
      <c r="A130" s="35">
        <f t="shared" si="3"/>
        <v>45210</v>
      </c>
      <c r="B130" s="36">
        <f>SUMIFS(СВЦЭМ!$C$39:$C$782,СВЦЭМ!$A$39:$A$782,$A130,СВЦЭМ!$B$39:$B$782,B$119)+'СЕТ СН'!$I$12+СВЦЭМ!$D$10+'СЕТ СН'!$I$5-'СЕТ СН'!$I$20</f>
        <v>4373.3108189499999</v>
      </c>
      <c r="C130" s="36">
        <f>SUMIFS(СВЦЭМ!$C$39:$C$782,СВЦЭМ!$A$39:$A$782,$A130,СВЦЭМ!$B$39:$B$782,C$119)+'СЕТ СН'!$I$12+СВЦЭМ!$D$10+'СЕТ СН'!$I$5-'СЕТ СН'!$I$20</f>
        <v>4436.0818545599996</v>
      </c>
      <c r="D130" s="36">
        <f>SUMIFS(СВЦЭМ!$C$39:$C$782,СВЦЭМ!$A$39:$A$782,$A130,СВЦЭМ!$B$39:$B$782,D$119)+'СЕТ СН'!$I$12+СВЦЭМ!$D$10+'СЕТ СН'!$I$5-'СЕТ СН'!$I$20</f>
        <v>4493.1398356299997</v>
      </c>
      <c r="E130" s="36">
        <f>SUMIFS(СВЦЭМ!$C$39:$C$782,СВЦЭМ!$A$39:$A$782,$A130,СВЦЭМ!$B$39:$B$782,E$119)+'СЕТ СН'!$I$12+СВЦЭМ!$D$10+'СЕТ СН'!$I$5-'СЕТ СН'!$I$20</f>
        <v>4494.6380597299994</v>
      </c>
      <c r="F130" s="36">
        <f>SUMIFS(СВЦЭМ!$C$39:$C$782,СВЦЭМ!$A$39:$A$782,$A130,СВЦЭМ!$B$39:$B$782,F$119)+'СЕТ СН'!$I$12+СВЦЭМ!$D$10+'СЕТ СН'!$I$5-'СЕТ СН'!$I$20</f>
        <v>4485.1135585900001</v>
      </c>
      <c r="G130" s="36">
        <f>SUMIFS(СВЦЭМ!$C$39:$C$782,СВЦЭМ!$A$39:$A$782,$A130,СВЦЭМ!$B$39:$B$782,G$119)+'СЕТ СН'!$I$12+СВЦЭМ!$D$10+'СЕТ СН'!$I$5-'СЕТ СН'!$I$20</f>
        <v>4485.3731757699998</v>
      </c>
      <c r="H130" s="36">
        <f>SUMIFS(СВЦЭМ!$C$39:$C$782,СВЦЭМ!$A$39:$A$782,$A130,СВЦЭМ!$B$39:$B$782,H$119)+'СЕТ СН'!$I$12+СВЦЭМ!$D$10+'СЕТ СН'!$I$5-'СЕТ СН'!$I$20</f>
        <v>4393.7968771699998</v>
      </c>
      <c r="I130" s="36">
        <f>SUMIFS(СВЦЭМ!$C$39:$C$782,СВЦЭМ!$A$39:$A$782,$A130,СВЦЭМ!$B$39:$B$782,I$119)+'СЕТ СН'!$I$12+СВЦЭМ!$D$10+'СЕТ СН'!$I$5-'СЕТ СН'!$I$20</f>
        <v>4308.7449865399994</v>
      </c>
      <c r="J130" s="36">
        <f>SUMIFS(СВЦЭМ!$C$39:$C$782,СВЦЭМ!$A$39:$A$782,$A130,СВЦЭМ!$B$39:$B$782,J$119)+'СЕТ СН'!$I$12+СВЦЭМ!$D$10+'СЕТ СН'!$I$5-'СЕТ СН'!$I$20</f>
        <v>4251.0913524400003</v>
      </c>
      <c r="K130" s="36">
        <f>SUMIFS(СВЦЭМ!$C$39:$C$782,СВЦЭМ!$A$39:$A$782,$A130,СВЦЭМ!$B$39:$B$782,K$119)+'СЕТ СН'!$I$12+СВЦЭМ!$D$10+'СЕТ СН'!$I$5-'СЕТ СН'!$I$20</f>
        <v>4212.5421743299994</v>
      </c>
      <c r="L130" s="36">
        <f>SUMIFS(СВЦЭМ!$C$39:$C$782,СВЦЭМ!$A$39:$A$782,$A130,СВЦЭМ!$B$39:$B$782,L$119)+'СЕТ СН'!$I$12+СВЦЭМ!$D$10+'СЕТ СН'!$I$5-'СЕТ СН'!$I$20</f>
        <v>4220.7467466899998</v>
      </c>
      <c r="M130" s="36">
        <f>SUMIFS(СВЦЭМ!$C$39:$C$782,СВЦЭМ!$A$39:$A$782,$A130,СВЦЭМ!$B$39:$B$782,M$119)+'СЕТ СН'!$I$12+СВЦЭМ!$D$10+'СЕТ СН'!$I$5-'СЕТ СН'!$I$20</f>
        <v>4220.12078741</v>
      </c>
      <c r="N130" s="36">
        <f>SUMIFS(СВЦЭМ!$C$39:$C$782,СВЦЭМ!$A$39:$A$782,$A130,СВЦЭМ!$B$39:$B$782,N$119)+'СЕТ СН'!$I$12+СВЦЭМ!$D$10+'СЕТ СН'!$I$5-'СЕТ СН'!$I$20</f>
        <v>4218.62640835</v>
      </c>
      <c r="O130" s="36">
        <f>SUMIFS(СВЦЭМ!$C$39:$C$782,СВЦЭМ!$A$39:$A$782,$A130,СВЦЭМ!$B$39:$B$782,O$119)+'СЕТ СН'!$I$12+СВЦЭМ!$D$10+'СЕТ СН'!$I$5-'СЕТ СН'!$I$20</f>
        <v>4225.4407479599995</v>
      </c>
      <c r="P130" s="36">
        <f>SUMIFS(СВЦЭМ!$C$39:$C$782,СВЦЭМ!$A$39:$A$782,$A130,СВЦЭМ!$B$39:$B$782,P$119)+'СЕТ СН'!$I$12+СВЦЭМ!$D$10+'СЕТ СН'!$I$5-'СЕТ СН'!$I$20</f>
        <v>4266.6490975400002</v>
      </c>
      <c r="Q130" s="36">
        <f>SUMIFS(СВЦЭМ!$C$39:$C$782,СВЦЭМ!$A$39:$A$782,$A130,СВЦЭМ!$B$39:$B$782,Q$119)+'СЕТ СН'!$I$12+СВЦЭМ!$D$10+'СЕТ СН'!$I$5-'СЕТ СН'!$I$20</f>
        <v>4256.0842279099998</v>
      </c>
      <c r="R130" s="36">
        <f>SUMIFS(СВЦЭМ!$C$39:$C$782,СВЦЭМ!$A$39:$A$782,$A130,СВЦЭМ!$B$39:$B$782,R$119)+'СЕТ СН'!$I$12+СВЦЭМ!$D$10+'СЕТ СН'!$I$5-'СЕТ СН'!$I$20</f>
        <v>4257.6908317899997</v>
      </c>
      <c r="S130" s="36">
        <f>SUMIFS(СВЦЭМ!$C$39:$C$782,СВЦЭМ!$A$39:$A$782,$A130,СВЦЭМ!$B$39:$B$782,S$119)+'СЕТ СН'!$I$12+СВЦЭМ!$D$10+'СЕТ СН'!$I$5-'СЕТ СН'!$I$20</f>
        <v>4262.3958318099994</v>
      </c>
      <c r="T130" s="36">
        <f>SUMIFS(СВЦЭМ!$C$39:$C$782,СВЦЭМ!$A$39:$A$782,$A130,СВЦЭМ!$B$39:$B$782,T$119)+'СЕТ СН'!$I$12+СВЦЭМ!$D$10+'СЕТ СН'!$I$5-'СЕТ СН'!$I$20</f>
        <v>4234.1048300799994</v>
      </c>
      <c r="U130" s="36">
        <f>SUMIFS(СВЦЭМ!$C$39:$C$782,СВЦЭМ!$A$39:$A$782,$A130,СВЦЭМ!$B$39:$B$782,U$119)+'СЕТ СН'!$I$12+СВЦЭМ!$D$10+'СЕТ СН'!$I$5-'СЕТ СН'!$I$20</f>
        <v>4176.5285471999996</v>
      </c>
      <c r="V130" s="36">
        <f>SUMIFS(СВЦЭМ!$C$39:$C$782,СВЦЭМ!$A$39:$A$782,$A130,СВЦЭМ!$B$39:$B$782,V$119)+'СЕТ СН'!$I$12+СВЦЭМ!$D$10+'СЕТ СН'!$I$5-'СЕТ СН'!$I$20</f>
        <v>4170.8456328900002</v>
      </c>
      <c r="W130" s="36">
        <f>SUMIFS(СВЦЭМ!$C$39:$C$782,СВЦЭМ!$A$39:$A$782,$A130,СВЦЭМ!$B$39:$B$782,W$119)+'СЕТ СН'!$I$12+СВЦЭМ!$D$10+'СЕТ СН'!$I$5-'СЕТ СН'!$I$20</f>
        <v>4183.19672145</v>
      </c>
      <c r="X130" s="36">
        <f>SUMIFS(СВЦЭМ!$C$39:$C$782,СВЦЭМ!$A$39:$A$782,$A130,СВЦЭМ!$B$39:$B$782,X$119)+'СЕТ СН'!$I$12+СВЦЭМ!$D$10+'СЕТ СН'!$I$5-'СЕТ СН'!$I$20</f>
        <v>4255.7207726300003</v>
      </c>
      <c r="Y130" s="36">
        <f>SUMIFS(СВЦЭМ!$C$39:$C$782,СВЦЭМ!$A$39:$A$782,$A130,СВЦЭМ!$B$39:$B$782,Y$119)+'СЕТ СН'!$I$12+СВЦЭМ!$D$10+'СЕТ СН'!$I$5-'СЕТ СН'!$I$20</f>
        <v>4334.0475070100001</v>
      </c>
    </row>
    <row r="131" spans="1:25" ht="15.75" x14ac:dyDescent="0.2">
      <c r="A131" s="35">
        <f t="shared" si="3"/>
        <v>45211</v>
      </c>
      <c r="B131" s="36">
        <f>SUMIFS(СВЦЭМ!$C$39:$C$782,СВЦЭМ!$A$39:$A$782,$A131,СВЦЭМ!$B$39:$B$782,B$119)+'СЕТ СН'!$I$12+СВЦЭМ!$D$10+'СЕТ СН'!$I$5-'СЕТ СН'!$I$20</f>
        <v>4394.3739803199996</v>
      </c>
      <c r="C131" s="36">
        <f>SUMIFS(СВЦЭМ!$C$39:$C$782,СВЦЭМ!$A$39:$A$782,$A131,СВЦЭМ!$B$39:$B$782,C$119)+'СЕТ СН'!$I$12+СВЦЭМ!$D$10+'СЕТ СН'!$I$5-'СЕТ СН'!$I$20</f>
        <v>4454.4321830899999</v>
      </c>
      <c r="D131" s="36">
        <f>SUMIFS(СВЦЭМ!$C$39:$C$782,СВЦЭМ!$A$39:$A$782,$A131,СВЦЭМ!$B$39:$B$782,D$119)+'СЕТ СН'!$I$12+СВЦЭМ!$D$10+'СЕТ СН'!$I$5-'СЕТ СН'!$I$20</f>
        <v>4517.0767693399994</v>
      </c>
      <c r="E131" s="36">
        <f>SUMIFS(СВЦЭМ!$C$39:$C$782,СВЦЭМ!$A$39:$A$782,$A131,СВЦЭМ!$B$39:$B$782,E$119)+'СЕТ СН'!$I$12+СВЦЭМ!$D$10+'СЕТ СН'!$I$5-'СЕТ СН'!$I$20</f>
        <v>4513.3086152300002</v>
      </c>
      <c r="F131" s="36">
        <f>SUMIFS(СВЦЭМ!$C$39:$C$782,СВЦЭМ!$A$39:$A$782,$A131,СВЦЭМ!$B$39:$B$782,F$119)+'СЕТ СН'!$I$12+СВЦЭМ!$D$10+'СЕТ СН'!$I$5-'СЕТ СН'!$I$20</f>
        <v>4509.5761883300002</v>
      </c>
      <c r="G131" s="36">
        <f>SUMIFS(СВЦЭМ!$C$39:$C$782,СВЦЭМ!$A$39:$A$782,$A131,СВЦЭМ!$B$39:$B$782,G$119)+'СЕТ СН'!$I$12+СВЦЭМ!$D$10+'СЕТ СН'!$I$5-'СЕТ СН'!$I$20</f>
        <v>4496.6162626000005</v>
      </c>
      <c r="H131" s="36">
        <f>SUMIFS(СВЦЭМ!$C$39:$C$782,СВЦЭМ!$A$39:$A$782,$A131,СВЦЭМ!$B$39:$B$782,H$119)+'СЕТ СН'!$I$12+СВЦЭМ!$D$10+'СЕТ СН'!$I$5-'СЕТ СН'!$I$20</f>
        <v>4408.3267370699996</v>
      </c>
      <c r="I131" s="36">
        <f>SUMIFS(СВЦЭМ!$C$39:$C$782,СВЦЭМ!$A$39:$A$782,$A131,СВЦЭМ!$B$39:$B$782,I$119)+'СЕТ СН'!$I$12+СВЦЭМ!$D$10+'СЕТ СН'!$I$5-'СЕТ СН'!$I$20</f>
        <v>4315.5970488900002</v>
      </c>
      <c r="J131" s="36">
        <f>SUMIFS(СВЦЭМ!$C$39:$C$782,СВЦЭМ!$A$39:$A$782,$A131,СВЦЭМ!$B$39:$B$782,J$119)+'СЕТ СН'!$I$12+СВЦЭМ!$D$10+'СЕТ СН'!$I$5-'СЕТ СН'!$I$20</f>
        <v>4286.5080809299998</v>
      </c>
      <c r="K131" s="36">
        <f>SUMIFS(СВЦЭМ!$C$39:$C$782,СВЦЭМ!$A$39:$A$782,$A131,СВЦЭМ!$B$39:$B$782,K$119)+'СЕТ СН'!$I$12+СВЦЭМ!$D$10+'СЕТ СН'!$I$5-'СЕТ СН'!$I$20</f>
        <v>4243.6868271799995</v>
      </c>
      <c r="L131" s="36">
        <f>SUMIFS(СВЦЭМ!$C$39:$C$782,СВЦЭМ!$A$39:$A$782,$A131,СВЦЭМ!$B$39:$B$782,L$119)+'СЕТ СН'!$I$12+СВЦЭМ!$D$10+'СЕТ СН'!$I$5-'СЕТ СН'!$I$20</f>
        <v>4245.2977619800004</v>
      </c>
      <c r="M131" s="36">
        <f>SUMIFS(СВЦЭМ!$C$39:$C$782,СВЦЭМ!$A$39:$A$782,$A131,СВЦЭМ!$B$39:$B$782,M$119)+'СЕТ СН'!$I$12+СВЦЭМ!$D$10+'СЕТ СН'!$I$5-'СЕТ СН'!$I$20</f>
        <v>4249.4870567399994</v>
      </c>
      <c r="N131" s="36">
        <f>SUMIFS(СВЦЭМ!$C$39:$C$782,СВЦЭМ!$A$39:$A$782,$A131,СВЦЭМ!$B$39:$B$782,N$119)+'СЕТ СН'!$I$12+СВЦЭМ!$D$10+'СЕТ СН'!$I$5-'СЕТ СН'!$I$20</f>
        <v>4254.3257613400001</v>
      </c>
      <c r="O131" s="36">
        <f>SUMIFS(СВЦЭМ!$C$39:$C$782,СВЦЭМ!$A$39:$A$782,$A131,СВЦЭМ!$B$39:$B$782,O$119)+'СЕТ СН'!$I$12+СВЦЭМ!$D$10+'СЕТ СН'!$I$5-'СЕТ СН'!$I$20</f>
        <v>4286.77725543</v>
      </c>
      <c r="P131" s="36">
        <f>SUMIFS(СВЦЭМ!$C$39:$C$782,СВЦЭМ!$A$39:$A$782,$A131,СВЦЭМ!$B$39:$B$782,P$119)+'СЕТ СН'!$I$12+СВЦЭМ!$D$10+'СЕТ СН'!$I$5-'СЕТ СН'!$I$20</f>
        <v>4317.4123359599998</v>
      </c>
      <c r="Q131" s="36">
        <f>SUMIFS(СВЦЭМ!$C$39:$C$782,СВЦЭМ!$A$39:$A$782,$A131,СВЦЭМ!$B$39:$B$782,Q$119)+'СЕТ СН'!$I$12+СВЦЭМ!$D$10+'СЕТ СН'!$I$5-'СЕТ СН'!$I$20</f>
        <v>4299.6538143799999</v>
      </c>
      <c r="R131" s="36">
        <f>SUMIFS(СВЦЭМ!$C$39:$C$782,СВЦЭМ!$A$39:$A$782,$A131,СВЦЭМ!$B$39:$B$782,R$119)+'СЕТ СН'!$I$12+СВЦЭМ!$D$10+'СЕТ СН'!$I$5-'СЕТ СН'!$I$20</f>
        <v>4307.6643691499994</v>
      </c>
      <c r="S131" s="36">
        <f>SUMIFS(СВЦЭМ!$C$39:$C$782,СВЦЭМ!$A$39:$A$782,$A131,СВЦЭМ!$B$39:$B$782,S$119)+'СЕТ СН'!$I$12+СВЦЭМ!$D$10+'СЕТ СН'!$I$5-'СЕТ СН'!$I$20</f>
        <v>4310.8919299099998</v>
      </c>
      <c r="T131" s="36">
        <f>SUMIFS(СВЦЭМ!$C$39:$C$782,СВЦЭМ!$A$39:$A$782,$A131,СВЦЭМ!$B$39:$B$782,T$119)+'СЕТ СН'!$I$12+СВЦЭМ!$D$10+'СЕТ СН'!$I$5-'СЕТ СН'!$I$20</f>
        <v>4260.3067665099998</v>
      </c>
      <c r="U131" s="36">
        <f>SUMIFS(СВЦЭМ!$C$39:$C$782,СВЦЭМ!$A$39:$A$782,$A131,СВЦЭМ!$B$39:$B$782,U$119)+'СЕТ СН'!$I$12+СВЦЭМ!$D$10+'СЕТ СН'!$I$5-'СЕТ СН'!$I$20</f>
        <v>4197.7886740100002</v>
      </c>
      <c r="V131" s="36">
        <f>SUMIFS(СВЦЭМ!$C$39:$C$782,СВЦЭМ!$A$39:$A$782,$A131,СВЦЭМ!$B$39:$B$782,V$119)+'СЕТ СН'!$I$12+СВЦЭМ!$D$10+'СЕТ СН'!$I$5-'СЕТ СН'!$I$20</f>
        <v>4188.6206519999996</v>
      </c>
      <c r="W131" s="36">
        <f>SUMIFS(СВЦЭМ!$C$39:$C$782,СВЦЭМ!$A$39:$A$782,$A131,СВЦЭМ!$B$39:$B$782,W$119)+'СЕТ СН'!$I$12+СВЦЭМ!$D$10+'СЕТ СН'!$I$5-'СЕТ СН'!$I$20</f>
        <v>4212.1525033300004</v>
      </c>
      <c r="X131" s="36">
        <f>SUMIFS(СВЦЭМ!$C$39:$C$782,СВЦЭМ!$A$39:$A$782,$A131,СВЦЭМ!$B$39:$B$782,X$119)+'СЕТ СН'!$I$12+СВЦЭМ!$D$10+'СЕТ СН'!$I$5-'СЕТ СН'!$I$20</f>
        <v>4277.1562149800002</v>
      </c>
      <c r="Y131" s="36">
        <f>SUMIFS(СВЦЭМ!$C$39:$C$782,СВЦЭМ!$A$39:$A$782,$A131,СВЦЭМ!$B$39:$B$782,Y$119)+'СЕТ СН'!$I$12+СВЦЭМ!$D$10+'СЕТ СН'!$I$5-'СЕТ СН'!$I$20</f>
        <v>4336.3634253599994</v>
      </c>
    </row>
    <row r="132" spans="1:25" ht="15.75" x14ac:dyDescent="0.2">
      <c r="A132" s="35">
        <f t="shared" si="3"/>
        <v>45212</v>
      </c>
      <c r="B132" s="36">
        <f>SUMIFS(СВЦЭМ!$C$39:$C$782,СВЦЭМ!$A$39:$A$782,$A132,СВЦЭМ!$B$39:$B$782,B$119)+'СЕТ СН'!$I$12+СВЦЭМ!$D$10+'СЕТ СН'!$I$5-'СЕТ СН'!$I$20</f>
        <v>4344.4156383899999</v>
      </c>
      <c r="C132" s="36">
        <f>SUMIFS(СВЦЭМ!$C$39:$C$782,СВЦЭМ!$A$39:$A$782,$A132,СВЦЭМ!$B$39:$B$782,C$119)+'СЕТ СН'!$I$12+СВЦЭМ!$D$10+'СЕТ СН'!$I$5-'СЕТ СН'!$I$20</f>
        <v>4379.6476677700002</v>
      </c>
      <c r="D132" s="36">
        <f>SUMIFS(СВЦЭМ!$C$39:$C$782,СВЦЭМ!$A$39:$A$782,$A132,СВЦЭМ!$B$39:$B$782,D$119)+'СЕТ СН'!$I$12+СВЦЭМ!$D$10+'СЕТ СН'!$I$5-'СЕТ СН'!$I$20</f>
        <v>4445.6081105499998</v>
      </c>
      <c r="E132" s="36">
        <f>SUMIFS(СВЦЭМ!$C$39:$C$782,СВЦЭМ!$A$39:$A$782,$A132,СВЦЭМ!$B$39:$B$782,E$119)+'СЕТ СН'!$I$12+СВЦЭМ!$D$10+'СЕТ СН'!$I$5-'СЕТ СН'!$I$20</f>
        <v>4450.0321352999999</v>
      </c>
      <c r="F132" s="36">
        <f>SUMIFS(СВЦЭМ!$C$39:$C$782,СВЦЭМ!$A$39:$A$782,$A132,СВЦЭМ!$B$39:$B$782,F$119)+'СЕТ СН'!$I$12+СВЦЭМ!$D$10+'СЕТ СН'!$I$5-'СЕТ СН'!$I$20</f>
        <v>4448.2519864300002</v>
      </c>
      <c r="G132" s="36">
        <f>SUMIFS(СВЦЭМ!$C$39:$C$782,СВЦЭМ!$A$39:$A$782,$A132,СВЦЭМ!$B$39:$B$782,G$119)+'СЕТ СН'!$I$12+СВЦЭМ!$D$10+'СЕТ СН'!$I$5-'СЕТ СН'!$I$20</f>
        <v>4431.1241923899997</v>
      </c>
      <c r="H132" s="36">
        <f>SUMIFS(СВЦЭМ!$C$39:$C$782,СВЦЭМ!$A$39:$A$782,$A132,СВЦЭМ!$B$39:$B$782,H$119)+'СЕТ СН'!$I$12+СВЦЭМ!$D$10+'СЕТ СН'!$I$5-'СЕТ СН'!$I$20</f>
        <v>4337.1180442300001</v>
      </c>
      <c r="I132" s="36">
        <f>SUMIFS(СВЦЭМ!$C$39:$C$782,СВЦЭМ!$A$39:$A$782,$A132,СВЦЭМ!$B$39:$B$782,I$119)+'СЕТ СН'!$I$12+СВЦЭМ!$D$10+'СЕТ СН'!$I$5-'СЕТ СН'!$I$20</f>
        <v>4236.8078793699997</v>
      </c>
      <c r="J132" s="36">
        <f>SUMIFS(СВЦЭМ!$C$39:$C$782,СВЦЭМ!$A$39:$A$782,$A132,СВЦЭМ!$B$39:$B$782,J$119)+'СЕТ СН'!$I$12+СВЦЭМ!$D$10+'СЕТ СН'!$I$5-'СЕТ СН'!$I$20</f>
        <v>4211.1677974599997</v>
      </c>
      <c r="K132" s="36">
        <f>SUMIFS(СВЦЭМ!$C$39:$C$782,СВЦЭМ!$A$39:$A$782,$A132,СВЦЭМ!$B$39:$B$782,K$119)+'СЕТ СН'!$I$12+СВЦЭМ!$D$10+'СЕТ СН'!$I$5-'СЕТ СН'!$I$20</f>
        <v>4185.1632312499996</v>
      </c>
      <c r="L132" s="36">
        <f>SUMIFS(СВЦЭМ!$C$39:$C$782,СВЦЭМ!$A$39:$A$782,$A132,СВЦЭМ!$B$39:$B$782,L$119)+'СЕТ СН'!$I$12+СВЦЭМ!$D$10+'СЕТ СН'!$I$5-'СЕТ СН'!$I$20</f>
        <v>4195.9679980700002</v>
      </c>
      <c r="M132" s="36">
        <f>SUMIFS(СВЦЭМ!$C$39:$C$782,СВЦЭМ!$A$39:$A$782,$A132,СВЦЭМ!$B$39:$B$782,M$119)+'СЕТ СН'!$I$12+СВЦЭМ!$D$10+'СЕТ СН'!$I$5-'СЕТ СН'!$I$20</f>
        <v>4181.6950908600002</v>
      </c>
      <c r="N132" s="36">
        <f>SUMIFS(СВЦЭМ!$C$39:$C$782,СВЦЭМ!$A$39:$A$782,$A132,СВЦЭМ!$B$39:$B$782,N$119)+'СЕТ СН'!$I$12+СВЦЭМ!$D$10+'СЕТ СН'!$I$5-'СЕТ СН'!$I$20</f>
        <v>4189.0624316100002</v>
      </c>
      <c r="O132" s="36">
        <f>SUMIFS(СВЦЭМ!$C$39:$C$782,СВЦЭМ!$A$39:$A$782,$A132,СВЦЭМ!$B$39:$B$782,O$119)+'СЕТ СН'!$I$12+СВЦЭМ!$D$10+'СЕТ СН'!$I$5-'СЕТ СН'!$I$20</f>
        <v>4215.8169348900001</v>
      </c>
      <c r="P132" s="36">
        <f>SUMIFS(СВЦЭМ!$C$39:$C$782,СВЦЭМ!$A$39:$A$782,$A132,СВЦЭМ!$B$39:$B$782,P$119)+'СЕТ СН'!$I$12+СВЦЭМ!$D$10+'СЕТ СН'!$I$5-'СЕТ СН'!$I$20</f>
        <v>4267.9808221599997</v>
      </c>
      <c r="Q132" s="36">
        <f>SUMIFS(СВЦЭМ!$C$39:$C$782,СВЦЭМ!$A$39:$A$782,$A132,СВЦЭМ!$B$39:$B$782,Q$119)+'СЕТ СН'!$I$12+СВЦЭМ!$D$10+'СЕТ СН'!$I$5-'СЕТ СН'!$I$20</f>
        <v>4256.0568419900001</v>
      </c>
      <c r="R132" s="36">
        <f>SUMIFS(СВЦЭМ!$C$39:$C$782,СВЦЭМ!$A$39:$A$782,$A132,СВЦЭМ!$B$39:$B$782,R$119)+'СЕТ СН'!$I$12+СВЦЭМ!$D$10+'СЕТ СН'!$I$5-'СЕТ СН'!$I$20</f>
        <v>4263.0505371299996</v>
      </c>
      <c r="S132" s="36">
        <f>SUMIFS(СВЦЭМ!$C$39:$C$782,СВЦЭМ!$A$39:$A$782,$A132,СВЦЭМ!$B$39:$B$782,S$119)+'СЕТ СН'!$I$12+СВЦЭМ!$D$10+'СЕТ СН'!$I$5-'СЕТ СН'!$I$20</f>
        <v>4275.7724548599999</v>
      </c>
      <c r="T132" s="36">
        <f>SUMIFS(СВЦЭМ!$C$39:$C$782,СВЦЭМ!$A$39:$A$782,$A132,СВЦЭМ!$B$39:$B$782,T$119)+'СЕТ СН'!$I$12+СВЦЭМ!$D$10+'СЕТ СН'!$I$5-'СЕТ СН'!$I$20</f>
        <v>4231.1423346900001</v>
      </c>
      <c r="U132" s="36">
        <f>SUMIFS(СВЦЭМ!$C$39:$C$782,СВЦЭМ!$A$39:$A$782,$A132,СВЦЭМ!$B$39:$B$782,U$119)+'СЕТ СН'!$I$12+СВЦЭМ!$D$10+'СЕТ СН'!$I$5-'СЕТ СН'!$I$20</f>
        <v>4140.6195094300001</v>
      </c>
      <c r="V132" s="36">
        <f>SUMIFS(СВЦЭМ!$C$39:$C$782,СВЦЭМ!$A$39:$A$782,$A132,СВЦЭМ!$B$39:$B$782,V$119)+'СЕТ СН'!$I$12+СВЦЭМ!$D$10+'СЕТ СН'!$I$5-'СЕТ СН'!$I$20</f>
        <v>4130.4906181599999</v>
      </c>
      <c r="W132" s="36">
        <f>SUMIFS(СВЦЭМ!$C$39:$C$782,СВЦЭМ!$A$39:$A$782,$A132,СВЦЭМ!$B$39:$B$782,W$119)+'СЕТ СН'!$I$12+СВЦЭМ!$D$10+'СЕТ СН'!$I$5-'СЕТ СН'!$I$20</f>
        <v>4140.6342882099998</v>
      </c>
      <c r="X132" s="36">
        <f>SUMIFS(СВЦЭМ!$C$39:$C$782,СВЦЭМ!$A$39:$A$782,$A132,СВЦЭМ!$B$39:$B$782,X$119)+'СЕТ СН'!$I$12+СВЦЭМ!$D$10+'СЕТ СН'!$I$5-'СЕТ СН'!$I$20</f>
        <v>4209.7448370499997</v>
      </c>
      <c r="Y132" s="36">
        <f>SUMIFS(СВЦЭМ!$C$39:$C$782,СВЦЭМ!$A$39:$A$782,$A132,СВЦЭМ!$B$39:$B$782,Y$119)+'СЕТ СН'!$I$12+СВЦЭМ!$D$10+'СЕТ СН'!$I$5-'СЕТ СН'!$I$20</f>
        <v>4350.7733253799997</v>
      </c>
    </row>
    <row r="133" spans="1:25" ht="15.75" x14ac:dyDescent="0.2">
      <c r="A133" s="35">
        <f t="shared" si="3"/>
        <v>45213</v>
      </c>
      <c r="B133" s="36">
        <f>SUMIFS(СВЦЭМ!$C$39:$C$782,СВЦЭМ!$A$39:$A$782,$A133,СВЦЭМ!$B$39:$B$782,B$119)+'СЕТ СН'!$I$12+СВЦЭМ!$D$10+'СЕТ СН'!$I$5-'СЕТ СН'!$I$20</f>
        <v>4178.6345583399998</v>
      </c>
      <c r="C133" s="36">
        <f>SUMIFS(СВЦЭМ!$C$39:$C$782,СВЦЭМ!$A$39:$A$782,$A133,СВЦЭМ!$B$39:$B$782,C$119)+'СЕТ СН'!$I$12+СВЦЭМ!$D$10+'СЕТ СН'!$I$5-'СЕТ СН'!$I$20</f>
        <v>4227.05012059</v>
      </c>
      <c r="D133" s="36">
        <f>SUMIFS(СВЦЭМ!$C$39:$C$782,СВЦЭМ!$A$39:$A$782,$A133,СВЦЭМ!$B$39:$B$782,D$119)+'СЕТ СН'!$I$12+СВЦЭМ!$D$10+'СЕТ СН'!$I$5-'СЕТ СН'!$I$20</f>
        <v>4275.7698708199996</v>
      </c>
      <c r="E133" s="36">
        <f>SUMIFS(СВЦЭМ!$C$39:$C$782,СВЦЭМ!$A$39:$A$782,$A133,СВЦЭМ!$B$39:$B$782,E$119)+'СЕТ СН'!$I$12+СВЦЭМ!$D$10+'СЕТ СН'!$I$5-'СЕТ СН'!$I$20</f>
        <v>4296.84357258</v>
      </c>
      <c r="F133" s="36">
        <f>SUMIFS(СВЦЭМ!$C$39:$C$782,СВЦЭМ!$A$39:$A$782,$A133,СВЦЭМ!$B$39:$B$782,F$119)+'СЕТ СН'!$I$12+СВЦЭМ!$D$10+'СЕТ СН'!$I$5-'СЕТ СН'!$I$20</f>
        <v>4293.69260528</v>
      </c>
      <c r="G133" s="36">
        <f>SUMIFS(СВЦЭМ!$C$39:$C$782,СВЦЭМ!$A$39:$A$782,$A133,СВЦЭМ!$B$39:$B$782,G$119)+'СЕТ СН'!$I$12+СВЦЭМ!$D$10+'СЕТ СН'!$I$5-'СЕТ СН'!$I$20</f>
        <v>4268.9648046499997</v>
      </c>
      <c r="H133" s="36">
        <f>SUMIFS(СВЦЭМ!$C$39:$C$782,СВЦЭМ!$A$39:$A$782,$A133,СВЦЭМ!$B$39:$B$782,H$119)+'СЕТ СН'!$I$12+СВЦЭМ!$D$10+'СЕТ СН'!$I$5-'СЕТ СН'!$I$20</f>
        <v>4226.1888408699997</v>
      </c>
      <c r="I133" s="36">
        <f>SUMIFS(СВЦЭМ!$C$39:$C$782,СВЦЭМ!$A$39:$A$782,$A133,СВЦЭМ!$B$39:$B$782,I$119)+'СЕТ СН'!$I$12+СВЦЭМ!$D$10+'СЕТ СН'!$I$5-'СЕТ СН'!$I$20</f>
        <v>4162.1933081799998</v>
      </c>
      <c r="J133" s="36">
        <f>SUMIFS(СВЦЭМ!$C$39:$C$782,СВЦЭМ!$A$39:$A$782,$A133,СВЦЭМ!$B$39:$B$782,J$119)+'СЕТ СН'!$I$12+СВЦЭМ!$D$10+'СЕТ СН'!$I$5-'СЕТ СН'!$I$20</f>
        <v>4114.9646886399996</v>
      </c>
      <c r="K133" s="36">
        <f>SUMIFS(СВЦЭМ!$C$39:$C$782,СВЦЭМ!$A$39:$A$782,$A133,СВЦЭМ!$B$39:$B$782,K$119)+'СЕТ СН'!$I$12+СВЦЭМ!$D$10+'СЕТ СН'!$I$5-'СЕТ СН'!$I$20</f>
        <v>4098.8254383700005</v>
      </c>
      <c r="L133" s="36">
        <f>SUMIFS(СВЦЭМ!$C$39:$C$782,СВЦЭМ!$A$39:$A$782,$A133,СВЦЭМ!$B$39:$B$782,L$119)+'СЕТ СН'!$I$12+СВЦЭМ!$D$10+'СЕТ СН'!$I$5-'СЕТ СН'!$I$20</f>
        <v>4061.10041</v>
      </c>
      <c r="M133" s="36">
        <f>SUMIFS(СВЦЭМ!$C$39:$C$782,СВЦЭМ!$A$39:$A$782,$A133,СВЦЭМ!$B$39:$B$782,M$119)+'СЕТ СН'!$I$12+СВЦЭМ!$D$10+'СЕТ СН'!$I$5-'СЕТ СН'!$I$20</f>
        <v>4066.9241599500001</v>
      </c>
      <c r="N133" s="36">
        <f>SUMIFS(СВЦЭМ!$C$39:$C$782,СВЦЭМ!$A$39:$A$782,$A133,СВЦЭМ!$B$39:$B$782,N$119)+'СЕТ СН'!$I$12+СВЦЭМ!$D$10+'СЕТ СН'!$I$5-'СЕТ СН'!$I$20</f>
        <v>4051.47373883</v>
      </c>
      <c r="O133" s="36">
        <f>SUMIFS(СВЦЭМ!$C$39:$C$782,СВЦЭМ!$A$39:$A$782,$A133,СВЦЭМ!$B$39:$B$782,O$119)+'СЕТ СН'!$I$12+СВЦЭМ!$D$10+'СЕТ СН'!$I$5-'СЕТ СН'!$I$20</f>
        <v>4080.12200295</v>
      </c>
      <c r="P133" s="36">
        <f>SUMIFS(СВЦЭМ!$C$39:$C$782,СВЦЭМ!$A$39:$A$782,$A133,СВЦЭМ!$B$39:$B$782,P$119)+'СЕТ СН'!$I$12+СВЦЭМ!$D$10+'СЕТ СН'!$I$5-'СЕТ СН'!$I$20</f>
        <v>4114.7994529500002</v>
      </c>
      <c r="Q133" s="36">
        <f>SUMIFS(СВЦЭМ!$C$39:$C$782,СВЦЭМ!$A$39:$A$782,$A133,СВЦЭМ!$B$39:$B$782,Q$119)+'СЕТ СН'!$I$12+СВЦЭМ!$D$10+'СЕТ СН'!$I$5-'СЕТ СН'!$I$20</f>
        <v>4117.2510344700004</v>
      </c>
      <c r="R133" s="36">
        <f>SUMIFS(СВЦЭМ!$C$39:$C$782,СВЦЭМ!$A$39:$A$782,$A133,СВЦЭМ!$B$39:$B$782,R$119)+'СЕТ СН'!$I$12+СВЦЭМ!$D$10+'СЕТ СН'!$I$5-'СЕТ СН'!$I$20</f>
        <v>4112.7666850799997</v>
      </c>
      <c r="S133" s="36">
        <f>SUMIFS(СВЦЭМ!$C$39:$C$782,СВЦЭМ!$A$39:$A$782,$A133,СВЦЭМ!$B$39:$B$782,S$119)+'СЕТ СН'!$I$12+СВЦЭМ!$D$10+'СЕТ СН'!$I$5-'СЕТ СН'!$I$20</f>
        <v>4104.0778919799995</v>
      </c>
      <c r="T133" s="36">
        <f>SUMIFS(СВЦЭМ!$C$39:$C$782,СВЦЭМ!$A$39:$A$782,$A133,СВЦЭМ!$B$39:$B$782,T$119)+'СЕТ СН'!$I$12+СВЦЭМ!$D$10+'СЕТ СН'!$I$5-'СЕТ СН'!$I$20</f>
        <v>4063.92670585</v>
      </c>
      <c r="U133" s="36">
        <f>SUMIFS(СВЦЭМ!$C$39:$C$782,СВЦЭМ!$A$39:$A$782,$A133,СВЦЭМ!$B$39:$B$782,U$119)+'СЕТ СН'!$I$12+СВЦЭМ!$D$10+'СЕТ СН'!$I$5-'СЕТ СН'!$I$20</f>
        <v>4041.6405590699997</v>
      </c>
      <c r="V133" s="36">
        <f>SUMIFS(СВЦЭМ!$C$39:$C$782,СВЦЭМ!$A$39:$A$782,$A133,СВЦЭМ!$B$39:$B$782,V$119)+'СЕТ СН'!$I$12+СВЦЭМ!$D$10+'СЕТ СН'!$I$5-'СЕТ СН'!$I$20</f>
        <v>4040.1692454100003</v>
      </c>
      <c r="W133" s="36">
        <f>SUMIFS(СВЦЭМ!$C$39:$C$782,СВЦЭМ!$A$39:$A$782,$A133,СВЦЭМ!$B$39:$B$782,W$119)+'СЕТ СН'!$I$12+СВЦЭМ!$D$10+'СЕТ СН'!$I$5-'СЕТ СН'!$I$20</f>
        <v>4063.58374744</v>
      </c>
      <c r="X133" s="36">
        <f>SUMIFS(СВЦЭМ!$C$39:$C$782,СВЦЭМ!$A$39:$A$782,$A133,СВЦЭМ!$B$39:$B$782,X$119)+'СЕТ СН'!$I$12+СВЦЭМ!$D$10+'СЕТ СН'!$I$5-'СЕТ СН'!$I$20</f>
        <v>4119.9852086999999</v>
      </c>
      <c r="Y133" s="36">
        <f>SUMIFS(СВЦЭМ!$C$39:$C$782,СВЦЭМ!$A$39:$A$782,$A133,СВЦЭМ!$B$39:$B$782,Y$119)+'СЕТ СН'!$I$12+СВЦЭМ!$D$10+'СЕТ СН'!$I$5-'СЕТ СН'!$I$20</f>
        <v>4165.6879095200002</v>
      </c>
    </row>
    <row r="134" spans="1:25" ht="15.75" x14ac:dyDescent="0.2">
      <c r="A134" s="35">
        <f t="shared" si="3"/>
        <v>45214</v>
      </c>
      <c r="B134" s="36">
        <f>SUMIFS(СВЦЭМ!$C$39:$C$782,СВЦЭМ!$A$39:$A$782,$A134,СВЦЭМ!$B$39:$B$782,B$119)+'СЕТ СН'!$I$12+СВЦЭМ!$D$10+'СЕТ СН'!$I$5-'СЕТ СН'!$I$20</f>
        <v>4251.5823659399994</v>
      </c>
      <c r="C134" s="36">
        <f>SUMIFS(СВЦЭМ!$C$39:$C$782,СВЦЭМ!$A$39:$A$782,$A134,СВЦЭМ!$B$39:$B$782,C$119)+'СЕТ СН'!$I$12+СВЦЭМ!$D$10+'СЕТ СН'!$I$5-'СЕТ СН'!$I$20</f>
        <v>4309.8052683200003</v>
      </c>
      <c r="D134" s="36">
        <f>SUMIFS(СВЦЭМ!$C$39:$C$782,СВЦЭМ!$A$39:$A$782,$A134,СВЦЭМ!$B$39:$B$782,D$119)+'СЕТ СН'!$I$12+СВЦЭМ!$D$10+'СЕТ СН'!$I$5-'СЕТ СН'!$I$20</f>
        <v>4348.5697924400001</v>
      </c>
      <c r="E134" s="36">
        <f>SUMIFS(СВЦЭМ!$C$39:$C$782,СВЦЭМ!$A$39:$A$782,$A134,СВЦЭМ!$B$39:$B$782,E$119)+'СЕТ СН'!$I$12+СВЦЭМ!$D$10+'СЕТ СН'!$I$5-'СЕТ СН'!$I$20</f>
        <v>4342.2906464400003</v>
      </c>
      <c r="F134" s="36">
        <f>SUMIFS(СВЦЭМ!$C$39:$C$782,СВЦЭМ!$A$39:$A$782,$A134,СВЦЭМ!$B$39:$B$782,F$119)+'СЕТ СН'!$I$12+СВЦЭМ!$D$10+'СЕТ СН'!$I$5-'СЕТ СН'!$I$20</f>
        <v>4346.4522776100002</v>
      </c>
      <c r="G134" s="36">
        <f>SUMIFS(СВЦЭМ!$C$39:$C$782,СВЦЭМ!$A$39:$A$782,$A134,СВЦЭМ!$B$39:$B$782,G$119)+'СЕТ СН'!$I$12+СВЦЭМ!$D$10+'СЕТ СН'!$I$5-'СЕТ СН'!$I$20</f>
        <v>4354.0899760399998</v>
      </c>
      <c r="H134" s="36">
        <f>SUMIFS(СВЦЭМ!$C$39:$C$782,СВЦЭМ!$A$39:$A$782,$A134,СВЦЭМ!$B$39:$B$782,H$119)+'СЕТ СН'!$I$12+СВЦЭМ!$D$10+'СЕТ СН'!$I$5-'СЕТ СН'!$I$20</f>
        <v>4310.6594746199999</v>
      </c>
      <c r="I134" s="36">
        <f>SUMIFS(СВЦЭМ!$C$39:$C$782,СВЦЭМ!$A$39:$A$782,$A134,СВЦЭМ!$B$39:$B$782,I$119)+'СЕТ СН'!$I$12+СВЦЭМ!$D$10+'СЕТ СН'!$I$5-'СЕТ СН'!$I$20</f>
        <v>4278.4107664799994</v>
      </c>
      <c r="J134" s="36">
        <f>SUMIFS(СВЦЭМ!$C$39:$C$782,СВЦЭМ!$A$39:$A$782,$A134,СВЦЭМ!$B$39:$B$782,J$119)+'СЕТ СН'!$I$12+СВЦЭМ!$D$10+'СЕТ СН'!$I$5-'СЕТ СН'!$I$20</f>
        <v>4210.6952619499998</v>
      </c>
      <c r="K134" s="36">
        <f>SUMIFS(СВЦЭМ!$C$39:$C$782,СВЦЭМ!$A$39:$A$782,$A134,СВЦЭМ!$B$39:$B$782,K$119)+'СЕТ СН'!$I$12+СВЦЭМ!$D$10+'СЕТ СН'!$I$5-'СЕТ СН'!$I$20</f>
        <v>4143.4470270599995</v>
      </c>
      <c r="L134" s="36">
        <f>SUMIFS(СВЦЭМ!$C$39:$C$782,СВЦЭМ!$A$39:$A$782,$A134,СВЦЭМ!$B$39:$B$782,L$119)+'СЕТ СН'!$I$12+СВЦЭМ!$D$10+'СЕТ СН'!$I$5-'СЕТ СН'!$I$20</f>
        <v>4122.61048716</v>
      </c>
      <c r="M134" s="36">
        <f>SUMIFS(СВЦЭМ!$C$39:$C$782,СВЦЭМ!$A$39:$A$782,$A134,СВЦЭМ!$B$39:$B$782,M$119)+'СЕТ СН'!$I$12+СВЦЭМ!$D$10+'СЕТ СН'!$I$5-'СЕТ СН'!$I$20</f>
        <v>4128.3205502700002</v>
      </c>
      <c r="N134" s="36">
        <f>SUMIFS(СВЦЭМ!$C$39:$C$782,СВЦЭМ!$A$39:$A$782,$A134,СВЦЭМ!$B$39:$B$782,N$119)+'СЕТ СН'!$I$12+СВЦЭМ!$D$10+'СЕТ СН'!$I$5-'СЕТ СН'!$I$20</f>
        <v>4101.3450994200002</v>
      </c>
      <c r="O134" s="36">
        <f>SUMIFS(СВЦЭМ!$C$39:$C$782,СВЦЭМ!$A$39:$A$782,$A134,СВЦЭМ!$B$39:$B$782,O$119)+'СЕТ СН'!$I$12+СВЦЭМ!$D$10+'СЕТ СН'!$I$5-'СЕТ СН'!$I$20</f>
        <v>4135.5003483599994</v>
      </c>
      <c r="P134" s="36">
        <f>SUMIFS(СВЦЭМ!$C$39:$C$782,СВЦЭМ!$A$39:$A$782,$A134,СВЦЭМ!$B$39:$B$782,P$119)+'СЕТ СН'!$I$12+СВЦЭМ!$D$10+'СЕТ СН'!$I$5-'СЕТ СН'!$I$20</f>
        <v>4156.7333258600001</v>
      </c>
      <c r="Q134" s="36">
        <f>SUMIFS(СВЦЭМ!$C$39:$C$782,СВЦЭМ!$A$39:$A$782,$A134,СВЦЭМ!$B$39:$B$782,Q$119)+'СЕТ СН'!$I$12+СВЦЭМ!$D$10+'СЕТ СН'!$I$5-'СЕТ СН'!$I$20</f>
        <v>4150.03027363</v>
      </c>
      <c r="R134" s="36">
        <f>SUMIFS(СВЦЭМ!$C$39:$C$782,СВЦЭМ!$A$39:$A$782,$A134,СВЦЭМ!$B$39:$B$782,R$119)+'СЕТ СН'!$I$12+СВЦЭМ!$D$10+'СЕТ СН'!$I$5-'СЕТ СН'!$I$20</f>
        <v>4153.5872358199995</v>
      </c>
      <c r="S134" s="36">
        <f>SUMIFS(СВЦЭМ!$C$39:$C$782,СВЦЭМ!$A$39:$A$782,$A134,СВЦЭМ!$B$39:$B$782,S$119)+'СЕТ СН'!$I$12+СВЦЭМ!$D$10+'СЕТ СН'!$I$5-'СЕТ СН'!$I$20</f>
        <v>4153.8594775199999</v>
      </c>
      <c r="T134" s="36">
        <f>SUMIFS(СВЦЭМ!$C$39:$C$782,СВЦЭМ!$A$39:$A$782,$A134,СВЦЭМ!$B$39:$B$782,T$119)+'СЕТ СН'!$I$12+СВЦЭМ!$D$10+'СЕТ СН'!$I$5-'СЕТ СН'!$I$20</f>
        <v>4117.3061124899996</v>
      </c>
      <c r="U134" s="36">
        <f>SUMIFS(СВЦЭМ!$C$39:$C$782,СВЦЭМ!$A$39:$A$782,$A134,СВЦЭМ!$B$39:$B$782,U$119)+'СЕТ СН'!$I$12+СВЦЭМ!$D$10+'СЕТ СН'!$I$5-'СЕТ СН'!$I$20</f>
        <v>4056.25999228</v>
      </c>
      <c r="V134" s="36">
        <f>SUMIFS(СВЦЭМ!$C$39:$C$782,СВЦЭМ!$A$39:$A$782,$A134,СВЦЭМ!$B$39:$B$782,V$119)+'СЕТ СН'!$I$12+СВЦЭМ!$D$10+'СЕТ СН'!$I$5-'СЕТ СН'!$I$20</f>
        <v>4056.0656638099999</v>
      </c>
      <c r="W134" s="36">
        <f>SUMIFS(СВЦЭМ!$C$39:$C$782,СВЦЭМ!$A$39:$A$782,$A134,СВЦЭМ!$B$39:$B$782,W$119)+'СЕТ СН'!$I$12+СВЦЭМ!$D$10+'СЕТ СН'!$I$5-'СЕТ СН'!$I$20</f>
        <v>4072.5163182400001</v>
      </c>
      <c r="X134" s="36">
        <f>SUMIFS(СВЦЭМ!$C$39:$C$782,СВЦЭМ!$A$39:$A$782,$A134,СВЦЭМ!$B$39:$B$782,X$119)+'СЕТ СН'!$I$12+СВЦЭМ!$D$10+'СЕТ СН'!$I$5-'СЕТ СН'!$I$20</f>
        <v>4129.0058700099999</v>
      </c>
      <c r="Y134" s="36">
        <f>SUMIFS(СВЦЭМ!$C$39:$C$782,СВЦЭМ!$A$39:$A$782,$A134,СВЦЭМ!$B$39:$B$782,Y$119)+'СЕТ СН'!$I$12+СВЦЭМ!$D$10+'СЕТ СН'!$I$5-'СЕТ СН'!$I$20</f>
        <v>4206.9263554600002</v>
      </c>
    </row>
    <row r="135" spans="1:25" ht="15.75" x14ac:dyDescent="0.2">
      <c r="A135" s="35">
        <f t="shared" si="3"/>
        <v>45215</v>
      </c>
      <c r="B135" s="36">
        <f>SUMIFS(СВЦЭМ!$C$39:$C$782,СВЦЭМ!$A$39:$A$782,$A135,СВЦЭМ!$B$39:$B$782,B$119)+'СЕТ СН'!$I$12+СВЦЭМ!$D$10+'СЕТ СН'!$I$5-'СЕТ СН'!$I$20</f>
        <v>4261.3816175600004</v>
      </c>
      <c r="C135" s="36">
        <f>SUMIFS(СВЦЭМ!$C$39:$C$782,СВЦЭМ!$A$39:$A$782,$A135,СВЦЭМ!$B$39:$B$782,C$119)+'СЕТ СН'!$I$12+СВЦЭМ!$D$10+'СЕТ СН'!$I$5-'СЕТ СН'!$I$20</f>
        <v>4336.6346238999995</v>
      </c>
      <c r="D135" s="36">
        <f>SUMIFS(СВЦЭМ!$C$39:$C$782,СВЦЭМ!$A$39:$A$782,$A135,СВЦЭМ!$B$39:$B$782,D$119)+'СЕТ СН'!$I$12+СВЦЭМ!$D$10+'СЕТ СН'!$I$5-'СЕТ СН'!$I$20</f>
        <v>4413.5007587199998</v>
      </c>
      <c r="E135" s="36">
        <f>SUMIFS(СВЦЭМ!$C$39:$C$782,СВЦЭМ!$A$39:$A$782,$A135,СВЦЭМ!$B$39:$B$782,E$119)+'СЕТ СН'!$I$12+СВЦЭМ!$D$10+'СЕТ СН'!$I$5-'СЕТ СН'!$I$20</f>
        <v>4444.1781180399994</v>
      </c>
      <c r="F135" s="36">
        <f>SUMIFS(СВЦЭМ!$C$39:$C$782,СВЦЭМ!$A$39:$A$782,$A135,СВЦЭМ!$B$39:$B$782,F$119)+'СЕТ СН'!$I$12+СВЦЭМ!$D$10+'СЕТ СН'!$I$5-'СЕТ СН'!$I$20</f>
        <v>4445.4089556899999</v>
      </c>
      <c r="G135" s="36">
        <f>SUMIFS(СВЦЭМ!$C$39:$C$782,СВЦЭМ!$A$39:$A$782,$A135,СВЦЭМ!$B$39:$B$782,G$119)+'СЕТ СН'!$I$12+СВЦЭМ!$D$10+'СЕТ СН'!$I$5-'СЕТ СН'!$I$20</f>
        <v>4436.1392599600003</v>
      </c>
      <c r="H135" s="36">
        <f>SUMIFS(СВЦЭМ!$C$39:$C$782,СВЦЭМ!$A$39:$A$782,$A135,СВЦЭМ!$B$39:$B$782,H$119)+'СЕТ СН'!$I$12+СВЦЭМ!$D$10+'СЕТ СН'!$I$5-'СЕТ СН'!$I$20</f>
        <v>4349.9148263799998</v>
      </c>
      <c r="I135" s="36">
        <f>SUMIFS(СВЦЭМ!$C$39:$C$782,СВЦЭМ!$A$39:$A$782,$A135,СВЦЭМ!$B$39:$B$782,I$119)+'СЕТ СН'!$I$12+СВЦЭМ!$D$10+'СЕТ СН'!$I$5-'СЕТ СН'!$I$20</f>
        <v>4269.6698629399998</v>
      </c>
      <c r="J135" s="36">
        <f>SUMIFS(СВЦЭМ!$C$39:$C$782,СВЦЭМ!$A$39:$A$782,$A135,СВЦЭМ!$B$39:$B$782,J$119)+'СЕТ СН'!$I$12+СВЦЭМ!$D$10+'СЕТ СН'!$I$5-'СЕТ СН'!$I$20</f>
        <v>4226.2392376400003</v>
      </c>
      <c r="K135" s="36">
        <f>SUMIFS(СВЦЭМ!$C$39:$C$782,СВЦЭМ!$A$39:$A$782,$A135,СВЦЭМ!$B$39:$B$782,K$119)+'СЕТ СН'!$I$12+СВЦЭМ!$D$10+'СЕТ СН'!$I$5-'СЕТ СН'!$I$20</f>
        <v>4200.0563309199997</v>
      </c>
      <c r="L135" s="36">
        <f>SUMIFS(СВЦЭМ!$C$39:$C$782,СВЦЭМ!$A$39:$A$782,$A135,СВЦЭМ!$B$39:$B$782,L$119)+'СЕТ СН'!$I$12+СВЦЭМ!$D$10+'СЕТ СН'!$I$5-'СЕТ СН'!$I$20</f>
        <v>4197.3538116199998</v>
      </c>
      <c r="M135" s="36">
        <f>SUMIFS(СВЦЭМ!$C$39:$C$782,СВЦЭМ!$A$39:$A$782,$A135,СВЦЭМ!$B$39:$B$782,M$119)+'СЕТ СН'!$I$12+СВЦЭМ!$D$10+'СЕТ СН'!$I$5-'СЕТ СН'!$I$20</f>
        <v>4203.6925877499998</v>
      </c>
      <c r="N135" s="36">
        <f>SUMIFS(СВЦЭМ!$C$39:$C$782,СВЦЭМ!$A$39:$A$782,$A135,СВЦЭМ!$B$39:$B$782,N$119)+'СЕТ СН'!$I$12+СВЦЭМ!$D$10+'СЕТ СН'!$I$5-'СЕТ СН'!$I$20</f>
        <v>4198.8185853899995</v>
      </c>
      <c r="O135" s="36">
        <f>SUMIFS(СВЦЭМ!$C$39:$C$782,СВЦЭМ!$A$39:$A$782,$A135,СВЦЭМ!$B$39:$B$782,O$119)+'СЕТ СН'!$I$12+СВЦЭМ!$D$10+'СЕТ СН'!$I$5-'СЕТ СН'!$I$20</f>
        <v>4208.9694705700003</v>
      </c>
      <c r="P135" s="36">
        <f>SUMIFS(СВЦЭМ!$C$39:$C$782,СВЦЭМ!$A$39:$A$782,$A135,СВЦЭМ!$B$39:$B$782,P$119)+'СЕТ СН'!$I$12+СВЦЭМ!$D$10+'СЕТ СН'!$I$5-'СЕТ СН'!$I$20</f>
        <v>4236.5813791299997</v>
      </c>
      <c r="Q135" s="36">
        <f>SUMIFS(СВЦЭМ!$C$39:$C$782,СВЦЭМ!$A$39:$A$782,$A135,СВЦЭМ!$B$39:$B$782,Q$119)+'СЕТ СН'!$I$12+СВЦЭМ!$D$10+'СЕТ СН'!$I$5-'СЕТ СН'!$I$20</f>
        <v>4219.6130033600002</v>
      </c>
      <c r="R135" s="36">
        <f>SUMIFS(СВЦЭМ!$C$39:$C$782,СВЦЭМ!$A$39:$A$782,$A135,СВЦЭМ!$B$39:$B$782,R$119)+'СЕТ СН'!$I$12+СВЦЭМ!$D$10+'СЕТ СН'!$I$5-'СЕТ СН'!$I$20</f>
        <v>4221.7423827100001</v>
      </c>
      <c r="S135" s="36">
        <f>SUMIFS(СВЦЭМ!$C$39:$C$782,СВЦЭМ!$A$39:$A$782,$A135,СВЦЭМ!$B$39:$B$782,S$119)+'СЕТ СН'!$I$12+СВЦЭМ!$D$10+'СЕТ СН'!$I$5-'СЕТ СН'!$I$20</f>
        <v>4231.27381375</v>
      </c>
      <c r="T135" s="36">
        <f>SUMIFS(СВЦЭМ!$C$39:$C$782,СВЦЭМ!$A$39:$A$782,$A135,СВЦЭМ!$B$39:$B$782,T$119)+'СЕТ СН'!$I$12+СВЦЭМ!$D$10+'СЕТ СН'!$I$5-'СЕТ СН'!$I$20</f>
        <v>4189.4003115100004</v>
      </c>
      <c r="U135" s="36">
        <f>SUMIFS(СВЦЭМ!$C$39:$C$782,СВЦЭМ!$A$39:$A$782,$A135,СВЦЭМ!$B$39:$B$782,U$119)+'СЕТ СН'!$I$12+СВЦЭМ!$D$10+'СЕТ СН'!$I$5-'СЕТ СН'!$I$20</f>
        <v>4137.2143044499999</v>
      </c>
      <c r="V135" s="36">
        <f>SUMIFS(СВЦЭМ!$C$39:$C$782,СВЦЭМ!$A$39:$A$782,$A135,СВЦЭМ!$B$39:$B$782,V$119)+'СЕТ СН'!$I$12+СВЦЭМ!$D$10+'СЕТ СН'!$I$5-'СЕТ СН'!$I$20</f>
        <v>4158.0666306599996</v>
      </c>
      <c r="W135" s="36">
        <f>SUMIFS(СВЦЭМ!$C$39:$C$782,СВЦЭМ!$A$39:$A$782,$A135,СВЦЭМ!$B$39:$B$782,W$119)+'СЕТ СН'!$I$12+СВЦЭМ!$D$10+'СЕТ СН'!$I$5-'СЕТ СН'!$I$20</f>
        <v>4178.1028012299994</v>
      </c>
      <c r="X135" s="36">
        <f>SUMIFS(СВЦЭМ!$C$39:$C$782,СВЦЭМ!$A$39:$A$782,$A135,СВЦЭМ!$B$39:$B$782,X$119)+'СЕТ СН'!$I$12+СВЦЭМ!$D$10+'СЕТ СН'!$I$5-'СЕТ СН'!$I$20</f>
        <v>4220.5049039300002</v>
      </c>
      <c r="Y135" s="36">
        <f>SUMIFS(СВЦЭМ!$C$39:$C$782,СВЦЭМ!$A$39:$A$782,$A135,СВЦЭМ!$B$39:$B$782,Y$119)+'СЕТ СН'!$I$12+СВЦЭМ!$D$10+'СЕТ СН'!$I$5-'СЕТ СН'!$I$20</f>
        <v>4281.4584739399997</v>
      </c>
    </row>
    <row r="136" spans="1:25" ht="15.75" x14ac:dyDescent="0.2">
      <c r="A136" s="35">
        <f t="shared" si="3"/>
        <v>45216</v>
      </c>
      <c r="B136" s="36">
        <f>SUMIFS(СВЦЭМ!$C$39:$C$782,СВЦЭМ!$A$39:$A$782,$A136,СВЦЭМ!$B$39:$B$782,B$119)+'СЕТ СН'!$I$12+СВЦЭМ!$D$10+'СЕТ СН'!$I$5-'СЕТ СН'!$I$20</f>
        <v>4407.8738902099994</v>
      </c>
      <c r="C136" s="36">
        <f>SUMIFS(СВЦЭМ!$C$39:$C$782,СВЦЭМ!$A$39:$A$782,$A136,СВЦЭМ!$B$39:$B$782,C$119)+'СЕТ СН'!$I$12+СВЦЭМ!$D$10+'СЕТ СН'!$I$5-'СЕТ СН'!$I$20</f>
        <v>4466.6586896099998</v>
      </c>
      <c r="D136" s="36">
        <f>SUMIFS(СВЦЭМ!$C$39:$C$782,СВЦЭМ!$A$39:$A$782,$A136,СВЦЭМ!$B$39:$B$782,D$119)+'СЕТ СН'!$I$12+СВЦЭМ!$D$10+'СЕТ СН'!$I$5-'СЕТ СН'!$I$20</f>
        <v>4531.7387049600002</v>
      </c>
      <c r="E136" s="36">
        <f>SUMIFS(СВЦЭМ!$C$39:$C$782,СВЦЭМ!$A$39:$A$782,$A136,СВЦЭМ!$B$39:$B$782,E$119)+'СЕТ СН'!$I$12+СВЦЭМ!$D$10+'СЕТ СН'!$I$5-'СЕТ СН'!$I$20</f>
        <v>4500.9827925099999</v>
      </c>
      <c r="F136" s="36">
        <f>SUMIFS(СВЦЭМ!$C$39:$C$782,СВЦЭМ!$A$39:$A$782,$A136,СВЦЭМ!$B$39:$B$782,F$119)+'СЕТ СН'!$I$12+СВЦЭМ!$D$10+'СЕТ СН'!$I$5-'СЕТ СН'!$I$20</f>
        <v>4503.0798340800002</v>
      </c>
      <c r="G136" s="36">
        <f>SUMIFS(СВЦЭМ!$C$39:$C$782,СВЦЭМ!$A$39:$A$782,$A136,СВЦЭМ!$B$39:$B$782,G$119)+'СЕТ СН'!$I$12+СВЦЭМ!$D$10+'СЕТ СН'!$I$5-'СЕТ СН'!$I$20</f>
        <v>4513.2834001800002</v>
      </c>
      <c r="H136" s="36">
        <f>SUMIFS(СВЦЭМ!$C$39:$C$782,СВЦЭМ!$A$39:$A$782,$A136,СВЦЭМ!$B$39:$B$782,H$119)+'СЕТ СН'!$I$12+СВЦЭМ!$D$10+'СЕТ СН'!$I$5-'СЕТ СН'!$I$20</f>
        <v>4423.8814620100002</v>
      </c>
      <c r="I136" s="36">
        <f>SUMIFS(СВЦЭМ!$C$39:$C$782,СВЦЭМ!$A$39:$A$782,$A136,СВЦЭМ!$B$39:$B$782,I$119)+'СЕТ СН'!$I$12+СВЦЭМ!$D$10+'СЕТ СН'!$I$5-'СЕТ СН'!$I$20</f>
        <v>4324.8944869500001</v>
      </c>
      <c r="J136" s="36">
        <f>SUMIFS(СВЦЭМ!$C$39:$C$782,СВЦЭМ!$A$39:$A$782,$A136,СВЦЭМ!$B$39:$B$782,J$119)+'СЕТ СН'!$I$12+СВЦЭМ!$D$10+'СЕТ СН'!$I$5-'СЕТ СН'!$I$20</f>
        <v>4269.9722148599994</v>
      </c>
      <c r="K136" s="36">
        <f>SUMIFS(СВЦЭМ!$C$39:$C$782,СВЦЭМ!$A$39:$A$782,$A136,СВЦЭМ!$B$39:$B$782,K$119)+'СЕТ СН'!$I$12+СВЦЭМ!$D$10+'СЕТ СН'!$I$5-'СЕТ СН'!$I$20</f>
        <v>4236.2930251899998</v>
      </c>
      <c r="L136" s="36">
        <f>SUMIFS(СВЦЭМ!$C$39:$C$782,СВЦЭМ!$A$39:$A$782,$A136,СВЦЭМ!$B$39:$B$782,L$119)+'СЕТ СН'!$I$12+СВЦЭМ!$D$10+'СЕТ СН'!$I$5-'СЕТ СН'!$I$20</f>
        <v>4227.9786916699995</v>
      </c>
      <c r="M136" s="36">
        <f>SUMIFS(СВЦЭМ!$C$39:$C$782,СВЦЭМ!$A$39:$A$782,$A136,СВЦЭМ!$B$39:$B$782,M$119)+'СЕТ СН'!$I$12+СВЦЭМ!$D$10+'СЕТ СН'!$I$5-'СЕТ СН'!$I$20</f>
        <v>4242.2027068799998</v>
      </c>
      <c r="N136" s="36">
        <f>SUMIFS(СВЦЭМ!$C$39:$C$782,СВЦЭМ!$A$39:$A$782,$A136,СВЦЭМ!$B$39:$B$782,N$119)+'СЕТ СН'!$I$12+СВЦЭМ!$D$10+'СЕТ СН'!$I$5-'СЕТ СН'!$I$20</f>
        <v>4238.6545948499997</v>
      </c>
      <c r="O136" s="36">
        <f>SUMIFS(СВЦЭМ!$C$39:$C$782,СВЦЭМ!$A$39:$A$782,$A136,СВЦЭМ!$B$39:$B$782,O$119)+'СЕТ СН'!$I$12+СВЦЭМ!$D$10+'СЕТ СН'!$I$5-'СЕТ СН'!$I$20</f>
        <v>4255.2798060599998</v>
      </c>
      <c r="P136" s="36">
        <f>SUMIFS(СВЦЭМ!$C$39:$C$782,СВЦЭМ!$A$39:$A$782,$A136,СВЦЭМ!$B$39:$B$782,P$119)+'СЕТ СН'!$I$12+СВЦЭМ!$D$10+'СЕТ СН'!$I$5-'СЕТ СН'!$I$20</f>
        <v>4279.24784516</v>
      </c>
      <c r="Q136" s="36">
        <f>SUMIFS(СВЦЭМ!$C$39:$C$782,СВЦЭМ!$A$39:$A$782,$A136,СВЦЭМ!$B$39:$B$782,Q$119)+'СЕТ СН'!$I$12+СВЦЭМ!$D$10+'СЕТ СН'!$I$5-'СЕТ СН'!$I$20</f>
        <v>4243.13659499</v>
      </c>
      <c r="R136" s="36">
        <f>SUMIFS(СВЦЭМ!$C$39:$C$782,СВЦЭМ!$A$39:$A$782,$A136,СВЦЭМ!$B$39:$B$782,R$119)+'СЕТ СН'!$I$12+СВЦЭМ!$D$10+'СЕТ СН'!$I$5-'СЕТ СН'!$I$20</f>
        <v>4245.0580441399998</v>
      </c>
      <c r="S136" s="36">
        <f>SUMIFS(СВЦЭМ!$C$39:$C$782,СВЦЭМ!$A$39:$A$782,$A136,СВЦЭМ!$B$39:$B$782,S$119)+'СЕТ СН'!$I$12+СВЦЭМ!$D$10+'СЕТ СН'!$I$5-'СЕТ СН'!$I$20</f>
        <v>4262.9877594600002</v>
      </c>
      <c r="T136" s="36">
        <f>SUMIFS(СВЦЭМ!$C$39:$C$782,СВЦЭМ!$A$39:$A$782,$A136,СВЦЭМ!$B$39:$B$782,T$119)+'СЕТ СН'!$I$12+СВЦЭМ!$D$10+'СЕТ СН'!$I$5-'СЕТ СН'!$I$20</f>
        <v>4223.85599834</v>
      </c>
      <c r="U136" s="36">
        <f>SUMIFS(СВЦЭМ!$C$39:$C$782,СВЦЭМ!$A$39:$A$782,$A136,СВЦЭМ!$B$39:$B$782,U$119)+'СЕТ СН'!$I$12+СВЦЭМ!$D$10+'СЕТ СН'!$I$5-'СЕТ СН'!$I$20</f>
        <v>4178.1480280799997</v>
      </c>
      <c r="V136" s="36">
        <f>SUMIFS(СВЦЭМ!$C$39:$C$782,СВЦЭМ!$A$39:$A$782,$A136,СВЦЭМ!$B$39:$B$782,V$119)+'СЕТ СН'!$I$12+СВЦЭМ!$D$10+'СЕТ СН'!$I$5-'СЕТ СН'!$I$20</f>
        <v>4180.8730582899998</v>
      </c>
      <c r="W136" s="36">
        <f>SUMIFS(СВЦЭМ!$C$39:$C$782,СВЦЭМ!$A$39:$A$782,$A136,СВЦЭМ!$B$39:$B$782,W$119)+'СЕТ СН'!$I$12+СВЦЭМ!$D$10+'СЕТ СН'!$I$5-'СЕТ СН'!$I$20</f>
        <v>4203.3619869499998</v>
      </c>
      <c r="X136" s="36">
        <f>SUMIFS(СВЦЭМ!$C$39:$C$782,СВЦЭМ!$A$39:$A$782,$A136,СВЦЭМ!$B$39:$B$782,X$119)+'СЕТ СН'!$I$12+СВЦЭМ!$D$10+'СЕТ СН'!$I$5-'СЕТ СН'!$I$20</f>
        <v>4257.9249040599998</v>
      </c>
      <c r="Y136" s="36">
        <f>SUMIFS(СВЦЭМ!$C$39:$C$782,СВЦЭМ!$A$39:$A$782,$A136,СВЦЭМ!$B$39:$B$782,Y$119)+'СЕТ СН'!$I$12+СВЦЭМ!$D$10+'СЕТ СН'!$I$5-'СЕТ СН'!$I$20</f>
        <v>4328.2044879499999</v>
      </c>
    </row>
    <row r="137" spans="1:25" ht="15.75" x14ac:dyDescent="0.2">
      <c r="A137" s="35">
        <f t="shared" si="3"/>
        <v>45217</v>
      </c>
      <c r="B137" s="36">
        <f>SUMIFS(СВЦЭМ!$C$39:$C$782,СВЦЭМ!$A$39:$A$782,$A137,СВЦЭМ!$B$39:$B$782,B$119)+'СЕТ СН'!$I$12+СВЦЭМ!$D$10+'СЕТ СН'!$I$5-'СЕТ СН'!$I$20</f>
        <v>4425.8072629399994</v>
      </c>
      <c r="C137" s="36">
        <f>SUMIFS(СВЦЭМ!$C$39:$C$782,СВЦЭМ!$A$39:$A$782,$A137,СВЦЭМ!$B$39:$B$782,C$119)+'СЕТ СН'!$I$12+СВЦЭМ!$D$10+'СЕТ СН'!$I$5-'СЕТ СН'!$I$20</f>
        <v>4474.6196963700004</v>
      </c>
      <c r="D137" s="36">
        <f>SUMIFS(СВЦЭМ!$C$39:$C$782,СВЦЭМ!$A$39:$A$782,$A137,СВЦЭМ!$B$39:$B$782,D$119)+'СЕТ СН'!$I$12+СВЦЭМ!$D$10+'СЕТ СН'!$I$5-'СЕТ СН'!$I$20</f>
        <v>4544.9591614500005</v>
      </c>
      <c r="E137" s="36">
        <f>SUMIFS(СВЦЭМ!$C$39:$C$782,СВЦЭМ!$A$39:$A$782,$A137,СВЦЭМ!$B$39:$B$782,E$119)+'СЕТ СН'!$I$12+СВЦЭМ!$D$10+'СЕТ СН'!$I$5-'СЕТ СН'!$I$20</f>
        <v>4543.1908033199998</v>
      </c>
      <c r="F137" s="36">
        <f>SUMIFS(СВЦЭМ!$C$39:$C$782,СВЦЭМ!$A$39:$A$782,$A137,СВЦЭМ!$B$39:$B$782,F$119)+'СЕТ СН'!$I$12+СВЦЭМ!$D$10+'СЕТ СН'!$I$5-'СЕТ СН'!$I$20</f>
        <v>4540.9549602200004</v>
      </c>
      <c r="G137" s="36">
        <f>SUMIFS(СВЦЭМ!$C$39:$C$782,СВЦЭМ!$A$39:$A$782,$A137,СВЦЭМ!$B$39:$B$782,G$119)+'СЕТ СН'!$I$12+СВЦЭМ!$D$10+'СЕТ СН'!$I$5-'СЕТ СН'!$I$20</f>
        <v>4529.7242265900004</v>
      </c>
      <c r="H137" s="36">
        <f>SUMIFS(СВЦЭМ!$C$39:$C$782,СВЦЭМ!$A$39:$A$782,$A137,СВЦЭМ!$B$39:$B$782,H$119)+'СЕТ СН'!$I$12+СВЦЭМ!$D$10+'СЕТ СН'!$I$5-'СЕТ СН'!$I$20</f>
        <v>4439.4220129599998</v>
      </c>
      <c r="I137" s="36">
        <f>SUMIFS(СВЦЭМ!$C$39:$C$782,СВЦЭМ!$A$39:$A$782,$A137,СВЦЭМ!$B$39:$B$782,I$119)+'СЕТ СН'!$I$12+СВЦЭМ!$D$10+'СЕТ СН'!$I$5-'СЕТ СН'!$I$20</f>
        <v>4362.3616121599998</v>
      </c>
      <c r="J137" s="36">
        <f>SUMIFS(СВЦЭМ!$C$39:$C$782,СВЦЭМ!$A$39:$A$782,$A137,СВЦЭМ!$B$39:$B$782,J$119)+'СЕТ СН'!$I$12+СВЦЭМ!$D$10+'СЕТ СН'!$I$5-'СЕТ СН'!$I$20</f>
        <v>4309.2973384400002</v>
      </c>
      <c r="K137" s="36">
        <f>SUMIFS(СВЦЭМ!$C$39:$C$782,СВЦЭМ!$A$39:$A$782,$A137,СВЦЭМ!$B$39:$B$782,K$119)+'СЕТ СН'!$I$12+СВЦЭМ!$D$10+'СЕТ СН'!$I$5-'СЕТ СН'!$I$20</f>
        <v>4213.7422141400002</v>
      </c>
      <c r="L137" s="36">
        <f>SUMIFS(СВЦЭМ!$C$39:$C$782,СВЦЭМ!$A$39:$A$782,$A137,СВЦЭМ!$B$39:$B$782,L$119)+'СЕТ СН'!$I$12+СВЦЭМ!$D$10+'СЕТ СН'!$I$5-'СЕТ СН'!$I$20</f>
        <v>4224.3004497599995</v>
      </c>
      <c r="M137" s="36">
        <f>SUMIFS(СВЦЭМ!$C$39:$C$782,СВЦЭМ!$A$39:$A$782,$A137,СВЦЭМ!$B$39:$B$782,M$119)+'СЕТ СН'!$I$12+СВЦЭМ!$D$10+'СЕТ СН'!$I$5-'СЕТ СН'!$I$20</f>
        <v>4233.5673784399996</v>
      </c>
      <c r="N137" s="36">
        <f>SUMIFS(СВЦЭМ!$C$39:$C$782,СВЦЭМ!$A$39:$A$782,$A137,СВЦЭМ!$B$39:$B$782,N$119)+'СЕТ СН'!$I$12+СВЦЭМ!$D$10+'СЕТ СН'!$I$5-'СЕТ СН'!$I$20</f>
        <v>4255.6762452100002</v>
      </c>
      <c r="O137" s="36">
        <f>SUMIFS(СВЦЭМ!$C$39:$C$782,СВЦЭМ!$A$39:$A$782,$A137,СВЦЭМ!$B$39:$B$782,O$119)+'СЕТ СН'!$I$12+СВЦЭМ!$D$10+'СЕТ СН'!$I$5-'СЕТ СН'!$I$20</f>
        <v>4264.8985731100001</v>
      </c>
      <c r="P137" s="36">
        <f>SUMIFS(СВЦЭМ!$C$39:$C$782,СВЦЭМ!$A$39:$A$782,$A137,СВЦЭМ!$B$39:$B$782,P$119)+'СЕТ СН'!$I$12+СВЦЭМ!$D$10+'СЕТ СН'!$I$5-'СЕТ СН'!$I$20</f>
        <v>4281.0609029299994</v>
      </c>
      <c r="Q137" s="36">
        <f>SUMIFS(СВЦЭМ!$C$39:$C$782,СВЦЭМ!$A$39:$A$782,$A137,СВЦЭМ!$B$39:$B$782,Q$119)+'СЕТ СН'!$I$12+СВЦЭМ!$D$10+'СЕТ СН'!$I$5-'СЕТ СН'!$I$20</f>
        <v>4244.8772108100002</v>
      </c>
      <c r="R137" s="36">
        <f>SUMIFS(СВЦЭМ!$C$39:$C$782,СВЦЭМ!$A$39:$A$782,$A137,СВЦЭМ!$B$39:$B$782,R$119)+'СЕТ СН'!$I$12+СВЦЭМ!$D$10+'СЕТ СН'!$I$5-'СЕТ СН'!$I$20</f>
        <v>4254.0324178999999</v>
      </c>
      <c r="S137" s="36">
        <f>SUMIFS(СВЦЭМ!$C$39:$C$782,СВЦЭМ!$A$39:$A$782,$A137,СВЦЭМ!$B$39:$B$782,S$119)+'СЕТ СН'!$I$12+СВЦЭМ!$D$10+'СЕТ СН'!$I$5-'СЕТ СН'!$I$20</f>
        <v>4258.5131221399997</v>
      </c>
      <c r="T137" s="36">
        <f>SUMIFS(СВЦЭМ!$C$39:$C$782,СВЦЭМ!$A$39:$A$782,$A137,СВЦЭМ!$B$39:$B$782,T$119)+'СЕТ СН'!$I$12+СВЦЭМ!$D$10+'СЕТ СН'!$I$5-'СЕТ СН'!$I$20</f>
        <v>4279.2465854599996</v>
      </c>
      <c r="U137" s="36">
        <f>SUMIFS(СВЦЭМ!$C$39:$C$782,СВЦЭМ!$A$39:$A$782,$A137,СВЦЭМ!$B$39:$B$782,U$119)+'СЕТ СН'!$I$12+СВЦЭМ!$D$10+'СЕТ СН'!$I$5-'СЕТ СН'!$I$20</f>
        <v>4228.1635209100004</v>
      </c>
      <c r="V137" s="36">
        <f>SUMIFS(СВЦЭМ!$C$39:$C$782,СВЦЭМ!$A$39:$A$782,$A137,СВЦЭМ!$B$39:$B$782,V$119)+'СЕТ СН'!$I$12+СВЦЭМ!$D$10+'СЕТ СН'!$I$5-'СЕТ СН'!$I$20</f>
        <v>4243.5670464200002</v>
      </c>
      <c r="W137" s="36">
        <f>SUMIFS(СВЦЭМ!$C$39:$C$782,СВЦЭМ!$A$39:$A$782,$A137,СВЦЭМ!$B$39:$B$782,W$119)+'СЕТ СН'!$I$12+СВЦЭМ!$D$10+'СЕТ СН'!$I$5-'СЕТ СН'!$I$20</f>
        <v>4268.5645299200005</v>
      </c>
      <c r="X137" s="36">
        <f>SUMIFS(СВЦЭМ!$C$39:$C$782,СВЦЭМ!$A$39:$A$782,$A137,СВЦЭМ!$B$39:$B$782,X$119)+'СЕТ СН'!$I$12+СВЦЭМ!$D$10+'СЕТ СН'!$I$5-'СЕТ СН'!$I$20</f>
        <v>4322.5575991400001</v>
      </c>
      <c r="Y137" s="36">
        <f>SUMIFS(СВЦЭМ!$C$39:$C$782,СВЦЭМ!$A$39:$A$782,$A137,СВЦЭМ!$B$39:$B$782,Y$119)+'СЕТ СН'!$I$12+СВЦЭМ!$D$10+'СЕТ СН'!$I$5-'СЕТ СН'!$I$20</f>
        <v>4357.8009622400004</v>
      </c>
    </row>
    <row r="138" spans="1:25" ht="15.75" x14ac:dyDescent="0.2">
      <c r="A138" s="35">
        <f t="shared" si="3"/>
        <v>45218</v>
      </c>
      <c r="B138" s="36">
        <f>SUMIFS(СВЦЭМ!$C$39:$C$782,СВЦЭМ!$A$39:$A$782,$A138,СВЦЭМ!$B$39:$B$782,B$119)+'СЕТ СН'!$I$12+СВЦЭМ!$D$10+'СЕТ СН'!$I$5-'СЕТ СН'!$I$20</f>
        <v>4382.0510159300002</v>
      </c>
      <c r="C138" s="36">
        <f>SUMIFS(СВЦЭМ!$C$39:$C$782,СВЦЭМ!$A$39:$A$782,$A138,СВЦЭМ!$B$39:$B$782,C$119)+'СЕТ СН'!$I$12+СВЦЭМ!$D$10+'СЕТ СН'!$I$5-'СЕТ СН'!$I$20</f>
        <v>4426.9846901800001</v>
      </c>
      <c r="D138" s="36">
        <f>SUMIFS(СВЦЭМ!$C$39:$C$782,СВЦЭМ!$A$39:$A$782,$A138,СВЦЭМ!$B$39:$B$782,D$119)+'СЕТ СН'!$I$12+СВЦЭМ!$D$10+'СЕТ СН'!$I$5-'СЕТ СН'!$I$20</f>
        <v>4493.6804238799996</v>
      </c>
      <c r="E138" s="36">
        <f>SUMIFS(СВЦЭМ!$C$39:$C$782,СВЦЭМ!$A$39:$A$782,$A138,СВЦЭМ!$B$39:$B$782,E$119)+'СЕТ СН'!$I$12+СВЦЭМ!$D$10+'СЕТ СН'!$I$5-'СЕТ СН'!$I$20</f>
        <v>4450.1159501100001</v>
      </c>
      <c r="F138" s="36">
        <f>SUMIFS(СВЦЭМ!$C$39:$C$782,СВЦЭМ!$A$39:$A$782,$A138,СВЦЭМ!$B$39:$B$782,F$119)+'СЕТ СН'!$I$12+СВЦЭМ!$D$10+'СЕТ СН'!$I$5-'СЕТ СН'!$I$20</f>
        <v>4452.54123196</v>
      </c>
      <c r="G138" s="36">
        <f>SUMIFS(СВЦЭМ!$C$39:$C$782,СВЦЭМ!$A$39:$A$782,$A138,СВЦЭМ!$B$39:$B$782,G$119)+'СЕТ СН'!$I$12+СВЦЭМ!$D$10+'СЕТ СН'!$I$5-'СЕТ СН'!$I$20</f>
        <v>4477.4610673500001</v>
      </c>
      <c r="H138" s="36">
        <f>SUMIFS(СВЦЭМ!$C$39:$C$782,СВЦЭМ!$A$39:$A$782,$A138,СВЦЭМ!$B$39:$B$782,H$119)+'СЕТ СН'!$I$12+СВЦЭМ!$D$10+'СЕТ СН'!$I$5-'СЕТ СН'!$I$20</f>
        <v>4396.8888121500004</v>
      </c>
      <c r="I138" s="36">
        <f>SUMIFS(СВЦЭМ!$C$39:$C$782,СВЦЭМ!$A$39:$A$782,$A138,СВЦЭМ!$B$39:$B$782,I$119)+'СЕТ СН'!$I$12+СВЦЭМ!$D$10+'СЕТ СН'!$I$5-'СЕТ СН'!$I$20</f>
        <v>4320.0282770399999</v>
      </c>
      <c r="J138" s="36">
        <f>SUMIFS(СВЦЭМ!$C$39:$C$782,СВЦЭМ!$A$39:$A$782,$A138,СВЦЭМ!$B$39:$B$782,J$119)+'СЕТ СН'!$I$12+СВЦЭМ!$D$10+'СЕТ СН'!$I$5-'СЕТ СН'!$I$20</f>
        <v>4259.1102520000004</v>
      </c>
      <c r="K138" s="36">
        <f>SUMIFS(СВЦЭМ!$C$39:$C$782,СВЦЭМ!$A$39:$A$782,$A138,СВЦЭМ!$B$39:$B$782,K$119)+'СЕТ СН'!$I$12+СВЦЭМ!$D$10+'СЕТ СН'!$I$5-'СЕТ СН'!$I$20</f>
        <v>4163.3255588499997</v>
      </c>
      <c r="L138" s="36">
        <f>SUMIFS(СВЦЭМ!$C$39:$C$782,СВЦЭМ!$A$39:$A$782,$A138,СВЦЭМ!$B$39:$B$782,L$119)+'СЕТ СН'!$I$12+СВЦЭМ!$D$10+'СЕТ СН'!$I$5-'СЕТ СН'!$I$20</f>
        <v>4162.0462017600003</v>
      </c>
      <c r="M138" s="36">
        <f>SUMIFS(СВЦЭМ!$C$39:$C$782,СВЦЭМ!$A$39:$A$782,$A138,СВЦЭМ!$B$39:$B$782,M$119)+'СЕТ СН'!$I$12+СВЦЭМ!$D$10+'СЕТ СН'!$I$5-'СЕТ СН'!$I$20</f>
        <v>4184.9956813700001</v>
      </c>
      <c r="N138" s="36">
        <f>SUMIFS(СВЦЭМ!$C$39:$C$782,СВЦЭМ!$A$39:$A$782,$A138,СВЦЭМ!$B$39:$B$782,N$119)+'СЕТ СН'!$I$12+СВЦЭМ!$D$10+'СЕТ СН'!$I$5-'СЕТ СН'!$I$20</f>
        <v>4197.8560946799998</v>
      </c>
      <c r="O138" s="36">
        <f>SUMIFS(СВЦЭМ!$C$39:$C$782,СВЦЭМ!$A$39:$A$782,$A138,СВЦЭМ!$B$39:$B$782,O$119)+'СЕТ СН'!$I$12+СВЦЭМ!$D$10+'СЕТ СН'!$I$5-'СЕТ СН'!$I$20</f>
        <v>4218.8498126599998</v>
      </c>
      <c r="P138" s="36">
        <f>SUMIFS(СВЦЭМ!$C$39:$C$782,СВЦЭМ!$A$39:$A$782,$A138,СВЦЭМ!$B$39:$B$782,P$119)+'СЕТ СН'!$I$12+СВЦЭМ!$D$10+'СЕТ СН'!$I$5-'СЕТ СН'!$I$20</f>
        <v>4248.6521395999998</v>
      </c>
      <c r="Q138" s="36">
        <f>SUMIFS(СВЦЭМ!$C$39:$C$782,СВЦЭМ!$A$39:$A$782,$A138,СВЦЭМ!$B$39:$B$782,Q$119)+'СЕТ СН'!$I$12+СВЦЭМ!$D$10+'СЕТ СН'!$I$5-'СЕТ СН'!$I$20</f>
        <v>4262.0098796000002</v>
      </c>
      <c r="R138" s="36">
        <f>SUMIFS(СВЦЭМ!$C$39:$C$782,СВЦЭМ!$A$39:$A$782,$A138,СВЦЭМ!$B$39:$B$782,R$119)+'СЕТ СН'!$I$12+СВЦЭМ!$D$10+'СЕТ СН'!$I$5-'СЕТ СН'!$I$20</f>
        <v>4279.4868984999994</v>
      </c>
      <c r="S138" s="36">
        <f>SUMIFS(СВЦЭМ!$C$39:$C$782,СВЦЭМ!$A$39:$A$782,$A138,СВЦЭМ!$B$39:$B$782,S$119)+'СЕТ СН'!$I$12+СВЦЭМ!$D$10+'СЕТ СН'!$I$5-'СЕТ СН'!$I$20</f>
        <v>4271.9071586400005</v>
      </c>
      <c r="T138" s="36">
        <f>SUMIFS(СВЦЭМ!$C$39:$C$782,СВЦЭМ!$A$39:$A$782,$A138,СВЦЭМ!$B$39:$B$782,T$119)+'СЕТ СН'!$I$12+СВЦЭМ!$D$10+'СЕТ СН'!$I$5-'СЕТ СН'!$I$20</f>
        <v>4270.7744911</v>
      </c>
      <c r="U138" s="36">
        <f>SUMIFS(СВЦЭМ!$C$39:$C$782,СВЦЭМ!$A$39:$A$782,$A138,СВЦЭМ!$B$39:$B$782,U$119)+'СЕТ СН'!$I$12+СВЦЭМ!$D$10+'СЕТ СН'!$I$5-'СЕТ СН'!$I$20</f>
        <v>4221.4614916299997</v>
      </c>
      <c r="V138" s="36">
        <f>SUMIFS(СВЦЭМ!$C$39:$C$782,СВЦЭМ!$A$39:$A$782,$A138,СВЦЭМ!$B$39:$B$782,V$119)+'СЕТ СН'!$I$12+СВЦЭМ!$D$10+'СЕТ СН'!$I$5-'СЕТ СН'!$I$20</f>
        <v>4228.5537823300001</v>
      </c>
      <c r="W138" s="36">
        <f>SUMIFS(СВЦЭМ!$C$39:$C$782,СВЦЭМ!$A$39:$A$782,$A138,СВЦЭМ!$B$39:$B$782,W$119)+'СЕТ СН'!$I$12+СВЦЭМ!$D$10+'СЕТ СН'!$I$5-'СЕТ СН'!$I$20</f>
        <v>4251.4481363799996</v>
      </c>
      <c r="X138" s="36">
        <f>SUMIFS(СВЦЭМ!$C$39:$C$782,СВЦЭМ!$A$39:$A$782,$A138,СВЦЭМ!$B$39:$B$782,X$119)+'СЕТ СН'!$I$12+СВЦЭМ!$D$10+'СЕТ СН'!$I$5-'СЕТ СН'!$I$20</f>
        <v>4305.4294134199999</v>
      </c>
      <c r="Y138" s="36">
        <f>SUMIFS(СВЦЭМ!$C$39:$C$782,СВЦЭМ!$A$39:$A$782,$A138,СВЦЭМ!$B$39:$B$782,Y$119)+'СЕТ СН'!$I$12+СВЦЭМ!$D$10+'СЕТ СН'!$I$5-'СЕТ СН'!$I$20</f>
        <v>4377.98310812</v>
      </c>
    </row>
    <row r="139" spans="1:25" ht="15.75" x14ac:dyDescent="0.2">
      <c r="A139" s="35">
        <f t="shared" si="3"/>
        <v>45219</v>
      </c>
      <c r="B139" s="36">
        <f>SUMIFS(СВЦЭМ!$C$39:$C$782,СВЦЭМ!$A$39:$A$782,$A139,СВЦЭМ!$B$39:$B$782,B$119)+'СЕТ СН'!$I$12+СВЦЭМ!$D$10+'СЕТ СН'!$I$5-'СЕТ СН'!$I$20</f>
        <v>4419.4120796999996</v>
      </c>
      <c r="C139" s="36">
        <f>SUMIFS(СВЦЭМ!$C$39:$C$782,СВЦЭМ!$A$39:$A$782,$A139,СВЦЭМ!$B$39:$B$782,C$119)+'СЕТ СН'!$I$12+СВЦЭМ!$D$10+'СЕТ СН'!$I$5-'СЕТ СН'!$I$20</f>
        <v>4493.2083122900003</v>
      </c>
      <c r="D139" s="36">
        <f>SUMIFS(СВЦЭМ!$C$39:$C$782,СВЦЭМ!$A$39:$A$782,$A139,СВЦЭМ!$B$39:$B$782,D$119)+'СЕТ СН'!$I$12+СВЦЭМ!$D$10+'СЕТ СН'!$I$5-'СЕТ СН'!$I$20</f>
        <v>4541.7740245200002</v>
      </c>
      <c r="E139" s="36">
        <f>SUMIFS(СВЦЭМ!$C$39:$C$782,СВЦЭМ!$A$39:$A$782,$A139,СВЦЭМ!$B$39:$B$782,E$119)+'СЕТ СН'!$I$12+СВЦЭМ!$D$10+'СЕТ СН'!$I$5-'СЕТ СН'!$I$20</f>
        <v>4518.2797900900005</v>
      </c>
      <c r="F139" s="36">
        <f>SUMIFS(СВЦЭМ!$C$39:$C$782,СВЦЭМ!$A$39:$A$782,$A139,СВЦЭМ!$B$39:$B$782,F$119)+'СЕТ СН'!$I$12+СВЦЭМ!$D$10+'СЕТ СН'!$I$5-'СЕТ СН'!$I$20</f>
        <v>4517.5117522099999</v>
      </c>
      <c r="G139" s="36">
        <f>SUMIFS(СВЦЭМ!$C$39:$C$782,СВЦЭМ!$A$39:$A$782,$A139,СВЦЭМ!$B$39:$B$782,G$119)+'СЕТ СН'!$I$12+СВЦЭМ!$D$10+'СЕТ СН'!$I$5-'СЕТ СН'!$I$20</f>
        <v>4517.6354726</v>
      </c>
      <c r="H139" s="36">
        <f>SUMIFS(СВЦЭМ!$C$39:$C$782,СВЦЭМ!$A$39:$A$782,$A139,СВЦЭМ!$B$39:$B$782,H$119)+'СЕТ СН'!$I$12+СВЦЭМ!$D$10+'СЕТ СН'!$I$5-'СЕТ СН'!$I$20</f>
        <v>4435.5798964599999</v>
      </c>
      <c r="I139" s="36">
        <f>SUMIFS(СВЦЭМ!$C$39:$C$782,СВЦЭМ!$A$39:$A$782,$A139,СВЦЭМ!$B$39:$B$782,I$119)+'СЕТ СН'!$I$12+СВЦЭМ!$D$10+'СЕТ СН'!$I$5-'СЕТ СН'!$I$20</f>
        <v>4352.1514996699998</v>
      </c>
      <c r="J139" s="36">
        <f>SUMIFS(СВЦЭМ!$C$39:$C$782,СВЦЭМ!$A$39:$A$782,$A139,СВЦЭМ!$B$39:$B$782,J$119)+'СЕТ СН'!$I$12+СВЦЭМ!$D$10+'СЕТ СН'!$I$5-'СЕТ СН'!$I$20</f>
        <v>4286.3215172500004</v>
      </c>
      <c r="K139" s="36">
        <f>SUMIFS(СВЦЭМ!$C$39:$C$782,СВЦЭМ!$A$39:$A$782,$A139,СВЦЭМ!$B$39:$B$782,K$119)+'СЕТ СН'!$I$12+СВЦЭМ!$D$10+'СЕТ СН'!$I$5-'СЕТ СН'!$I$20</f>
        <v>4264.6260629299995</v>
      </c>
      <c r="L139" s="36">
        <f>SUMIFS(СВЦЭМ!$C$39:$C$782,СВЦЭМ!$A$39:$A$782,$A139,СВЦЭМ!$B$39:$B$782,L$119)+'СЕТ СН'!$I$12+СВЦЭМ!$D$10+'СЕТ СН'!$I$5-'СЕТ СН'!$I$20</f>
        <v>4242.72821105</v>
      </c>
      <c r="M139" s="36">
        <f>SUMIFS(СВЦЭМ!$C$39:$C$782,СВЦЭМ!$A$39:$A$782,$A139,СВЦЭМ!$B$39:$B$782,M$119)+'СЕТ СН'!$I$12+СВЦЭМ!$D$10+'СЕТ СН'!$I$5-'СЕТ СН'!$I$20</f>
        <v>4258.5565272200001</v>
      </c>
      <c r="N139" s="36">
        <f>SUMIFS(СВЦЭМ!$C$39:$C$782,СВЦЭМ!$A$39:$A$782,$A139,СВЦЭМ!$B$39:$B$782,N$119)+'СЕТ СН'!$I$12+СВЦЭМ!$D$10+'СЕТ СН'!$I$5-'СЕТ СН'!$I$20</f>
        <v>4273.2262335100004</v>
      </c>
      <c r="O139" s="36">
        <f>SUMIFS(СВЦЭМ!$C$39:$C$782,СВЦЭМ!$A$39:$A$782,$A139,СВЦЭМ!$B$39:$B$782,O$119)+'СЕТ СН'!$I$12+СВЦЭМ!$D$10+'СЕТ СН'!$I$5-'СЕТ СН'!$I$20</f>
        <v>4266.1991305699994</v>
      </c>
      <c r="P139" s="36">
        <f>SUMIFS(СВЦЭМ!$C$39:$C$782,СВЦЭМ!$A$39:$A$782,$A139,СВЦЭМ!$B$39:$B$782,P$119)+'СЕТ СН'!$I$12+СВЦЭМ!$D$10+'СЕТ СН'!$I$5-'СЕТ СН'!$I$20</f>
        <v>4307.1836886299998</v>
      </c>
      <c r="Q139" s="36">
        <f>SUMIFS(СВЦЭМ!$C$39:$C$782,СВЦЭМ!$A$39:$A$782,$A139,СВЦЭМ!$B$39:$B$782,Q$119)+'СЕТ СН'!$I$12+СВЦЭМ!$D$10+'СЕТ СН'!$I$5-'СЕТ СН'!$I$20</f>
        <v>4282.0202165299997</v>
      </c>
      <c r="R139" s="36">
        <f>SUMIFS(СВЦЭМ!$C$39:$C$782,СВЦЭМ!$A$39:$A$782,$A139,СВЦЭМ!$B$39:$B$782,R$119)+'СЕТ СН'!$I$12+СВЦЭМ!$D$10+'СЕТ СН'!$I$5-'СЕТ СН'!$I$20</f>
        <v>4318.4393756299996</v>
      </c>
      <c r="S139" s="36">
        <f>SUMIFS(СВЦЭМ!$C$39:$C$782,СВЦЭМ!$A$39:$A$782,$A139,СВЦЭМ!$B$39:$B$782,S$119)+'СЕТ СН'!$I$12+СВЦЭМ!$D$10+'СЕТ СН'!$I$5-'СЕТ СН'!$I$20</f>
        <v>4324.7905527700004</v>
      </c>
      <c r="T139" s="36">
        <f>SUMIFS(СВЦЭМ!$C$39:$C$782,СВЦЭМ!$A$39:$A$782,$A139,СВЦЭМ!$B$39:$B$782,T$119)+'СЕТ СН'!$I$12+СВЦЭМ!$D$10+'СЕТ СН'!$I$5-'СЕТ СН'!$I$20</f>
        <v>4258.7027453399996</v>
      </c>
      <c r="U139" s="36">
        <f>SUMIFS(СВЦЭМ!$C$39:$C$782,СВЦЭМ!$A$39:$A$782,$A139,СВЦЭМ!$B$39:$B$782,U$119)+'СЕТ СН'!$I$12+СВЦЭМ!$D$10+'СЕТ СН'!$I$5-'СЕТ СН'!$I$20</f>
        <v>4210.6545594600002</v>
      </c>
      <c r="V139" s="36">
        <f>SUMIFS(СВЦЭМ!$C$39:$C$782,СВЦЭМ!$A$39:$A$782,$A139,СВЦЭМ!$B$39:$B$782,V$119)+'СЕТ СН'!$I$12+СВЦЭМ!$D$10+'СЕТ СН'!$I$5-'СЕТ СН'!$I$20</f>
        <v>4239.1160818600001</v>
      </c>
      <c r="W139" s="36">
        <f>SUMIFS(СВЦЭМ!$C$39:$C$782,СВЦЭМ!$A$39:$A$782,$A139,СВЦЭМ!$B$39:$B$782,W$119)+'СЕТ СН'!$I$12+СВЦЭМ!$D$10+'СЕТ СН'!$I$5-'СЕТ СН'!$I$20</f>
        <v>4274.7784164599998</v>
      </c>
      <c r="X139" s="36">
        <f>SUMIFS(СВЦЭМ!$C$39:$C$782,СВЦЭМ!$A$39:$A$782,$A139,СВЦЭМ!$B$39:$B$782,X$119)+'СЕТ СН'!$I$12+СВЦЭМ!$D$10+'СЕТ СН'!$I$5-'СЕТ СН'!$I$20</f>
        <v>4333.4474315899997</v>
      </c>
      <c r="Y139" s="36">
        <f>SUMIFS(СВЦЭМ!$C$39:$C$782,СВЦЭМ!$A$39:$A$782,$A139,СВЦЭМ!$B$39:$B$782,Y$119)+'СЕТ СН'!$I$12+СВЦЭМ!$D$10+'СЕТ СН'!$I$5-'СЕТ СН'!$I$20</f>
        <v>4334.4776345999999</v>
      </c>
    </row>
    <row r="140" spans="1:25" ht="15.75" x14ac:dyDescent="0.2">
      <c r="A140" s="35">
        <f t="shared" si="3"/>
        <v>45220</v>
      </c>
      <c r="B140" s="36">
        <f>SUMIFS(СВЦЭМ!$C$39:$C$782,СВЦЭМ!$A$39:$A$782,$A140,СВЦЭМ!$B$39:$B$782,B$119)+'СЕТ СН'!$I$12+СВЦЭМ!$D$10+'СЕТ СН'!$I$5-'СЕТ СН'!$I$20</f>
        <v>4386.2271705900002</v>
      </c>
      <c r="C140" s="36">
        <f>SUMIFS(СВЦЭМ!$C$39:$C$782,СВЦЭМ!$A$39:$A$782,$A140,СВЦЭМ!$B$39:$B$782,C$119)+'СЕТ СН'!$I$12+СВЦЭМ!$D$10+'СЕТ СН'!$I$5-'СЕТ СН'!$I$20</f>
        <v>4415.7670941400002</v>
      </c>
      <c r="D140" s="36">
        <f>SUMIFS(СВЦЭМ!$C$39:$C$782,СВЦЭМ!$A$39:$A$782,$A140,СВЦЭМ!$B$39:$B$782,D$119)+'СЕТ СН'!$I$12+СВЦЭМ!$D$10+'СЕТ СН'!$I$5-'СЕТ СН'!$I$20</f>
        <v>4466.5375233100003</v>
      </c>
      <c r="E140" s="36">
        <f>SUMIFS(СВЦЭМ!$C$39:$C$782,СВЦЭМ!$A$39:$A$782,$A140,СВЦЭМ!$B$39:$B$782,E$119)+'СЕТ СН'!$I$12+СВЦЭМ!$D$10+'СЕТ СН'!$I$5-'СЕТ СН'!$I$20</f>
        <v>4467.5001931099996</v>
      </c>
      <c r="F140" s="36">
        <f>SUMIFS(СВЦЭМ!$C$39:$C$782,СВЦЭМ!$A$39:$A$782,$A140,СВЦЭМ!$B$39:$B$782,F$119)+'СЕТ СН'!$I$12+СВЦЭМ!$D$10+'СЕТ СН'!$I$5-'СЕТ СН'!$I$20</f>
        <v>4470.5370765600001</v>
      </c>
      <c r="G140" s="36">
        <f>SUMIFS(СВЦЭМ!$C$39:$C$782,СВЦЭМ!$A$39:$A$782,$A140,СВЦЭМ!$B$39:$B$782,G$119)+'СЕТ СН'!$I$12+СВЦЭМ!$D$10+'СЕТ СН'!$I$5-'СЕТ СН'!$I$20</f>
        <v>4436.5688756700001</v>
      </c>
      <c r="H140" s="36">
        <f>SUMIFS(СВЦЭМ!$C$39:$C$782,СВЦЭМ!$A$39:$A$782,$A140,СВЦЭМ!$B$39:$B$782,H$119)+'СЕТ СН'!$I$12+СВЦЭМ!$D$10+'СЕТ СН'!$I$5-'СЕТ СН'!$I$20</f>
        <v>4411.0194363000001</v>
      </c>
      <c r="I140" s="36">
        <f>SUMIFS(СВЦЭМ!$C$39:$C$782,СВЦЭМ!$A$39:$A$782,$A140,СВЦЭМ!$B$39:$B$782,I$119)+'СЕТ СН'!$I$12+СВЦЭМ!$D$10+'СЕТ СН'!$I$5-'СЕТ СН'!$I$20</f>
        <v>4332.4010586499999</v>
      </c>
      <c r="J140" s="36">
        <f>SUMIFS(СВЦЭМ!$C$39:$C$782,СВЦЭМ!$A$39:$A$782,$A140,СВЦЭМ!$B$39:$B$782,J$119)+'СЕТ СН'!$I$12+СВЦЭМ!$D$10+'СЕТ СН'!$I$5-'СЕТ СН'!$I$20</f>
        <v>4282.5621187500001</v>
      </c>
      <c r="K140" s="36">
        <f>SUMIFS(СВЦЭМ!$C$39:$C$782,СВЦЭМ!$A$39:$A$782,$A140,СВЦЭМ!$B$39:$B$782,K$119)+'СЕТ СН'!$I$12+СВЦЭМ!$D$10+'СЕТ СН'!$I$5-'СЕТ СН'!$I$20</f>
        <v>4228.0190470799998</v>
      </c>
      <c r="L140" s="36">
        <f>SUMIFS(СВЦЭМ!$C$39:$C$782,СВЦЭМ!$A$39:$A$782,$A140,СВЦЭМ!$B$39:$B$782,L$119)+'СЕТ СН'!$I$12+СВЦЭМ!$D$10+'СЕТ СН'!$I$5-'СЕТ СН'!$I$20</f>
        <v>4201.4750440999996</v>
      </c>
      <c r="M140" s="36">
        <f>SUMIFS(СВЦЭМ!$C$39:$C$782,СВЦЭМ!$A$39:$A$782,$A140,СВЦЭМ!$B$39:$B$782,M$119)+'СЕТ СН'!$I$12+СВЦЭМ!$D$10+'СЕТ СН'!$I$5-'СЕТ СН'!$I$20</f>
        <v>4210.3553143099998</v>
      </c>
      <c r="N140" s="36">
        <f>SUMIFS(СВЦЭМ!$C$39:$C$782,СВЦЭМ!$A$39:$A$782,$A140,СВЦЭМ!$B$39:$B$782,N$119)+'СЕТ СН'!$I$12+СВЦЭМ!$D$10+'СЕТ СН'!$I$5-'СЕТ СН'!$I$20</f>
        <v>4204.35110308</v>
      </c>
      <c r="O140" s="36">
        <f>SUMIFS(СВЦЭМ!$C$39:$C$782,СВЦЭМ!$A$39:$A$782,$A140,СВЦЭМ!$B$39:$B$782,O$119)+'СЕТ СН'!$I$12+СВЦЭМ!$D$10+'СЕТ СН'!$I$5-'СЕТ СН'!$I$20</f>
        <v>4219.0735425599996</v>
      </c>
      <c r="P140" s="36">
        <f>SUMIFS(СВЦЭМ!$C$39:$C$782,СВЦЭМ!$A$39:$A$782,$A140,СВЦЭМ!$B$39:$B$782,P$119)+'СЕТ СН'!$I$12+СВЦЭМ!$D$10+'СЕТ СН'!$I$5-'СЕТ СН'!$I$20</f>
        <v>4252.5668695900004</v>
      </c>
      <c r="Q140" s="36">
        <f>SUMIFS(СВЦЭМ!$C$39:$C$782,СВЦЭМ!$A$39:$A$782,$A140,СВЦЭМ!$B$39:$B$782,Q$119)+'СЕТ СН'!$I$12+СВЦЭМ!$D$10+'СЕТ СН'!$I$5-'СЕТ СН'!$I$20</f>
        <v>4234.97182832</v>
      </c>
      <c r="R140" s="36">
        <f>SUMIFS(СВЦЭМ!$C$39:$C$782,СВЦЭМ!$A$39:$A$782,$A140,СВЦЭМ!$B$39:$B$782,R$119)+'СЕТ СН'!$I$12+СВЦЭМ!$D$10+'СЕТ СН'!$I$5-'СЕТ СН'!$I$20</f>
        <v>4240.8074618000001</v>
      </c>
      <c r="S140" s="36">
        <f>SUMIFS(СВЦЭМ!$C$39:$C$782,СВЦЭМ!$A$39:$A$782,$A140,СВЦЭМ!$B$39:$B$782,S$119)+'СЕТ СН'!$I$12+СВЦЭМ!$D$10+'СЕТ СН'!$I$5-'СЕТ СН'!$I$20</f>
        <v>4242.0637997800004</v>
      </c>
      <c r="T140" s="36">
        <f>SUMIFS(СВЦЭМ!$C$39:$C$782,СВЦЭМ!$A$39:$A$782,$A140,СВЦЭМ!$B$39:$B$782,T$119)+'СЕТ СН'!$I$12+СВЦЭМ!$D$10+'СЕТ СН'!$I$5-'СЕТ СН'!$I$20</f>
        <v>4195.6277524699999</v>
      </c>
      <c r="U140" s="36">
        <f>SUMIFS(СВЦЭМ!$C$39:$C$782,СВЦЭМ!$A$39:$A$782,$A140,СВЦЭМ!$B$39:$B$782,U$119)+'СЕТ СН'!$I$12+СВЦЭМ!$D$10+'СЕТ СН'!$I$5-'СЕТ СН'!$I$20</f>
        <v>4150.8735561699996</v>
      </c>
      <c r="V140" s="36">
        <f>SUMIFS(СВЦЭМ!$C$39:$C$782,СВЦЭМ!$A$39:$A$782,$A140,СВЦЭМ!$B$39:$B$782,V$119)+'СЕТ СН'!$I$12+СВЦЭМ!$D$10+'СЕТ СН'!$I$5-'СЕТ СН'!$I$20</f>
        <v>4164.0063081799999</v>
      </c>
      <c r="W140" s="36">
        <f>SUMIFS(СВЦЭМ!$C$39:$C$782,СВЦЭМ!$A$39:$A$782,$A140,СВЦЭМ!$B$39:$B$782,W$119)+'СЕТ СН'!$I$12+СВЦЭМ!$D$10+'СЕТ СН'!$I$5-'СЕТ СН'!$I$20</f>
        <v>4194.4912516900004</v>
      </c>
      <c r="X140" s="36">
        <f>SUMIFS(СВЦЭМ!$C$39:$C$782,СВЦЭМ!$A$39:$A$782,$A140,СВЦЭМ!$B$39:$B$782,X$119)+'СЕТ СН'!$I$12+СВЦЭМ!$D$10+'СЕТ СН'!$I$5-'СЕТ СН'!$I$20</f>
        <v>4240.2833085800003</v>
      </c>
      <c r="Y140" s="36">
        <f>SUMIFS(СВЦЭМ!$C$39:$C$782,СВЦЭМ!$A$39:$A$782,$A140,СВЦЭМ!$B$39:$B$782,Y$119)+'СЕТ СН'!$I$12+СВЦЭМ!$D$10+'СЕТ СН'!$I$5-'СЕТ СН'!$I$20</f>
        <v>4274.4086688799998</v>
      </c>
    </row>
    <row r="141" spans="1:25" ht="15.75" x14ac:dyDescent="0.2">
      <c r="A141" s="35">
        <f t="shared" si="3"/>
        <v>45221</v>
      </c>
      <c r="B141" s="36">
        <f>SUMIFS(СВЦЭМ!$C$39:$C$782,СВЦЭМ!$A$39:$A$782,$A141,СВЦЭМ!$B$39:$B$782,B$119)+'СЕТ СН'!$I$12+СВЦЭМ!$D$10+'СЕТ СН'!$I$5-'СЕТ СН'!$I$20</f>
        <v>4360.0822604200002</v>
      </c>
      <c r="C141" s="36">
        <f>SUMIFS(СВЦЭМ!$C$39:$C$782,СВЦЭМ!$A$39:$A$782,$A141,СВЦЭМ!$B$39:$B$782,C$119)+'СЕТ СН'!$I$12+СВЦЭМ!$D$10+'СЕТ СН'!$I$5-'СЕТ СН'!$I$20</f>
        <v>4422.99338085</v>
      </c>
      <c r="D141" s="36">
        <f>SUMIFS(СВЦЭМ!$C$39:$C$782,СВЦЭМ!$A$39:$A$782,$A141,СВЦЭМ!$B$39:$B$782,D$119)+'СЕТ СН'!$I$12+СВЦЭМ!$D$10+'СЕТ СН'!$I$5-'СЕТ СН'!$I$20</f>
        <v>4453.9291373899996</v>
      </c>
      <c r="E141" s="36">
        <f>SUMIFS(СВЦЭМ!$C$39:$C$782,СВЦЭМ!$A$39:$A$782,$A141,СВЦЭМ!$B$39:$B$782,E$119)+'СЕТ СН'!$I$12+СВЦЭМ!$D$10+'СЕТ СН'!$I$5-'СЕТ СН'!$I$20</f>
        <v>4459.9149448299995</v>
      </c>
      <c r="F141" s="36">
        <f>SUMIFS(СВЦЭМ!$C$39:$C$782,СВЦЭМ!$A$39:$A$782,$A141,СВЦЭМ!$B$39:$B$782,F$119)+'СЕТ СН'!$I$12+СВЦЭМ!$D$10+'СЕТ СН'!$I$5-'СЕТ СН'!$I$20</f>
        <v>4445.4753869799997</v>
      </c>
      <c r="G141" s="36">
        <f>SUMIFS(СВЦЭМ!$C$39:$C$782,СВЦЭМ!$A$39:$A$782,$A141,СВЦЭМ!$B$39:$B$782,G$119)+'СЕТ СН'!$I$12+СВЦЭМ!$D$10+'СЕТ СН'!$I$5-'СЕТ СН'!$I$20</f>
        <v>4452.2971094599998</v>
      </c>
      <c r="H141" s="36">
        <f>SUMIFS(СВЦЭМ!$C$39:$C$782,СВЦЭМ!$A$39:$A$782,$A141,СВЦЭМ!$B$39:$B$782,H$119)+'СЕТ СН'!$I$12+СВЦЭМ!$D$10+'СЕТ СН'!$I$5-'СЕТ СН'!$I$20</f>
        <v>4420.5351457400002</v>
      </c>
      <c r="I141" s="36">
        <f>SUMIFS(СВЦЭМ!$C$39:$C$782,СВЦЭМ!$A$39:$A$782,$A141,СВЦЭМ!$B$39:$B$782,I$119)+'СЕТ СН'!$I$12+СВЦЭМ!$D$10+'СЕТ СН'!$I$5-'СЕТ СН'!$I$20</f>
        <v>4388.7458461599999</v>
      </c>
      <c r="J141" s="36">
        <f>SUMIFS(СВЦЭМ!$C$39:$C$782,СВЦЭМ!$A$39:$A$782,$A141,СВЦЭМ!$B$39:$B$782,J$119)+'СЕТ СН'!$I$12+СВЦЭМ!$D$10+'СЕТ СН'!$I$5-'СЕТ СН'!$I$20</f>
        <v>4289.7944847799999</v>
      </c>
      <c r="K141" s="36">
        <f>SUMIFS(СВЦЭМ!$C$39:$C$782,СВЦЭМ!$A$39:$A$782,$A141,СВЦЭМ!$B$39:$B$782,K$119)+'СЕТ СН'!$I$12+СВЦЭМ!$D$10+'СЕТ СН'!$I$5-'СЕТ СН'!$I$20</f>
        <v>4222.9048676599996</v>
      </c>
      <c r="L141" s="36">
        <f>SUMIFS(СВЦЭМ!$C$39:$C$782,СВЦЭМ!$A$39:$A$782,$A141,СВЦЭМ!$B$39:$B$782,L$119)+'СЕТ СН'!$I$12+СВЦЭМ!$D$10+'СЕТ СН'!$I$5-'СЕТ СН'!$I$20</f>
        <v>4204.77889108</v>
      </c>
      <c r="M141" s="36">
        <f>SUMIFS(СВЦЭМ!$C$39:$C$782,СВЦЭМ!$A$39:$A$782,$A141,СВЦЭМ!$B$39:$B$782,M$119)+'СЕТ СН'!$I$12+СВЦЭМ!$D$10+'СЕТ СН'!$I$5-'СЕТ СН'!$I$20</f>
        <v>4207.5588619600003</v>
      </c>
      <c r="N141" s="36">
        <f>SUMIFS(СВЦЭМ!$C$39:$C$782,СВЦЭМ!$A$39:$A$782,$A141,СВЦЭМ!$B$39:$B$782,N$119)+'СЕТ СН'!$I$12+СВЦЭМ!$D$10+'СЕТ СН'!$I$5-'СЕТ СН'!$I$20</f>
        <v>4200.8111891199997</v>
      </c>
      <c r="O141" s="36">
        <f>SUMIFS(СВЦЭМ!$C$39:$C$782,СВЦЭМ!$A$39:$A$782,$A141,СВЦЭМ!$B$39:$B$782,O$119)+'СЕТ СН'!$I$12+СВЦЭМ!$D$10+'СЕТ СН'!$I$5-'СЕТ СН'!$I$20</f>
        <v>4221.7837545000002</v>
      </c>
      <c r="P141" s="36">
        <f>SUMIFS(СВЦЭМ!$C$39:$C$782,СВЦЭМ!$A$39:$A$782,$A141,СВЦЭМ!$B$39:$B$782,P$119)+'СЕТ СН'!$I$12+СВЦЭМ!$D$10+'СЕТ СН'!$I$5-'СЕТ СН'!$I$20</f>
        <v>4252.3381045599999</v>
      </c>
      <c r="Q141" s="36">
        <f>SUMIFS(СВЦЭМ!$C$39:$C$782,СВЦЭМ!$A$39:$A$782,$A141,СВЦЭМ!$B$39:$B$782,Q$119)+'СЕТ СН'!$I$12+СВЦЭМ!$D$10+'СЕТ СН'!$I$5-'СЕТ СН'!$I$20</f>
        <v>4237.5974304800002</v>
      </c>
      <c r="R141" s="36">
        <f>SUMIFS(СВЦЭМ!$C$39:$C$782,СВЦЭМ!$A$39:$A$782,$A141,СВЦЭМ!$B$39:$B$782,R$119)+'СЕТ СН'!$I$12+СВЦЭМ!$D$10+'СЕТ СН'!$I$5-'СЕТ СН'!$I$20</f>
        <v>4234.0405771400001</v>
      </c>
      <c r="S141" s="36">
        <f>SUMIFS(СВЦЭМ!$C$39:$C$782,СВЦЭМ!$A$39:$A$782,$A141,СВЦЭМ!$B$39:$B$782,S$119)+'СЕТ СН'!$I$12+СВЦЭМ!$D$10+'СЕТ СН'!$I$5-'СЕТ СН'!$I$20</f>
        <v>4234.43555552</v>
      </c>
      <c r="T141" s="36">
        <f>SUMIFS(СВЦЭМ!$C$39:$C$782,СВЦЭМ!$A$39:$A$782,$A141,СВЦЭМ!$B$39:$B$782,T$119)+'СЕТ СН'!$I$12+СВЦЭМ!$D$10+'СЕТ СН'!$I$5-'СЕТ СН'!$I$20</f>
        <v>4183.6375630100001</v>
      </c>
      <c r="U141" s="36">
        <f>SUMIFS(СВЦЭМ!$C$39:$C$782,СВЦЭМ!$A$39:$A$782,$A141,СВЦЭМ!$B$39:$B$782,U$119)+'СЕТ СН'!$I$12+СВЦЭМ!$D$10+'СЕТ СН'!$I$5-'СЕТ СН'!$I$20</f>
        <v>4138.8634287499999</v>
      </c>
      <c r="V141" s="36">
        <f>SUMIFS(СВЦЭМ!$C$39:$C$782,СВЦЭМ!$A$39:$A$782,$A141,СВЦЭМ!$B$39:$B$782,V$119)+'СЕТ СН'!$I$12+СВЦЭМ!$D$10+'СЕТ СН'!$I$5-'СЕТ СН'!$I$20</f>
        <v>4154.6633942799999</v>
      </c>
      <c r="W141" s="36">
        <f>SUMIFS(СВЦЭМ!$C$39:$C$782,СВЦЭМ!$A$39:$A$782,$A141,СВЦЭМ!$B$39:$B$782,W$119)+'СЕТ СН'!$I$12+СВЦЭМ!$D$10+'СЕТ СН'!$I$5-'СЕТ СН'!$I$20</f>
        <v>4179.7554080899999</v>
      </c>
      <c r="X141" s="36">
        <f>SUMIFS(СВЦЭМ!$C$39:$C$782,СВЦЭМ!$A$39:$A$782,$A141,СВЦЭМ!$B$39:$B$782,X$119)+'СЕТ СН'!$I$12+СВЦЭМ!$D$10+'СЕТ СН'!$I$5-'СЕТ СН'!$I$20</f>
        <v>4236.6612853899996</v>
      </c>
      <c r="Y141" s="36">
        <f>SUMIFS(СВЦЭМ!$C$39:$C$782,СВЦЭМ!$A$39:$A$782,$A141,СВЦЭМ!$B$39:$B$782,Y$119)+'СЕТ СН'!$I$12+СВЦЭМ!$D$10+'СЕТ СН'!$I$5-'СЕТ СН'!$I$20</f>
        <v>4299.0884747599994</v>
      </c>
    </row>
    <row r="142" spans="1:25" ht="15.75" x14ac:dyDescent="0.2">
      <c r="A142" s="35">
        <f t="shared" si="3"/>
        <v>45222</v>
      </c>
      <c r="B142" s="36">
        <f>SUMIFS(СВЦЭМ!$C$39:$C$782,СВЦЭМ!$A$39:$A$782,$A142,СВЦЭМ!$B$39:$B$782,B$119)+'СЕТ СН'!$I$12+СВЦЭМ!$D$10+'СЕТ СН'!$I$5-'СЕТ СН'!$I$20</f>
        <v>4413.1869164299997</v>
      </c>
      <c r="C142" s="36">
        <f>SUMIFS(СВЦЭМ!$C$39:$C$782,СВЦЭМ!$A$39:$A$782,$A142,СВЦЭМ!$B$39:$B$782,C$119)+'СЕТ СН'!$I$12+СВЦЭМ!$D$10+'СЕТ СН'!$I$5-'СЕТ СН'!$I$20</f>
        <v>4473.1372289999999</v>
      </c>
      <c r="D142" s="36">
        <f>SUMIFS(СВЦЭМ!$C$39:$C$782,СВЦЭМ!$A$39:$A$782,$A142,СВЦЭМ!$B$39:$B$782,D$119)+'СЕТ СН'!$I$12+СВЦЭМ!$D$10+'СЕТ СН'!$I$5-'СЕТ СН'!$I$20</f>
        <v>4525.7058759399997</v>
      </c>
      <c r="E142" s="36">
        <f>SUMIFS(СВЦЭМ!$C$39:$C$782,СВЦЭМ!$A$39:$A$782,$A142,СВЦЭМ!$B$39:$B$782,E$119)+'СЕТ СН'!$I$12+СВЦЭМ!$D$10+'СЕТ СН'!$I$5-'СЕТ СН'!$I$20</f>
        <v>4568.8575661599998</v>
      </c>
      <c r="F142" s="36">
        <f>SUMIFS(СВЦЭМ!$C$39:$C$782,СВЦЭМ!$A$39:$A$782,$A142,СВЦЭМ!$B$39:$B$782,F$119)+'СЕТ СН'!$I$12+СВЦЭМ!$D$10+'СЕТ СН'!$I$5-'СЕТ СН'!$I$20</f>
        <v>4552.4317721699999</v>
      </c>
      <c r="G142" s="36">
        <f>SUMIFS(СВЦЭМ!$C$39:$C$782,СВЦЭМ!$A$39:$A$782,$A142,СВЦЭМ!$B$39:$B$782,G$119)+'СЕТ СН'!$I$12+СВЦЭМ!$D$10+'СЕТ СН'!$I$5-'СЕТ СН'!$I$20</f>
        <v>4492.5100944200003</v>
      </c>
      <c r="H142" s="36">
        <f>SUMIFS(СВЦЭМ!$C$39:$C$782,СВЦЭМ!$A$39:$A$782,$A142,СВЦЭМ!$B$39:$B$782,H$119)+'СЕТ СН'!$I$12+СВЦЭМ!$D$10+'СЕТ СН'!$I$5-'СЕТ СН'!$I$20</f>
        <v>4393.4763369600005</v>
      </c>
      <c r="I142" s="36">
        <f>SUMIFS(СВЦЭМ!$C$39:$C$782,СВЦЭМ!$A$39:$A$782,$A142,СВЦЭМ!$B$39:$B$782,I$119)+'СЕТ СН'!$I$12+СВЦЭМ!$D$10+'СЕТ СН'!$I$5-'СЕТ СН'!$I$20</f>
        <v>4316.16145142</v>
      </c>
      <c r="J142" s="36">
        <f>SUMIFS(СВЦЭМ!$C$39:$C$782,СВЦЭМ!$A$39:$A$782,$A142,СВЦЭМ!$B$39:$B$782,J$119)+'СЕТ СН'!$I$12+СВЦЭМ!$D$10+'СЕТ СН'!$I$5-'СЕТ СН'!$I$20</f>
        <v>4265.7493390899999</v>
      </c>
      <c r="K142" s="36">
        <f>SUMIFS(СВЦЭМ!$C$39:$C$782,СВЦЭМ!$A$39:$A$782,$A142,СВЦЭМ!$B$39:$B$782,K$119)+'СЕТ СН'!$I$12+СВЦЭМ!$D$10+'СЕТ СН'!$I$5-'СЕТ СН'!$I$20</f>
        <v>4224.5146161499997</v>
      </c>
      <c r="L142" s="36">
        <f>SUMIFS(СВЦЭМ!$C$39:$C$782,СВЦЭМ!$A$39:$A$782,$A142,СВЦЭМ!$B$39:$B$782,L$119)+'СЕТ СН'!$I$12+СВЦЭМ!$D$10+'СЕТ СН'!$I$5-'СЕТ СН'!$I$20</f>
        <v>4163.2818245799999</v>
      </c>
      <c r="M142" s="36">
        <f>SUMIFS(СВЦЭМ!$C$39:$C$782,СВЦЭМ!$A$39:$A$782,$A142,СВЦЭМ!$B$39:$B$782,M$119)+'СЕТ СН'!$I$12+СВЦЭМ!$D$10+'СЕТ СН'!$I$5-'СЕТ СН'!$I$20</f>
        <v>4171.8927494299996</v>
      </c>
      <c r="N142" s="36">
        <f>SUMIFS(СВЦЭМ!$C$39:$C$782,СВЦЭМ!$A$39:$A$782,$A142,СВЦЭМ!$B$39:$B$782,N$119)+'СЕТ СН'!$I$12+СВЦЭМ!$D$10+'СЕТ СН'!$I$5-'СЕТ СН'!$I$20</f>
        <v>4167.7854716100001</v>
      </c>
      <c r="O142" s="36">
        <f>SUMIFS(СВЦЭМ!$C$39:$C$782,СВЦЭМ!$A$39:$A$782,$A142,СВЦЭМ!$B$39:$B$782,O$119)+'СЕТ СН'!$I$12+СВЦЭМ!$D$10+'СЕТ СН'!$I$5-'СЕТ СН'!$I$20</f>
        <v>4190.1325887100002</v>
      </c>
      <c r="P142" s="36">
        <f>SUMIFS(СВЦЭМ!$C$39:$C$782,СВЦЭМ!$A$39:$A$782,$A142,СВЦЭМ!$B$39:$B$782,P$119)+'СЕТ СН'!$I$12+СВЦЭМ!$D$10+'СЕТ СН'!$I$5-'СЕТ СН'!$I$20</f>
        <v>4229.1433457599996</v>
      </c>
      <c r="Q142" s="36">
        <f>SUMIFS(СВЦЭМ!$C$39:$C$782,СВЦЭМ!$A$39:$A$782,$A142,СВЦЭМ!$B$39:$B$782,Q$119)+'СЕТ СН'!$I$12+СВЦЭМ!$D$10+'СЕТ СН'!$I$5-'СЕТ СН'!$I$20</f>
        <v>4220.1647427600001</v>
      </c>
      <c r="R142" s="36">
        <f>SUMIFS(СВЦЭМ!$C$39:$C$782,СВЦЭМ!$A$39:$A$782,$A142,СВЦЭМ!$B$39:$B$782,R$119)+'СЕТ СН'!$I$12+СВЦЭМ!$D$10+'СЕТ СН'!$I$5-'СЕТ СН'!$I$20</f>
        <v>4252.5159861699995</v>
      </c>
      <c r="S142" s="36">
        <f>SUMIFS(СВЦЭМ!$C$39:$C$782,СВЦЭМ!$A$39:$A$782,$A142,СВЦЭМ!$B$39:$B$782,S$119)+'СЕТ СН'!$I$12+СВЦЭМ!$D$10+'СЕТ СН'!$I$5-'СЕТ СН'!$I$20</f>
        <v>4247.2489311999998</v>
      </c>
      <c r="T142" s="36">
        <f>SUMIFS(СВЦЭМ!$C$39:$C$782,СВЦЭМ!$A$39:$A$782,$A142,СВЦЭМ!$B$39:$B$782,T$119)+'СЕТ СН'!$I$12+СВЦЭМ!$D$10+'СЕТ СН'!$I$5-'СЕТ СН'!$I$20</f>
        <v>4179.89317734</v>
      </c>
      <c r="U142" s="36">
        <f>SUMIFS(СВЦЭМ!$C$39:$C$782,СВЦЭМ!$A$39:$A$782,$A142,СВЦЭМ!$B$39:$B$782,U$119)+'СЕТ СН'!$I$12+СВЦЭМ!$D$10+'СЕТ СН'!$I$5-'СЕТ СН'!$I$20</f>
        <v>4143.88099668</v>
      </c>
      <c r="V142" s="36">
        <f>SUMIFS(СВЦЭМ!$C$39:$C$782,СВЦЭМ!$A$39:$A$782,$A142,СВЦЭМ!$B$39:$B$782,V$119)+'СЕТ СН'!$I$12+СВЦЭМ!$D$10+'СЕТ СН'!$I$5-'СЕТ СН'!$I$20</f>
        <v>4162.3339114999999</v>
      </c>
      <c r="W142" s="36">
        <f>SUMIFS(СВЦЭМ!$C$39:$C$782,СВЦЭМ!$A$39:$A$782,$A142,СВЦЭМ!$B$39:$B$782,W$119)+'СЕТ СН'!$I$12+СВЦЭМ!$D$10+'СЕТ СН'!$I$5-'СЕТ СН'!$I$20</f>
        <v>4173.9248572699998</v>
      </c>
      <c r="X142" s="36">
        <f>SUMIFS(СВЦЭМ!$C$39:$C$782,СВЦЭМ!$A$39:$A$782,$A142,СВЦЭМ!$B$39:$B$782,X$119)+'СЕТ СН'!$I$12+СВЦЭМ!$D$10+'СЕТ СН'!$I$5-'СЕТ СН'!$I$20</f>
        <v>4242.5469003999997</v>
      </c>
      <c r="Y142" s="36">
        <f>SUMIFS(СВЦЭМ!$C$39:$C$782,СВЦЭМ!$A$39:$A$782,$A142,СВЦЭМ!$B$39:$B$782,Y$119)+'СЕТ СН'!$I$12+СВЦЭМ!$D$10+'СЕТ СН'!$I$5-'СЕТ СН'!$I$20</f>
        <v>4294.1385078900003</v>
      </c>
    </row>
    <row r="143" spans="1:25" ht="15.75" x14ac:dyDescent="0.2">
      <c r="A143" s="35">
        <f t="shared" si="3"/>
        <v>45223</v>
      </c>
      <c r="B143" s="36">
        <f>SUMIFS(СВЦЭМ!$C$39:$C$782,СВЦЭМ!$A$39:$A$782,$A143,СВЦЭМ!$B$39:$B$782,B$119)+'СЕТ СН'!$I$12+СВЦЭМ!$D$10+'СЕТ СН'!$I$5-'СЕТ СН'!$I$20</f>
        <v>4396.5160963600001</v>
      </c>
      <c r="C143" s="36">
        <f>SUMIFS(СВЦЭМ!$C$39:$C$782,СВЦЭМ!$A$39:$A$782,$A143,СВЦЭМ!$B$39:$B$782,C$119)+'СЕТ СН'!$I$12+СВЦЭМ!$D$10+'СЕТ СН'!$I$5-'СЕТ СН'!$I$20</f>
        <v>4461.5657864999994</v>
      </c>
      <c r="D143" s="36">
        <f>SUMIFS(СВЦЭМ!$C$39:$C$782,СВЦЭМ!$A$39:$A$782,$A143,СВЦЭМ!$B$39:$B$782,D$119)+'СЕТ СН'!$I$12+СВЦЭМ!$D$10+'СЕТ СН'!$I$5-'СЕТ СН'!$I$20</f>
        <v>4532.9743781099996</v>
      </c>
      <c r="E143" s="36">
        <f>SUMIFS(СВЦЭМ!$C$39:$C$782,СВЦЭМ!$A$39:$A$782,$A143,СВЦЭМ!$B$39:$B$782,E$119)+'СЕТ СН'!$I$12+СВЦЭМ!$D$10+'СЕТ СН'!$I$5-'СЕТ СН'!$I$20</f>
        <v>4525.6741686999994</v>
      </c>
      <c r="F143" s="36">
        <f>SUMIFS(СВЦЭМ!$C$39:$C$782,СВЦЭМ!$A$39:$A$782,$A143,СВЦЭМ!$B$39:$B$782,F$119)+'СЕТ СН'!$I$12+СВЦЭМ!$D$10+'СЕТ СН'!$I$5-'СЕТ СН'!$I$20</f>
        <v>4492.38496854</v>
      </c>
      <c r="G143" s="36">
        <f>SUMIFS(СВЦЭМ!$C$39:$C$782,СВЦЭМ!$A$39:$A$782,$A143,СВЦЭМ!$B$39:$B$782,G$119)+'СЕТ СН'!$I$12+СВЦЭМ!$D$10+'СЕТ СН'!$I$5-'СЕТ СН'!$I$20</f>
        <v>4446.5713606899999</v>
      </c>
      <c r="H143" s="36">
        <f>SUMIFS(СВЦЭМ!$C$39:$C$782,СВЦЭМ!$A$39:$A$782,$A143,СВЦЭМ!$B$39:$B$782,H$119)+'СЕТ СН'!$I$12+СВЦЭМ!$D$10+'СЕТ СН'!$I$5-'СЕТ СН'!$I$20</f>
        <v>4406.15399428</v>
      </c>
      <c r="I143" s="36">
        <f>SUMIFS(СВЦЭМ!$C$39:$C$782,СВЦЭМ!$A$39:$A$782,$A143,СВЦЭМ!$B$39:$B$782,I$119)+'СЕТ СН'!$I$12+СВЦЭМ!$D$10+'СЕТ СН'!$I$5-'СЕТ СН'!$I$20</f>
        <v>4343.6588180600002</v>
      </c>
      <c r="J143" s="36">
        <f>SUMIFS(СВЦЭМ!$C$39:$C$782,СВЦЭМ!$A$39:$A$782,$A143,СВЦЭМ!$B$39:$B$782,J$119)+'СЕТ СН'!$I$12+СВЦЭМ!$D$10+'СЕТ СН'!$I$5-'СЕТ СН'!$I$20</f>
        <v>4310.0144302099998</v>
      </c>
      <c r="K143" s="36">
        <f>SUMIFS(СВЦЭМ!$C$39:$C$782,СВЦЭМ!$A$39:$A$782,$A143,СВЦЭМ!$B$39:$B$782,K$119)+'СЕТ СН'!$I$12+СВЦЭМ!$D$10+'СЕТ СН'!$I$5-'СЕТ СН'!$I$20</f>
        <v>4257.0692703000004</v>
      </c>
      <c r="L143" s="36">
        <f>SUMIFS(СВЦЭМ!$C$39:$C$782,СВЦЭМ!$A$39:$A$782,$A143,СВЦЭМ!$B$39:$B$782,L$119)+'СЕТ СН'!$I$12+СВЦЭМ!$D$10+'СЕТ СН'!$I$5-'СЕТ СН'!$I$20</f>
        <v>4247.6361487599997</v>
      </c>
      <c r="M143" s="36">
        <f>SUMIFS(СВЦЭМ!$C$39:$C$782,СВЦЭМ!$A$39:$A$782,$A143,СВЦЭМ!$B$39:$B$782,M$119)+'СЕТ СН'!$I$12+СВЦЭМ!$D$10+'СЕТ СН'!$I$5-'СЕТ СН'!$I$20</f>
        <v>4260.9230381699999</v>
      </c>
      <c r="N143" s="36">
        <f>SUMIFS(СВЦЭМ!$C$39:$C$782,СВЦЭМ!$A$39:$A$782,$A143,СВЦЭМ!$B$39:$B$782,N$119)+'СЕТ СН'!$I$12+СВЦЭМ!$D$10+'СЕТ СН'!$I$5-'СЕТ СН'!$I$20</f>
        <v>4245.5217123299999</v>
      </c>
      <c r="O143" s="36">
        <f>SUMIFS(СВЦЭМ!$C$39:$C$782,СВЦЭМ!$A$39:$A$782,$A143,СВЦЭМ!$B$39:$B$782,O$119)+'СЕТ СН'!$I$12+СВЦЭМ!$D$10+'СЕТ СН'!$I$5-'СЕТ СН'!$I$20</f>
        <v>4260.9394833400002</v>
      </c>
      <c r="P143" s="36">
        <f>SUMIFS(СВЦЭМ!$C$39:$C$782,СВЦЭМ!$A$39:$A$782,$A143,СВЦЭМ!$B$39:$B$782,P$119)+'СЕТ СН'!$I$12+СВЦЭМ!$D$10+'СЕТ СН'!$I$5-'СЕТ СН'!$I$20</f>
        <v>4299.2996465699998</v>
      </c>
      <c r="Q143" s="36">
        <f>SUMIFS(СВЦЭМ!$C$39:$C$782,СВЦЭМ!$A$39:$A$782,$A143,СВЦЭМ!$B$39:$B$782,Q$119)+'СЕТ СН'!$I$12+СВЦЭМ!$D$10+'СЕТ СН'!$I$5-'СЕТ СН'!$I$20</f>
        <v>4286.51851085</v>
      </c>
      <c r="R143" s="36">
        <f>SUMIFS(СВЦЭМ!$C$39:$C$782,СВЦЭМ!$A$39:$A$782,$A143,СВЦЭМ!$B$39:$B$782,R$119)+'СЕТ СН'!$I$12+СВЦЭМ!$D$10+'СЕТ СН'!$I$5-'СЕТ СН'!$I$20</f>
        <v>4299.1993126099997</v>
      </c>
      <c r="S143" s="36">
        <f>SUMIFS(СВЦЭМ!$C$39:$C$782,СВЦЭМ!$A$39:$A$782,$A143,СВЦЭМ!$B$39:$B$782,S$119)+'СЕТ СН'!$I$12+СВЦЭМ!$D$10+'СЕТ СН'!$I$5-'СЕТ СН'!$I$20</f>
        <v>4281.7808809099997</v>
      </c>
      <c r="T143" s="36">
        <f>SUMIFS(СВЦЭМ!$C$39:$C$782,СВЦЭМ!$A$39:$A$782,$A143,СВЦЭМ!$B$39:$B$782,T$119)+'СЕТ СН'!$I$12+СВЦЭМ!$D$10+'СЕТ СН'!$I$5-'СЕТ СН'!$I$20</f>
        <v>4210.8524179599999</v>
      </c>
      <c r="U143" s="36">
        <f>SUMIFS(СВЦЭМ!$C$39:$C$782,СВЦЭМ!$A$39:$A$782,$A143,СВЦЭМ!$B$39:$B$782,U$119)+'СЕТ СН'!$I$12+СВЦЭМ!$D$10+'СЕТ СН'!$I$5-'СЕТ СН'!$I$20</f>
        <v>4189.6819765099999</v>
      </c>
      <c r="V143" s="36">
        <f>SUMIFS(СВЦЭМ!$C$39:$C$782,СВЦЭМ!$A$39:$A$782,$A143,СВЦЭМ!$B$39:$B$782,V$119)+'СЕТ СН'!$I$12+СВЦЭМ!$D$10+'СЕТ СН'!$I$5-'СЕТ СН'!$I$20</f>
        <v>4205.5862053000001</v>
      </c>
      <c r="W143" s="36">
        <f>SUMIFS(СВЦЭМ!$C$39:$C$782,СВЦЭМ!$A$39:$A$782,$A143,СВЦЭМ!$B$39:$B$782,W$119)+'СЕТ СН'!$I$12+СВЦЭМ!$D$10+'СЕТ СН'!$I$5-'СЕТ СН'!$I$20</f>
        <v>4212.7850578999996</v>
      </c>
      <c r="X143" s="36">
        <f>SUMIFS(СВЦЭМ!$C$39:$C$782,СВЦЭМ!$A$39:$A$782,$A143,СВЦЭМ!$B$39:$B$782,X$119)+'СЕТ СН'!$I$12+СВЦЭМ!$D$10+'СЕТ СН'!$I$5-'СЕТ СН'!$I$20</f>
        <v>4267.4684746599996</v>
      </c>
      <c r="Y143" s="36">
        <f>SUMIFS(СВЦЭМ!$C$39:$C$782,СВЦЭМ!$A$39:$A$782,$A143,СВЦЭМ!$B$39:$B$782,Y$119)+'СЕТ СН'!$I$12+СВЦЭМ!$D$10+'СЕТ СН'!$I$5-'СЕТ СН'!$I$20</f>
        <v>4315.6015100300001</v>
      </c>
    </row>
    <row r="144" spans="1:25" ht="15.75" x14ac:dyDescent="0.2">
      <c r="A144" s="35">
        <f t="shared" si="3"/>
        <v>45224</v>
      </c>
      <c r="B144" s="36">
        <f>SUMIFS(СВЦЭМ!$C$39:$C$782,СВЦЭМ!$A$39:$A$782,$A144,СВЦЭМ!$B$39:$B$782,B$119)+'СЕТ СН'!$I$12+СВЦЭМ!$D$10+'СЕТ СН'!$I$5-'СЕТ СН'!$I$20</f>
        <v>4281.2874331000003</v>
      </c>
      <c r="C144" s="36">
        <f>SUMIFS(СВЦЭМ!$C$39:$C$782,СВЦЭМ!$A$39:$A$782,$A144,СВЦЭМ!$B$39:$B$782,C$119)+'СЕТ СН'!$I$12+СВЦЭМ!$D$10+'СЕТ СН'!$I$5-'СЕТ СН'!$I$20</f>
        <v>4326.9472427000001</v>
      </c>
      <c r="D144" s="36">
        <f>SUMIFS(СВЦЭМ!$C$39:$C$782,СВЦЭМ!$A$39:$A$782,$A144,СВЦЭМ!$B$39:$B$782,D$119)+'СЕТ СН'!$I$12+СВЦЭМ!$D$10+'СЕТ СН'!$I$5-'СЕТ СН'!$I$20</f>
        <v>4400.3909178800004</v>
      </c>
      <c r="E144" s="36">
        <f>SUMIFS(СВЦЭМ!$C$39:$C$782,СВЦЭМ!$A$39:$A$782,$A144,СВЦЭМ!$B$39:$B$782,E$119)+'СЕТ СН'!$I$12+СВЦЭМ!$D$10+'СЕТ СН'!$I$5-'СЕТ СН'!$I$20</f>
        <v>4396.2460159800003</v>
      </c>
      <c r="F144" s="36">
        <f>SUMIFS(СВЦЭМ!$C$39:$C$782,СВЦЭМ!$A$39:$A$782,$A144,СВЦЭМ!$B$39:$B$782,F$119)+'СЕТ СН'!$I$12+СВЦЭМ!$D$10+'СЕТ СН'!$I$5-'СЕТ СН'!$I$20</f>
        <v>4395.6801991100001</v>
      </c>
      <c r="G144" s="36">
        <f>SUMIFS(СВЦЭМ!$C$39:$C$782,СВЦЭМ!$A$39:$A$782,$A144,СВЦЭМ!$B$39:$B$782,G$119)+'СЕТ СН'!$I$12+СВЦЭМ!$D$10+'СЕТ СН'!$I$5-'СЕТ СН'!$I$20</f>
        <v>4377.8929751599999</v>
      </c>
      <c r="H144" s="36">
        <f>SUMIFS(СВЦЭМ!$C$39:$C$782,СВЦЭМ!$A$39:$A$782,$A144,СВЦЭМ!$B$39:$B$782,H$119)+'СЕТ СН'!$I$12+СВЦЭМ!$D$10+'СЕТ СН'!$I$5-'СЕТ СН'!$I$20</f>
        <v>4303.6326022100002</v>
      </c>
      <c r="I144" s="36">
        <f>SUMIFS(СВЦЭМ!$C$39:$C$782,СВЦЭМ!$A$39:$A$782,$A144,СВЦЭМ!$B$39:$B$782,I$119)+'СЕТ СН'!$I$12+СВЦЭМ!$D$10+'СЕТ СН'!$I$5-'СЕТ СН'!$I$20</f>
        <v>4215.6542348499997</v>
      </c>
      <c r="J144" s="36">
        <f>SUMIFS(СВЦЭМ!$C$39:$C$782,СВЦЭМ!$A$39:$A$782,$A144,СВЦЭМ!$B$39:$B$782,J$119)+'СЕТ СН'!$I$12+СВЦЭМ!$D$10+'СЕТ СН'!$I$5-'СЕТ СН'!$I$20</f>
        <v>4159.2826760999997</v>
      </c>
      <c r="K144" s="36">
        <f>SUMIFS(СВЦЭМ!$C$39:$C$782,СВЦЭМ!$A$39:$A$782,$A144,СВЦЭМ!$B$39:$B$782,K$119)+'СЕТ СН'!$I$12+СВЦЭМ!$D$10+'СЕТ СН'!$I$5-'СЕТ СН'!$I$20</f>
        <v>4124.6806588199997</v>
      </c>
      <c r="L144" s="36">
        <f>SUMIFS(СВЦЭМ!$C$39:$C$782,СВЦЭМ!$A$39:$A$782,$A144,СВЦЭМ!$B$39:$B$782,L$119)+'СЕТ СН'!$I$12+СВЦЭМ!$D$10+'СЕТ СН'!$I$5-'СЕТ СН'!$I$20</f>
        <v>4126.0117363400004</v>
      </c>
      <c r="M144" s="36">
        <f>SUMIFS(СВЦЭМ!$C$39:$C$782,СВЦЭМ!$A$39:$A$782,$A144,СВЦЭМ!$B$39:$B$782,M$119)+'СЕТ СН'!$I$12+СВЦЭМ!$D$10+'СЕТ СН'!$I$5-'СЕТ СН'!$I$20</f>
        <v>4131.63891642</v>
      </c>
      <c r="N144" s="36">
        <f>SUMIFS(СВЦЭМ!$C$39:$C$782,СВЦЭМ!$A$39:$A$782,$A144,СВЦЭМ!$B$39:$B$782,N$119)+'СЕТ СН'!$I$12+СВЦЭМ!$D$10+'СЕТ СН'!$I$5-'СЕТ СН'!$I$20</f>
        <v>4152.0309453600003</v>
      </c>
      <c r="O144" s="36">
        <f>SUMIFS(СВЦЭМ!$C$39:$C$782,СВЦЭМ!$A$39:$A$782,$A144,СВЦЭМ!$B$39:$B$782,O$119)+'СЕТ СН'!$I$12+СВЦЭМ!$D$10+'СЕТ СН'!$I$5-'СЕТ СН'!$I$20</f>
        <v>4159.6435994599997</v>
      </c>
      <c r="P144" s="36">
        <f>SUMIFS(СВЦЭМ!$C$39:$C$782,СВЦЭМ!$A$39:$A$782,$A144,СВЦЭМ!$B$39:$B$782,P$119)+'СЕТ СН'!$I$12+СВЦЭМ!$D$10+'СЕТ СН'!$I$5-'СЕТ СН'!$I$20</f>
        <v>4177.4231565499995</v>
      </c>
      <c r="Q144" s="36">
        <f>SUMIFS(СВЦЭМ!$C$39:$C$782,СВЦЭМ!$A$39:$A$782,$A144,СВЦЭМ!$B$39:$B$782,Q$119)+'СЕТ СН'!$I$12+СВЦЭМ!$D$10+'СЕТ СН'!$I$5-'СЕТ СН'!$I$20</f>
        <v>4186.0266590499996</v>
      </c>
      <c r="R144" s="36">
        <f>SUMIFS(СВЦЭМ!$C$39:$C$782,СВЦЭМ!$A$39:$A$782,$A144,СВЦЭМ!$B$39:$B$782,R$119)+'СЕТ СН'!$I$12+СВЦЭМ!$D$10+'СЕТ СН'!$I$5-'СЕТ СН'!$I$20</f>
        <v>4202.50523101</v>
      </c>
      <c r="S144" s="36">
        <f>SUMIFS(СВЦЭМ!$C$39:$C$782,СВЦЭМ!$A$39:$A$782,$A144,СВЦЭМ!$B$39:$B$782,S$119)+'СЕТ СН'!$I$12+СВЦЭМ!$D$10+'СЕТ СН'!$I$5-'СЕТ СН'!$I$20</f>
        <v>4163.2788992599999</v>
      </c>
      <c r="T144" s="36">
        <f>SUMIFS(СВЦЭМ!$C$39:$C$782,СВЦЭМ!$A$39:$A$782,$A144,СВЦЭМ!$B$39:$B$782,T$119)+'СЕТ СН'!$I$12+СВЦЭМ!$D$10+'СЕТ СН'!$I$5-'СЕТ СН'!$I$20</f>
        <v>4102.0548034100002</v>
      </c>
      <c r="U144" s="36">
        <f>SUMIFS(СВЦЭМ!$C$39:$C$782,СВЦЭМ!$A$39:$A$782,$A144,СВЦЭМ!$B$39:$B$782,U$119)+'СЕТ СН'!$I$12+СВЦЭМ!$D$10+'СЕТ СН'!$I$5-'СЕТ СН'!$I$20</f>
        <v>4075.4478338099998</v>
      </c>
      <c r="V144" s="36">
        <f>SUMIFS(СВЦЭМ!$C$39:$C$782,СВЦЭМ!$A$39:$A$782,$A144,СВЦЭМ!$B$39:$B$782,V$119)+'СЕТ СН'!$I$12+СВЦЭМ!$D$10+'СЕТ СН'!$I$5-'СЕТ СН'!$I$20</f>
        <v>4094.3480112899997</v>
      </c>
      <c r="W144" s="36">
        <f>SUMIFS(СВЦЭМ!$C$39:$C$782,СВЦЭМ!$A$39:$A$782,$A144,СВЦЭМ!$B$39:$B$782,W$119)+'СЕТ СН'!$I$12+СВЦЭМ!$D$10+'СЕТ СН'!$I$5-'СЕТ СН'!$I$20</f>
        <v>4110.5734045199997</v>
      </c>
      <c r="X144" s="36">
        <f>SUMIFS(СВЦЭМ!$C$39:$C$782,СВЦЭМ!$A$39:$A$782,$A144,СВЦЭМ!$B$39:$B$782,X$119)+'СЕТ СН'!$I$12+СВЦЭМ!$D$10+'СЕТ СН'!$I$5-'СЕТ СН'!$I$20</f>
        <v>4168.9765087300002</v>
      </c>
      <c r="Y144" s="36">
        <f>SUMIFS(СВЦЭМ!$C$39:$C$782,СВЦЭМ!$A$39:$A$782,$A144,СВЦЭМ!$B$39:$B$782,Y$119)+'СЕТ СН'!$I$12+СВЦЭМ!$D$10+'СЕТ СН'!$I$5-'СЕТ СН'!$I$20</f>
        <v>4241.28490521</v>
      </c>
    </row>
    <row r="145" spans="1:26" ht="15.75" x14ac:dyDescent="0.2">
      <c r="A145" s="35">
        <f t="shared" si="3"/>
        <v>45225</v>
      </c>
      <c r="B145" s="36">
        <f>SUMIFS(СВЦЭМ!$C$39:$C$782,СВЦЭМ!$A$39:$A$782,$A145,СВЦЭМ!$B$39:$B$782,B$119)+'СЕТ СН'!$I$12+СВЦЭМ!$D$10+'СЕТ СН'!$I$5-'СЕТ СН'!$I$20</f>
        <v>4307.9962291699994</v>
      </c>
      <c r="C145" s="36">
        <f>SUMIFS(СВЦЭМ!$C$39:$C$782,СВЦЭМ!$A$39:$A$782,$A145,СВЦЭМ!$B$39:$B$782,C$119)+'СЕТ СН'!$I$12+СВЦЭМ!$D$10+'СЕТ СН'!$I$5-'СЕТ СН'!$I$20</f>
        <v>4361.6152277800002</v>
      </c>
      <c r="D145" s="36">
        <f>SUMIFS(СВЦЭМ!$C$39:$C$782,СВЦЭМ!$A$39:$A$782,$A145,СВЦЭМ!$B$39:$B$782,D$119)+'СЕТ СН'!$I$12+СВЦЭМ!$D$10+'СЕТ СН'!$I$5-'СЕТ СН'!$I$20</f>
        <v>4401.9421291399995</v>
      </c>
      <c r="E145" s="36">
        <f>SUMIFS(СВЦЭМ!$C$39:$C$782,СВЦЭМ!$A$39:$A$782,$A145,СВЦЭМ!$B$39:$B$782,E$119)+'СЕТ СН'!$I$12+СВЦЭМ!$D$10+'СЕТ СН'!$I$5-'СЕТ СН'!$I$20</f>
        <v>4416.9270996200003</v>
      </c>
      <c r="F145" s="36">
        <f>SUMIFS(СВЦЭМ!$C$39:$C$782,СВЦЭМ!$A$39:$A$782,$A145,СВЦЭМ!$B$39:$B$782,F$119)+'СЕТ СН'!$I$12+СВЦЭМ!$D$10+'СЕТ СН'!$I$5-'СЕТ СН'!$I$20</f>
        <v>4412.3391647500002</v>
      </c>
      <c r="G145" s="36">
        <f>SUMIFS(СВЦЭМ!$C$39:$C$782,СВЦЭМ!$A$39:$A$782,$A145,СВЦЭМ!$B$39:$B$782,G$119)+'СЕТ СН'!$I$12+СВЦЭМ!$D$10+'СЕТ СН'!$I$5-'СЕТ СН'!$I$20</f>
        <v>4407.3102600100001</v>
      </c>
      <c r="H145" s="36">
        <f>SUMIFS(СВЦЭМ!$C$39:$C$782,СВЦЭМ!$A$39:$A$782,$A145,СВЦЭМ!$B$39:$B$782,H$119)+'СЕТ СН'!$I$12+СВЦЭМ!$D$10+'СЕТ СН'!$I$5-'СЕТ СН'!$I$20</f>
        <v>4308.9478126699996</v>
      </c>
      <c r="I145" s="36">
        <f>SUMIFS(СВЦЭМ!$C$39:$C$782,СВЦЭМ!$A$39:$A$782,$A145,СВЦЭМ!$B$39:$B$782,I$119)+'СЕТ СН'!$I$12+СВЦЭМ!$D$10+'СЕТ СН'!$I$5-'СЕТ СН'!$I$20</f>
        <v>4269.7355133900001</v>
      </c>
      <c r="J145" s="36">
        <f>SUMIFS(СВЦЭМ!$C$39:$C$782,СВЦЭМ!$A$39:$A$782,$A145,СВЦЭМ!$B$39:$B$782,J$119)+'СЕТ СН'!$I$12+СВЦЭМ!$D$10+'СЕТ СН'!$I$5-'СЕТ СН'!$I$20</f>
        <v>4216.4937222999997</v>
      </c>
      <c r="K145" s="36">
        <f>SUMIFS(СВЦЭМ!$C$39:$C$782,СВЦЭМ!$A$39:$A$782,$A145,СВЦЭМ!$B$39:$B$782,K$119)+'СЕТ СН'!$I$12+СВЦЭМ!$D$10+'СЕТ СН'!$I$5-'СЕТ СН'!$I$20</f>
        <v>4209.4780607100001</v>
      </c>
      <c r="L145" s="36">
        <f>SUMIFS(СВЦЭМ!$C$39:$C$782,СВЦЭМ!$A$39:$A$782,$A145,СВЦЭМ!$B$39:$B$782,L$119)+'СЕТ СН'!$I$12+СВЦЭМ!$D$10+'СЕТ СН'!$I$5-'СЕТ СН'!$I$20</f>
        <v>4198.9546194699997</v>
      </c>
      <c r="M145" s="36">
        <f>SUMIFS(СВЦЭМ!$C$39:$C$782,СВЦЭМ!$A$39:$A$782,$A145,СВЦЭМ!$B$39:$B$782,M$119)+'СЕТ СН'!$I$12+СВЦЭМ!$D$10+'СЕТ СН'!$I$5-'СЕТ СН'!$I$20</f>
        <v>4195.2439602200002</v>
      </c>
      <c r="N145" s="36">
        <f>SUMIFS(СВЦЭМ!$C$39:$C$782,СВЦЭМ!$A$39:$A$782,$A145,СВЦЭМ!$B$39:$B$782,N$119)+'СЕТ СН'!$I$12+СВЦЭМ!$D$10+'СЕТ СН'!$I$5-'СЕТ СН'!$I$20</f>
        <v>4204.5908180200004</v>
      </c>
      <c r="O145" s="36">
        <f>SUMIFS(СВЦЭМ!$C$39:$C$782,СВЦЭМ!$A$39:$A$782,$A145,СВЦЭМ!$B$39:$B$782,O$119)+'СЕТ СН'!$I$12+СВЦЭМ!$D$10+'СЕТ СН'!$I$5-'СЕТ СН'!$I$20</f>
        <v>4222.8200536099994</v>
      </c>
      <c r="P145" s="36">
        <f>SUMIFS(СВЦЭМ!$C$39:$C$782,СВЦЭМ!$A$39:$A$782,$A145,СВЦЭМ!$B$39:$B$782,P$119)+'СЕТ СН'!$I$12+СВЦЭМ!$D$10+'СЕТ СН'!$I$5-'СЕТ СН'!$I$20</f>
        <v>4231.9554993399997</v>
      </c>
      <c r="Q145" s="36">
        <f>SUMIFS(СВЦЭМ!$C$39:$C$782,СВЦЭМ!$A$39:$A$782,$A145,СВЦЭМ!$B$39:$B$782,Q$119)+'СЕТ СН'!$I$12+СВЦЭМ!$D$10+'СЕТ СН'!$I$5-'СЕТ СН'!$I$20</f>
        <v>4254.9185437199994</v>
      </c>
      <c r="R145" s="36">
        <f>SUMIFS(СВЦЭМ!$C$39:$C$782,СВЦЭМ!$A$39:$A$782,$A145,СВЦЭМ!$B$39:$B$782,R$119)+'СЕТ СН'!$I$12+СВЦЭМ!$D$10+'СЕТ СН'!$I$5-'СЕТ СН'!$I$20</f>
        <v>4279.3191869700004</v>
      </c>
      <c r="S145" s="36">
        <f>SUMIFS(СВЦЭМ!$C$39:$C$782,СВЦЭМ!$A$39:$A$782,$A145,СВЦЭМ!$B$39:$B$782,S$119)+'СЕТ СН'!$I$12+СВЦЭМ!$D$10+'СЕТ СН'!$I$5-'СЕТ СН'!$I$20</f>
        <v>4242.0082286799998</v>
      </c>
      <c r="T145" s="36">
        <f>SUMIFS(СВЦЭМ!$C$39:$C$782,СВЦЭМ!$A$39:$A$782,$A145,СВЦЭМ!$B$39:$B$782,T$119)+'СЕТ СН'!$I$12+СВЦЭМ!$D$10+'СЕТ СН'!$I$5-'СЕТ СН'!$I$20</f>
        <v>4182.9018087200002</v>
      </c>
      <c r="U145" s="36">
        <f>SUMIFS(СВЦЭМ!$C$39:$C$782,СВЦЭМ!$A$39:$A$782,$A145,СВЦЭМ!$B$39:$B$782,U$119)+'СЕТ СН'!$I$12+СВЦЭМ!$D$10+'СЕТ СН'!$I$5-'СЕТ СН'!$I$20</f>
        <v>4154.9417252700005</v>
      </c>
      <c r="V145" s="36">
        <f>SUMIFS(СВЦЭМ!$C$39:$C$782,СВЦЭМ!$A$39:$A$782,$A145,СВЦЭМ!$B$39:$B$782,V$119)+'СЕТ СН'!$I$12+СВЦЭМ!$D$10+'СЕТ СН'!$I$5-'СЕТ СН'!$I$20</f>
        <v>4166.4418762200003</v>
      </c>
      <c r="W145" s="36">
        <f>SUMIFS(СВЦЭМ!$C$39:$C$782,СВЦЭМ!$A$39:$A$782,$A145,СВЦЭМ!$B$39:$B$782,W$119)+'СЕТ СН'!$I$12+СВЦЭМ!$D$10+'СЕТ СН'!$I$5-'СЕТ СН'!$I$20</f>
        <v>4185.5392027799999</v>
      </c>
      <c r="X145" s="36">
        <f>SUMIFS(СВЦЭМ!$C$39:$C$782,СВЦЭМ!$A$39:$A$782,$A145,СВЦЭМ!$B$39:$B$782,X$119)+'СЕТ СН'!$I$12+СВЦЭМ!$D$10+'СЕТ СН'!$I$5-'СЕТ СН'!$I$20</f>
        <v>4251.6253819499998</v>
      </c>
      <c r="Y145" s="36">
        <f>SUMIFS(СВЦЭМ!$C$39:$C$782,СВЦЭМ!$A$39:$A$782,$A145,СВЦЭМ!$B$39:$B$782,Y$119)+'СЕТ СН'!$I$12+СВЦЭМ!$D$10+'СЕТ СН'!$I$5-'СЕТ СН'!$I$20</f>
        <v>4311.32936857</v>
      </c>
    </row>
    <row r="146" spans="1:26" ht="15.75" x14ac:dyDescent="0.2">
      <c r="A146" s="35">
        <f t="shared" si="3"/>
        <v>45226</v>
      </c>
      <c r="B146" s="36">
        <f>SUMIFS(СВЦЭМ!$C$39:$C$782,СВЦЭМ!$A$39:$A$782,$A146,СВЦЭМ!$B$39:$B$782,B$119)+'СЕТ СН'!$I$12+СВЦЭМ!$D$10+'СЕТ СН'!$I$5-'СЕТ СН'!$I$20</f>
        <v>4356.1277126000005</v>
      </c>
      <c r="C146" s="36">
        <f>SUMIFS(СВЦЭМ!$C$39:$C$782,СВЦЭМ!$A$39:$A$782,$A146,СВЦЭМ!$B$39:$B$782,C$119)+'СЕТ СН'!$I$12+СВЦЭМ!$D$10+'СЕТ СН'!$I$5-'СЕТ СН'!$I$20</f>
        <v>4419.9073566799998</v>
      </c>
      <c r="D146" s="36">
        <f>SUMIFS(СВЦЭМ!$C$39:$C$782,СВЦЭМ!$A$39:$A$782,$A146,СВЦЭМ!$B$39:$B$782,D$119)+'СЕТ СН'!$I$12+СВЦЭМ!$D$10+'СЕТ СН'!$I$5-'СЕТ СН'!$I$20</f>
        <v>4465.3081666399994</v>
      </c>
      <c r="E146" s="36">
        <f>SUMIFS(СВЦЭМ!$C$39:$C$782,СВЦЭМ!$A$39:$A$782,$A146,СВЦЭМ!$B$39:$B$782,E$119)+'СЕТ СН'!$I$12+СВЦЭМ!$D$10+'СЕТ СН'!$I$5-'СЕТ СН'!$I$20</f>
        <v>4474.5172358600003</v>
      </c>
      <c r="F146" s="36">
        <f>SUMIFS(СВЦЭМ!$C$39:$C$782,СВЦЭМ!$A$39:$A$782,$A146,СВЦЭМ!$B$39:$B$782,F$119)+'СЕТ СН'!$I$12+СВЦЭМ!$D$10+'СЕТ СН'!$I$5-'СЕТ СН'!$I$20</f>
        <v>4485.4628711799996</v>
      </c>
      <c r="G146" s="36">
        <f>SUMIFS(СВЦЭМ!$C$39:$C$782,СВЦЭМ!$A$39:$A$782,$A146,СВЦЭМ!$B$39:$B$782,G$119)+'СЕТ СН'!$I$12+СВЦЭМ!$D$10+'СЕТ СН'!$I$5-'СЕТ СН'!$I$20</f>
        <v>4461.1214577199999</v>
      </c>
      <c r="H146" s="36">
        <f>SUMIFS(СВЦЭМ!$C$39:$C$782,СВЦЭМ!$A$39:$A$782,$A146,СВЦЭМ!$B$39:$B$782,H$119)+'СЕТ СН'!$I$12+СВЦЭМ!$D$10+'СЕТ СН'!$I$5-'СЕТ СН'!$I$20</f>
        <v>4379.8037769599996</v>
      </c>
      <c r="I146" s="36">
        <f>SUMIFS(СВЦЭМ!$C$39:$C$782,СВЦЭМ!$A$39:$A$782,$A146,СВЦЭМ!$B$39:$B$782,I$119)+'СЕТ СН'!$I$12+СВЦЭМ!$D$10+'СЕТ СН'!$I$5-'СЕТ СН'!$I$20</f>
        <v>4270.44038456</v>
      </c>
      <c r="J146" s="36">
        <f>SUMIFS(СВЦЭМ!$C$39:$C$782,СВЦЭМ!$A$39:$A$782,$A146,СВЦЭМ!$B$39:$B$782,J$119)+'СЕТ СН'!$I$12+СВЦЭМ!$D$10+'СЕТ СН'!$I$5-'СЕТ СН'!$I$20</f>
        <v>4207.1102155500002</v>
      </c>
      <c r="K146" s="36">
        <f>SUMIFS(СВЦЭМ!$C$39:$C$782,СВЦЭМ!$A$39:$A$782,$A146,СВЦЭМ!$B$39:$B$782,K$119)+'СЕТ СН'!$I$12+СВЦЭМ!$D$10+'СЕТ СН'!$I$5-'СЕТ СН'!$I$20</f>
        <v>4173.4573008699999</v>
      </c>
      <c r="L146" s="36">
        <f>SUMIFS(СВЦЭМ!$C$39:$C$782,СВЦЭМ!$A$39:$A$782,$A146,СВЦЭМ!$B$39:$B$782,L$119)+'СЕТ СН'!$I$12+СВЦЭМ!$D$10+'СЕТ СН'!$I$5-'СЕТ СН'!$I$20</f>
        <v>4166.5453099799997</v>
      </c>
      <c r="M146" s="36">
        <f>SUMIFS(СВЦЭМ!$C$39:$C$782,СВЦЭМ!$A$39:$A$782,$A146,СВЦЭМ!$B$39:$B$782,M$119)+'СЕТ СН'!$I$12+СВЦЭМ!$D$10+'СЕТ СН'!$I$5-'СЕТ СН'!$I$20</f>
        <v>4188.0007128400002</v>
      </c>
      <c r="N146" s="36">
        <f>SUMIFS(СВЦЭМ!$C$39:$C$782,СВЦЭМ!$A$39:$A$782,$A146,СВЦЭМ!$B$39:$B$782,N$119)+'СЕТ СН'!$I$12+СВЦЭМ!$D$10+'СЕТ СН'!$I$5-'СЕТ СН'!$I$20</f>
        <v>4231.71695421</v>
      </c>
      <c r="O146" s="36">
        <f>SUMIFS(СВЦЭМ!$C$39:$C$782,СВЦЭМ!$A$39:$A$782,$A146,СВЦЭМ!$B$39:$B$782,O$119)+'СЕТ СН'!$I$12+СВЦЭМ!$D$10+'СЕТ СН'!$I$5-'СЕТ СН'!$I$20</f>
        <v>4249.55997604</v>
      </c>
      <c r="P146" s="36">
        <f>SUMIFS(СВЦЭМ!$C$39:$C$782,СВЦЭМ!$A$39:$A$782,$A146,СВЦЭМ!$B$39:$B$782,P$119)+'СЕТ СН'!$I$12+СВЦЭМ!$D$10+'СЕТ СН'!$I$5-'СЕТ СН'!$I$20</f>
        <v>4276.6242338800002</v>
      </c>
      <c r="Q146" s="36">
        <f>SUMIFS(СВЦЭМ!$C$39:$C$782,СВЦЭМ!$A$39:$A$782,$A146,СВЦЭМ!$B$39:$B$782,Q$119)+'СЕТ СН'!$I$12+СВЦЭМ!$D$10+'СЕТ СН'!$I$5-'СЕТ СН'!$I$20</f>
        <v>4281.7214596399999</v>
      </c>
      <c r="R146" s="36">
        <f>SUMIFS(СВЦЭМ!$C$39:$C$782,СВЦЭМ!$A$39:$A$782,$A146,СВЦЭМ!$B$39:$B$782,R$119)+'СЕТ СН'!$I$12+СВЦЭМ!$D$10+'СЕТ СН'!$I$5-'СЕТ СН'!$I$20</f>
        <v>4287.88791537</v>
      </c>
      <c r="S146" s="36">
        <f>SUMIFS(СВЦЭМ!$C$39:$C$782,СВЦЭМ!$A$39:$A$782,$A146,СВЦЭМ!$B$39:$B$782,S$119)+'СЕТ СН'!$I$12+СВЦЭМ!$D$10+'СЕТ СН'!$I$5-'СЕТ СН'!$I$20</f>
        <v>4263.05984842</v>
      </c>
      <c r="T146" s="36">
        <f>SUMIFS(СВЦЭМ!$C$39:$C$782,СВЦЭМ!$A$39:$A$782,$A146,СВЦЭМ!$B$39:$B$782,T$119)+'СЕТ СН'!$I$12+СВЦЭМ!$D$10+'СЕТ СН'!$I$5-'СЕТ СН'!$I$20</f>
        <v>4187.8561071900003</v>
      </c>
      <c r="U146" s="36">
        <f>SUMIFS(СВЦЭМ!$C$39:$C$782,СВЦЭМ!$A$39:$A$782,$A146,СВЦЭМ!$B$39:$B$782,U$119)+'СЕТ СН'!$I$12+СВЦЭМ!$D$10+'СЕТ СН'!$I$5-'СЕТ СН'!$I$20</f>
        <v>4157.0636363800004</v>
      </c>
      <c r="V146" s="36">
        <f>SUMIFS(СВЦЭМ!$C$39:$C$782,СВЦЭМ!$A$39:$A$782,$A146,СВЦЭМ!$B$39:$B$782,V$119)+'СЕТ СН'!$I$12+СВЦЭМ!$D$10+'СЕТ СН'!$I$5-'СЕТ СН'!$I$20</f>
        <v>4182.58214744</v>
      </c>
      <c r="W146" s="36">
        <f>SUMIFS(СВЦЭМ!$C$39:$C$782,СВЦЭМ!$A$39:$A$782,$A146,СВЦЭМ!$B$39:$B$782,W$119)+'СЕТ СН'!$I$12+СВЦЭМ!$D$10+'СЕТ СН'!$I$5-'СЕТ СН'!$I$20</f>
        <v>4194.31119502</v>
      </c>
      <c r="X146" s="36">
        <f>SUMIFS(СВЦЭМ!$C$39:$C$782,СВЦЭМ!$A$39:$A$782,$A146,СВЦЭМ!$B$39:$B$782,X$119)+'СЕТ СН'!$I$12+СВЦЭМ!$D$10+'СЕТ СН'!$I$5-'СЕТ СН'!$I$20</f>
        <v>4260.7494022700002</v>
      </c>
      <c r="Y146" s="36">
        <f>SUMIFS(СВЦЭМ!$C$39:$C$782,СВЦЭМ!$A$39:$A$782,$A146,СВЦЭМ!$B$39:$B$782,Y$119)+'СЕТ СН'!$I$12+СВЦЭМ!$D$10+'СЕТ СН'!$I$5-'СЕТ СН'!$I$20</f>
        <v>4369.31680796</v>
      </c>
    </row>
    <row r="147" spans="1:26" ht="15.75" x14ac:dyDescent="0.2">
      <c r="A147" s="35">
        <f t="shared" si="3"/>
        <v>45227</v>
      </c>
      <c r="B147" s="36">
        <f>SUMIFS(СВЦЭМ!$C$39:$C$782,СВЦЭМ!$A$39:$A$782,$A147,СВЦЭМ!$B$39:$B$782,B$119)+'СЕТ СН'!$I$12+СВЦЭМ!$D$10+'СЕТ СН'!$I$5-'СЕТ СН'!$I$20</f>
        <v>4390.7278780899996</v>
      </c>
      <c r="C147" s="36">
        <f>SUMIFS(СВЦЭМ!$C$39:$C$782,СВЦЭМ!$A$39:$A$782,$A147,СВЦЭМ!$B$39:$B$782,C$119)+'СЕТ СН'!$I$12+СВЦЭМ!$D$10+'СЕТ СН'!$I$5-'СЕТ СН'!$I$20</f>
        <v>4362.6608832399997</v>
      </c>
      <c r="D147" s="36">
        <f>SUMIFS(СВЦЭМ!$C$39:$C$782,СВЦЭМ!$A$39:$A$782,$A147,СВЦЭМ!$B$39:$B$782,D$119)+'СЕТ СН'!$I$12+СВЦЭМ!$D$10+'СЕТ СН'!$I$5-'СЕТ СН'!$I$20</f>
        <v>4415.7132646700002</v>
      </c>
      <c r="E147" s="36">
        <f>SUMIFS(СВЦЭМ!$C$39:$C$782,СВЦЭМ!$A$39:$A$782,$A147,СВЦЭМ!$B$39:$B$782,E$119)+'СЕТ СН'!$I$12+СВЦЭМ!$D$10+'СЕТ СН'!$I$5-'СЕТ СН'!$I$20</f>
        <v>4419.6941081799996</v>
      </c>
      <c r="F147" s="36">
        <f>SUMIFS(СВЦЭМ!$C$39:$C$782,СВЦЭМ!$A$39:$A$782,$A147,СВЦЭМ!$B$39:$B$782,F$119)+'СЕТ СН'!$I$12+СВЦЭМ!$D$10+'СЕТ СН'!$I$5-'СЕТ СН'!$I$20</f>
        <v>4422.3378104100002</v>
      </c>
      <c r="G147" s="36">
        <f>SUMIFS(СВЦЭМ!$C$39:$C$782,СВЦЭМ!$A$39:$A$782,$A147,СВЦЭМ!$B$39:$B$782,G$119)+'СЕТ СН'!$I$12+СВЦЭМ!$D$10+'СЕТ СН'!$I$5-'СЕТ СН'!$I$20</f>
        <v>4414.8234586799999</v>
      </c>
      <c r="H147" s="36">
        <f>SUMIFS(СВЦЭМ!$C$39:$C$782,СВЦЭМ!$A$39:$A$782,$A147,СВЦЭМ!$B$39:$B$782,H$119)+'СЕТ СН'!$I$12+СВЦЭМ!$D$10+'СЕТ СН'!$I$5-'СЕТ СН'!$I$20</f>
        <v>4396.2535591100004</v>
      </c>
      <c r="I147" s="36">
        <f>SUMIFS(СВЦЭМ!$C$39:$C$782,СВЦЭМ!$A$39:$A$782,$A147,СВЦЭМ!$B$39:$B$782,I$119)+'СЕТ СН'!$I$12+СВЦЭМ!$D$10+'СЕТ СН'!$I$5-'СЕТ СН'!$I$20</f>
        <v>4352.3650757699997</v>
      </c>
      <c r="J147" s="36">
        <f>SUMIFS(СВЦЭМ!$C$39:$C$782,СВЦЭМ!$A$39:$A$782,$A147,СВЦЭМ!$B$39:$B$782,J$119)+'СЕТ СН'!$I$12+СВЦЭМ!$D$10+'СЕТ СН'!$I$5-'СЕТ СН'!$I$20</f>
        <v>4294.2735270200001</v>
      </c>
      <c r="K147" s="36">
        <f>SUMIFS(СВЦЭМ!$C$39:$C$782,СВЦЭМ!$A$39:$A$782,$A147,СВЦЭМ!$B$39:$B$782,K$119)+'СЕТ СН'!$I$12+СВЦЭМ!$D$10+'СЕТ СН'!$I$5-'СЕТ СН'!$I$20</f>
        <v>4218.5003348</v>
      </c>
      <c r="L147" s="36">
        <f>SUMIFS(СВЦЭМ!$C$39:$C$782,СВЦЭМ!$A$39:$A$782,$A147,СВЦЭМ!$B$39:$B$782,L$119)+'СЕТ СН'!$I$12+СВЦЭМ!$D$10+'СЕТ СН'!$I$5-'СЕТ СН'!$I$20</f>
        <v>4193.0345662500004</v>
      </c>
      <c r="M147" s="36">
        <f>SUMIFS(СВЦЭМ!$C$39:$C$782,СВЦЭМ!$A$39:$A$782,$A147,СВЦЭМ!$B$39:$B$782,M$119)+'СЕТ СН'!$I$12+СВЦЭМ!$D$10+'СЕТ СН'!$I$5-'СЕТ СН'!$I$20</f>
        <v>4192.0067865999999</v>
      </c>
      <c r="N147" s="36">
        <f>SUMIFS(СВЦЭМ!$C$39:$C$782,СВЦЭМ!$A$39:$A$782,$A147,СВЦЭМ!$B$39:$B$782,N$119)+'СЕТ СН'!$I$12+СВЦЭМ!$D$10+'СЕТ СН'!$I$5-'СЕТ СН'!$I$20</f>
        <v>4215.6023887800002</v>
      </c>
      <c r="O147" s="36">
        <f>SUMIFS(СВЦЭМ!$C$39:$C$782,СВЦЭМ!$A$39:$A$782,$A147,СВЦЭМ!$B$39:$B$782,O$119)+'СЕТ СН'!$I$12+СВЦЭМ!$D$10+'СЕТ СН'!$I$5-'СЕТ СН'!$I$20</f>
        <v>4228.0817015900002</v>
      </c>
      <c r="P147" s="36">
        <f>SUMIFS(СВЦЭМ!$C$39:$C$782,СВЦЭМ!$A$39:$A$782,$A147,СВЦЭМ!$B$39:$B$782,P$119)+'СЕТ СН'!$I$12+СВЦЭМ!$D$10+'СЕТ СН'!$I$5-'СЕТ СН'!$I$20</f>
        <v>4243.2386137899994</v>
      </c>
      <c r="Q147" s="36">
        <f>SUMIFS(СВЦЭМ!$C$39:$C$782,СВЦЭМ!$A$39:$A$782,$A147,СВЦЭМ!$B$39:$B$782,Q$119)+'СЕТ СН'!$I$12+СВЦЭМ!$D$10+'СЕТ СН'!$I$5-'СЕТ СН'!$I$20</f>
        <v>4248.6091628699996</v>
      </c>
      <c r="R147" s="36">
        <f>SUMIFS(СВЦЭМ!$C$39:$C$782,СВЦЭМ!$A$39:$A$782,$A147,СВЦЭМ!$B$39:$B$782,R$119)+'СЕТ СН'!$I$12+СВЦЭМ!$D$10+'СЕТ СН'!$I$5-'СЕТ СН'!$I$20</f>
        <v>4250.8020436200004</v>
      </c>
      <c r="S147" s="36">
        <f>SUMIFS(СВЦЭМ!$C$39:$C$782,СВЦЭМ!$A$39:$A$782,$A147,СВЦЭМ!$B$39:$B$782,S$119)+'СЕТ СН'!$I$12+СВЦЭМ!$D$10+'СЕТ СН'!$I$5-'СЕТ СН'!$I$20</f>
        <v>4247.1023589400002</v>
      </c>
      <c r="T147" s="36">
        <f>SUMIFS(СВЦЭМ!$C$39:$C$782,СВЦЭМ!$A$39:$A$782,$A147,СВЦЭМ!$B$39:$B$782,T$119)+'СЕТ СН'!$I$12+СВЦЭМ!$D$10+'СЕТ СН'!$I$5-'СЕТ СН'!$I$20</f>
        <v>4178.9643219499994</v>
      </c>
      <c r="U147" s="36">
        <f>SUMIFS(СВЦЭМ!$C$39:$C$782,СВЦЭМ!$A$39:$A$782,$A147,СВЦЭМ!$B$39:$B$782,U$119)+'СЕТ СН'!$I$12+СВЦЭМ!$D$10+'СЕТ СН'!$I$5-'СЕТ СН'!$I$20</f>
        <v>4158.5411726700004</v>
      </c>
      <c r="V147" s="36">
        <f>SUMIFS(СВЦЭМ!$C$39:$C$782,СВЦЭМ!$A$39:$A$782,$A147,СВЦЭМ!$B$39:$B$782,V$119)+'СЕТ СН'!$I$12+СВЦЭМ!$D$10+'СЕТ СН'!$I$5-'СЕТ СН'!$I$20</f>
        <v>4179.1453332599995</v>
      </c>
      <c r="W147" s="36">
        <f>SUMIFS(СВЦЭМ!$C$39:$C$782,СВЦЭМ!$A$39:$A$782,$A147,СВЦЭМ!$B$39:$B$782,W$119)+'СЕТ СН'!$I$12+СВЦЭМ!$D$10+'СЕТ СН'!$I$5-'СЕТ СН'!$I$20</f>
        <v>4202.14216192</v>
      </c>
      <c r="X147" s="36">
        <f>SUMIFS(СВЦЭМ!$C$39:$C$782,СВЦЭМ!$A$39:$A$782,$A147,СВЦЭМ!$B$39:$B$782,X$119)+'СЕТ СН'!$I$12+СВЦЭМ!$D$10+'СЕТ СН'!$I$5-'СЕТ СН'!$I$20</f>
        <v>4235.7053273399997</v>
      </c>
      <c r="Y147" s="36">
        <f>SUMIFS(СВЦЭМ!$C$39:$C$782,СВЦЭМ!$A$39:$A$782,$A147,СВЦЭМ!$B$39:$B$782,Y$119)+'СЕТ СН'!$I$12+СВЦЭМ!$D$10+'СЕТ СН'!$I$5-'СЕТ СН'!$I$20</f>
        <v>4292.3903933000001</v>
      </c>
    </row>
    <row r="148" spans="1:26" ht="15.75" x14ac:dyDescent="0.2">
      <c r="A148" s="35">
        <f t="shared" si="3"/>
        <v>45228</v>
      </c>
      <c r="B148" s="36">
        <f>SUMIFS(СВЦЭМ!$C$39:$C$782,СВЦЭМ!$A$39:$A$782,$A148,СВЦЭМ!$B$39:$B$782,B$119)+'СЕТ СН'!$I$12+СВЦЭМ!$D$10+'СЕТ СН'!$I$5-'СЕТ СН'!$I$20</f>
        <v>4284.1208024299995</v>
      </c>
      <c r="C148" s="36">
        <f>SUMIFS(СВЦЭМ!$C$39:$C$782,СВЦЭМ!$A$39:$A$782,$A148,СВЦЭМ!$B$39:$B$782,C$119)+'СЕТ СН'!$I$12+СВЦЭМ!$D$10+'СЕТ СН'!$I$5-'СЕТ СН'!$I$20</f>
        <v>4330.6229294799996</v>
      </c>
      <c r="D148" s="36">
        <f>SUMIFS(СВЦЭМ!$C$39:$C$782,СВЦЭМ!$A$39:$A$782,$A148,СВЦЭМ!$B$39:$B$782,D$119)+'СЕТ СН'!$I$12+СВЦЭМ!$D$10+'СЕТ СН'!$I$5-'СЕТ СН'!$I$20</f>
        <v>4389.29210083</v>
      </c>
      <c r="E148" s="36">
        <f>SUMIFS(СВЦЭМ!$C$39:$C$782,СВЦЭМ!$A$39:$A$782,$A148,СВЦЭМ!$B$39:$B$782,E$119)+'СЕТ СН'!$I$12+СВЦЭМ!$D$10+'СЕТ СН'!$I$5-'СЕТ СН'!$I$20</f>
        <v>4390.47885649</v>
      </c>
      <c r="F148" s="36">
        <f>SUMIFS(СВЦЭМ!$C$39:$C$782,СВЦЭМ!$A$39:$A$782,$A148,СВЦЭМ!$B$39:$B$782,F$119)+'СЕТ СН'!$I$12+СВЦЭМ!$D$10+'СЕТ СН'!$I$5-'СЕТ СН'!$I$20</f>
        <v>4393.5076408699997</v>
      </c>
      <c r="G148" s="36">
        <f>SUMIFS(СВЦЭМ!$C$39:$C$782,СВЦЭМ!$A$39:$A$782,$A148,СВЦЭМ!$B$39:$B$782,G$119)+'СЕТ СН'!$I$12+СВЦЭМ!$D$10+'СЕТ СН'!$I$5-'СЕТ СН'!$I$20</f>
        <v>4390.4377124399998</v>
      </c>
      <c r="H148" s="36">
        <f>SUMIFS(СВЦЭМ!$C$39:$C$782,СВЦЭМ!$A$39:$A$782,$A148,СВЦЭМ!$B$39:$B$782,H$119)+'СЕТ СН'!$I$12+СВЦЭМ!$D$10+'СЕТ СН'!$I$5-'СЕТ СН'!$I$20</f>
        <v>4375.6433523400001</v>
      </c>
      <c r="I148" s="36">
        <f>SUMIFS(СВЦЭМ!$C$39:$C$782,СВЦЭМ!$A$39:$A$782,$A148,СВЦЭМ!$B$39:$B$782,I$119)+'СЕТ СН'!$I$12+СВЦЭМ!$D$10+'СЕТ СН'!$I$5-'СЕТ СН'!$I$20</f>
        <v>4346.1988761399998</v>
      </c>
      <c r="J148" s="36">
        <f>SUMIFS(СВЦЭМ!$C$39:$C$782,СВЦЭМ!$A$39:$A$782,$A148,СВЦЭМ!$B$39:$B$782,J$119)+'СЕТ СН'!$I$12+СВЦЭМ!$D$10+'СЕТ СН'!$I$5-'СЕТ СН'!$I$20</f>
        <v>4342.7140022599997</v>
      </c>
      <c r="K148" s="36">
        <f>SUMIFS(СВЦЭМ!$C$39:$C$782,СВЦЭМ!$A$39:$A$782,$A148,СВЦЭМ!$B$39:$B$782,K$119)+'СЕТ СН'!$I$12+СВЦЭМ!$D$10+'СЕТ СН'!$I$5-'СЕТ СН'!$I$20</f>
        <v>4268.9836454100005</v>
      </c>
      <c r="L148" s="36">
        <f>SUMIFS(СВЦЭМ!$C$39:$C$782,СВЦЭМ!$A$39:$A$782,$A148,СВЦЭМ!$B$39:$B$782,L$119)+'СЕТ СН'!$I$12+СВЦЭМ!$D$10+'СЕТ СН'!$I$5-'СЕТ СН'!$I$20</f>
        <v>4242.8603041799997</v>
      </c>
      <c r="M148" s="36">
        <f>SUMIFS(СВЦЭМ!$C$39:$C$782,СВЦЭМ!$A$39:$A$782,$A148,СВЦЭМ!$B$39:$B$782,M$119)+'СЕТ СН'!$I$12+СВЦЭМ!$D$10+'СЕТ СН'!$I$5-'СЕТ СН'!$I$20</f>
        <v>4244.47746929</v>
      </c>
      <c r="N148" s="36">
        <f>SUMIFS(СВЦЭМ!$C$39:$C$782,СВЦЭМ!$A$39:$A$782,$A148,СВЦЭМ!$B$39:$B$782,N$119)+'СЕТ СН'!$I$12+СВЦЭМ!$D$10+'СЕТ СН'!$I$5-'СЕТ СН'!$I$20</f>
        <v>4252.4768553599997</v>
      </c>
      <c r="O148" s="36">
        <f>SUMIFS(СВЦЭМ!$C$39:$C$782,СВЦЭМ!$A$39:$A$782,$A148,СВЦЭМ!$B$39:$B$782,O$119)+'СЕТ СН'!$I$12+СВЦЭМ!$D$10+'СЕТ СН'!$I$5-'СЕТ СН'!$I$20</f>
        <v>4269.0955327199999</v>
      </c>
      <c r="P148" s="36">
        <f>SUMIFS(СВЦЭМ!$C$39:$C$782,СВЦЭМ!$A$39:$A$782,$A148,СВЦЭМ!$B$39:$B$782,P$119)+'СЕТ СН'!$I$12+СВЦЭМ!$D$10+'СЕТ СН'!$I$5-'СЕТ СН'!$I$20</f>
        <v>4285.6343953400001</v>
      </c>
      <c r="Q148" s="36">
        <f>SUMIFS(СВЦЭМ!$C$39:$C$782,СВЦЭМ!$A$39:$A$782,$A148,СВЦЭМ!$B$39:$B$782,Q$119)+'СЕТ СН'!$I$12+СВЦЭМ!$D$10+'СЕТ СН'!$I$5-'СЕТ СН'!$I$20</f>
        <v>4299.3134961799997</v>
      </c>
      <c r="R148" s="36">
        <f>SUMIFS(СВЦЭМ!$C$39:$C$782,СВЦЭМ!$A$39:$A$782,$A148,СВЦЭМ!$B$39:$B$782,R$119)+'СЕТ СН'!$I$12+СВЦЭМ!$D$10+'СЕТ СН'!$I$5-'СЕТ СН'!$I$20</f>
        <v>4290.4693004599994</v>
      </c>
      <c r="S148" s="36">
        <f>SUMIFS(СВЦЭМ!$C$39:$C$782,СВЦЭМ!$A$39:$A$782,$A148,СВЦЭМ!$B$39:$B$782,S$119)+'СЕТ СН'!$I$12+СВЦЭМ!$D$10+'СЕТ СН'!$I$5-'СЕТ СН'!$I$20</f>
        <v>4271.7277140999995</v>
      </c>
      <c r="T148" s="36">
        <f>SUMIFS(СВЦЭМ!$C$39:$C$782,СВЦЭМ!$A$39:$A$782,$A148,СВЦЭМ!$B$39:$B$782,T$119)+'СЕТ СН'!$I$12+СВЦЭМ!$D$10+'СЕТ СН'!$I$5-'СЕТ СН'!$I$20</f>
        <v>4204.4191894599999</v>
      </c>
      <c r="U148" s="36">
        <f>SUMIFS(СВЦЭМ!$C$39:$C$782,СВЦЭМ!$A$39:$A$782,$A148,СВЦЭМ!$B$39:$B$782,U$119)+'СЕТ СН'!$I$12+СВЦЭМ!$D$10+'СЕТ СН'!$I$5-'СЕТ СН'!$I$20</f>
        <v>4178.6522331699998</v>
      </c>
      <c r="V148" s="36">
        <f>SUMIFS(СВЦЭМ!$C$39:$C$782,СВЦЭМ!$A$39:$A$782,$A148,СВЦЭМ!$B$39:$B$782,V$119)+'СЕТ СН'!$I$12+СВЦЭМ!$D$10+'СЕТ СН'!$I$5-'СЕТ СН'!$I$20</f>
        <v>4195.6684386199995</v>
      </c>
      <c r="W148" s="36">
        <f>SUMIFS(СВЦЭМ!$C$39:$C$782,СВЦЭМ!$A$39:$A$782,$A148,СВЦЭМ!$B$39:$B$782,W$119)+'СЕТ СН'!$I$12+СВЦЭМ!$D$10+'СЕТ СН'!$I$5-'СЕТ СН'!$I$20</f>
        <v>4218.6575529900001</v>
      </c>
      <c r="X148" s="36">
        <f>SUMIFS(СВЦЭМ!$C$39:$C$782,СВЦЭМ!$A$39:$A$782,$A148,СВЦЭМ!$B$39:$B$782,X$119)+'СЕТ СН'!$I$12+СВЦЭМ!$D$10+'СЕТ СН'!$I$5-'СЕТ СН'!$I$20</f>
        <v>4256.5849758699997</v>
      </c>
      <c r="Y148" s="36">
        <f>SUMIFS(СВЦЭМ!$C$39:$C$782,СВЦЭМ!$A$39:$A$782,$A148,СВЦЭМ!$B$39:$B$782,Y$119)+'СЕТ СН'!$I$12+СВЦЭМ!$D$10+'СЕТ СН'!$I$5-'СЕТ СН'!$I$20</f>
        <v>4323.1574252199998</v>
      </c>
    </row>
    <row r="149" spans="1:26" ht="15.75" x14ac:dyDescent="0.2">
      <c r="A149" s="35">
        <f t="shared" si="3"/>
        <v>45229</v>
      </c>
      <c r="B149" s="36">
        <f>SUMIFS(СВЦЭМ!$C$39:$C$782,СВЦЭМ!$A$39:$A$782,$A149,СВЦЭМ!$B$39:$B$782,B$119)+'СЕТ СН'!$I$12+СВЦЭМ!$D$10+'СЕТ СН'!$I$5-'СЕТ СН'!$I$20</f>
        <v>4261.4159782899997</v>
      </c>
      <c r="C149" s="36">
        <f>SUMIFS(СВЦЭМ!$C$39:$C$782,СВЦЭМ!$A$39:$A$782,$A149,СВЦЭМ!$B$39:$B$782,C$119)+'СЕТ СН'!$I$12+СВЦЭМ!$D$10+'СЕТ СН'!$I$5-'СЕТ СН'!$I$20</f>
        <v>4320.0153627700001</v>
      </c>
      <c r="D149" s="36">
        <f>SUMIFS(СВЦЭМ!$C$39:$C$782,СВЦЭМ!$A$39:$A$782,$A149,СВЦЭМ!$B$39:$B$782,D$119)+'СЕТ СН'!$I$12+СВЦЭМ!$D$10+'СЕТ СН'!$I$5-'СЕТ СН'!$I$20</f>
        <v>4358.0016861399999</v>
      </c>
      <c r="E149" s="36">
        <f>SUMIFS(СВЦЭМ!$C$39:$C$782,СВЦЭМ!$A$39:$A$782,$A149,СВЦЭМ!$B$39:$B$782,E$119)+'СЕТ СН'!$I$12+СВЦЭМ!$D$10+'СЕТ СН'!$I$5-'СЕТ СН'!$I$20</f>
        <v>4355.2382437100005</v>
      </c>
      <c r="F149" s="36">
        <f>SUMIFS(СВЦЭМ!$C$39:$C$782,СВЦЭМ!$A$39:$A$782,$A149,СВЦЭМ!$B$39:$B$782,F$119)+'СЕТ СН'!$I$12+СВЦЭМ!$D$10+'СЕТ СН'!$I$5-'СЕТ СН'!$I$20</f>
        <v>4352.10805858</v>
      </c>
      <c r="G149" s="36">
        <f>SUMIFS(СВЦЭМ!$C$39:$C$782,СВЦЭМ!$A$39:$A$782,$A149,СВЦЭМ!$B$39:$B$782,G$119)+'СЕТ СН'!$I$12+СВЦЭМ!$D$10+'СЕТ СН'!$I$5-'СЕТ СН'!$I$20</f>
        <v>4372.0620148099997</v>
      </c>
      <c r="H149" s="36">
        <f>SUMIFS(СВЦЭМ!$C$39:$C$782,СВЦЭМ!$A$39:$A$782,$A149,СВЦЭМ!$B$39:$B$782,H$119)+'СЕТ СН'!$I$12+СВЦЭМ!$D$10+'СЕТ СН'!$I$5-'СЕТ СН'!$I$20</f>
        <v>4409.7100729200001</v>
      </c>
      <c r="I149" s="36">
        <f>SUMIFS(СВЦЭМ!$C$39:$C$782,СВЦЭМ!$A$39:$A$782,$A149,СВЦЭМ!$B$39:$B$782,I$119)+'СЕТ СН'!$I$12+СВЦЭМ!$D$10+'СЕТ СН'!$I$5-'СЕТ СН'!$I$20</f>
        <v>4352.1682761299999</v>
      </c>
      <c r="J149" s="36">
        <f>SUMIFS(СВЦЭМ!$C$39:$C$782,СВЦЭМ!$A$39:$A$782,$A149,СВЦЭМ!$B$39:$B$782,J$119)+'СЕТ СН'!$I$12+СВЦЭМ!$D$10+'СЕТ СН'!$I$5-'СЕТ СН'!$I$20</f>
        <v>4344.30925174</v>
      </c>
      <c r="K149" s="36">
        <f>SUMIFS(СВЦЭМ!$C$39:$C$782,СВЦЭМ!$A$39:$A$782,$A149,СВЦЭМ!$B$39:$B$782,K$119)+'СЕТ СН'!$I$12+СВЦЭМ!$D$10+'СЕТ СН'!$I$5-'СЕТ СН'!$I$20</f>
        <v>4321.7322559499999</v>
      </c>
      <c r="L149" s="36">
        <f>SUMIFS(СВЦЭМ!$C$39:$C$782,СВЦЭМ!$A$39:$A$782,$A149,СВЦЭМ!$B$39:$B$782,L$119)+'СЕТ СН'!$I$12+СВЦЭМ!$D$10+'СЕТ СН'!$I$5-'СЕТ СН'!$I$20</f>
        <v>4319.1496750799997</v>
      </c>
      <c r="M149" s="36">
        <f>SUMIFS(СВЦЭМ!$C$39:$C$782,СВЦЭМ!$A$39:$A$782,$A149,СВЦЭМ!$B$39:$B$782,M$119)+'СЕТ СН'!$I$12+СВЦЭМ!$D$10+'СЕТ СН'!$I$5-'СЕТ СН'!$I$20</f>
        <v>4334.0435585899995</v>
      </c>
      <c r="N149" s="36">
        <f>SUMIFS(СВЦЭМ!$C$39:$C$782,СВЦЭМ!$A$39:$A$782,$A149,СВЦЭМ!$B$39:$B$782,N$119)+'СЕТ СН'!$I$12+СВЦЭМ!$D$10+'СЕТ СН'!$I$5-'СЕТ СН'!$I$20</f>
        <v>4353.9022545899998</v>
      </c>
      <c r="O149" s="36">
        <f>SUMIFS(СВЦЭМ!$C$39:$C$782,СВЦЭМ!$A$39:$A$782,$A149,СВЦЭМ!$B$39:$B$782,O$119)+'СЕТ СН'!$I$12+СВЦЭМ!$D$10+'СЕТ СН'!$I$5-'СЕТ СН'!$I$20</f>
        <v>4377.4101144199994</v>
      </c>
      <c r="P149" s="36">
        <f>SUMIFS(СВЦЭМ!$C$39:$C$782,СВЦЭМ!$A$39:$A$782,$A149,СВЦЭМ!$B$39:$B$782,P$119)+'СЕТ СН'!$I$12+СВЦЭМ!$D$10+'СЕТ СН'!$I$5-'СЕТ СН'!$I$20</f>
        <v>4381.5802560800003</v>
      </c>
      <c r="Q149" s="36">
        <f>SUMIFS(СВЦЭМ!$C$39:$C$782,СВЦЭМ!$A$39:$A$782,$A149,СВЦЭМ!$B$39:$B$782,Q$119)+'СЕТ СН'!$I$12+СВЦЭМ!$D$10+'СЕТ СН'!$I$5-'СЕТ СН'!$I$20</f>
        <v>4397.4209958800002</v>
      </c>
      <c r="R149" s="36">
        <f>SUMIFS(СВЦЭМ!$C$39:$C$782,СВЦЭМ!$A$39:$A$782,$A149,СВЦЭМ!$B$39:$B$782,R$119)+'СЕТ СН'!$I$12+СВЦЭМ!$D$10+'СЕТ СН'!$I$5-'СЕТ СН'!$I$20</f>
        <v>4392.76537405</v>
      </c>
      <c r="S149" s="36">
        <f>SUMIFS(СВЦЭМ!$C$39:$C$782,СВЦЭМ!$A$39:$A$782,$A149,СВЦЭМ!$B$39:$B$782,S$119)+'СЕТ СН'!$I$12+СВЦЭМ!$D$10+'СЕТ СН'!$I$5-'СЕТ СН'!$I$20</f>
        <v>4349.5120786400003</v>
      </c>
      <c r="T149" s="36">
        <f>SUMIFS(СВЦЭМ!$C$39:$C$782,СВЦЭМ!$A$39:$A$782,$A149,СВЦЭМ!$B$39:$B$782,T$119)+'СЕТ СН'!$I$12+СВЦЭМ!$D$10+'СЕТ СН'!$I$5-'СЕТ СН'!$I$20</f>
        <v>4299.0229997200004</v>
      </c>
      <c r="U149" s="36">
        <f>SUMIFS(СВЦЭМ!$C$39:$C$782,СВЦЭМ!$A$39:$A$782,$A149,СВЦЭМ!$B$39:$B$782,U$119)+'СЕТ СН'!$I$12+СВЦЭМ!$D$10+'СЕТ СН'!$I$5-'СЕТ СН'!$I$20</f>
        <v>4267.0669776599998</v>
      </c>
      <c r="V149" s="36">
        <f>SUMIFS(СВЦЭМ!$C$39:$C$782,СВЦЭМ!$A$39:$A$782,$A149,СВЦЭМ!$B$39:$B$782,V$119)+'СЕТ СН'!$I$12+СВЦЭМ!$D$10+'СЕТ СН'!$I$5-'СЕТ СН'!$I$20</f>
        <v>4294.29757961</v>
      </c>
      <c r="W149" s="36">
        <f>SUMIFS(СВЦЭМ!$C$39:$C$782,СВЦЭМ!$A$39:$A$782,$A149,СВЦЭМ!$B$39:$B$782,W$119)+'СЕТ СН'!$I$12+СВЦЭМ!$D$10+'СЕТ СН'!$I$5-'СЕТ СН'!$I$20</f>
        <v>4310.1685593499997</v>
      </c>
      <c r="X149" s="36">
        <f>SUMIFS(СВЦЭМ!$C$39:$C$782,СВЦЭМ!$A$39:$A$782,$A149,СВЦЭМ!$B$39:$B$782,X$119)+'СЕТ СН'!$I$12+СВЦЭМ!$D$10+'СЕТ СН'!$I$5-'СЕТ СН'!$I$20</f>
        <v>4371.8150858899999</v>
      </c>
      <c r="Y149" s="36">
        <f>SUMIFS(СВЦЭМ!$C$39:$C$782,СВЦЭМ!$A$39:$A$782,$A149,СВЦЭМ!$B$39:$B$782,Y$119)+'СЕТ СН'!$I$12+СВЦЭМ!$D$10+'СЕТ СН'!$I$5-'СЕТ СН'!$I$20</f>
        <v>4426.9428569699994</v>
      </c>
    </row>
    <row r="150" spans="1:26" ht="15.75" x14ac:dyDescent="0.2">
      <c r="A150" s="35">
        <f t="shared" si="3"/>
        <v>45230</v>
      </c>
      <c r="B150" s="36">
        <f>SUMIFS(СВЦЭМ!$C$39:$C$782,СВЦЭМ!$A$39:$A$782,$A150,СВЦЭМ!$B$39:$B$782,B$119)+'СЕТ СН'!$I$12+СВЦЭМ!$D$10+'СЕТ СН'!$I$5-'СЕТ СН'!$I$20</f>
        <v>4477.0084721599997</v>
      </c>
      <c r="C150" s="36">
        <f>SUMIFS(СВЦЭМ!$C$39:$C$782,СВЦЭМ!$A$39:$A$782,$A150,СВЦЭМ!$B$39:$B$782,C$119)+'СЕТ СН'!$I$12+СВЦЭМ!$D$10+'СЕТ СН'!$I$5-'СЕТ СН'!$I$20</f>
        <v>4541.9067710899999</v>
      </c>
      <c r="D150" s="36">
        <f>SUMIFS(СВЦЭМ!$C$39:$C$782,СВЦЭМ!$A$39:$A$782,$A150,СВЦЭМ!$B$39:$B$782,D$119)+'СЕТ СН'!$I$12+СВЦЭМ!$D$10+'СЕТ СН'!$I$5-'СЕТ СН'!$I$20</f>
        <v>4594.0565056699998</v>
      </c>
      <c r="E150" s="36">
        <f>SUMIFS(СВЦЭМ!$C$39:$C$782,СВЦЭМ!$A$39:$A$782,$A150,СВЦЭМ!$B$39:$B$782,E$119)+'СЕТ СН'!$I$12+СВЦЭМ!$D$10+'СЕТ СН'!$I$5-'СЕТ СН'!$I$20</f>
        <v>4610.6335678599999</v>
      </c>
      <c r="F150" s="36">
        <f>SUMIFS(СВЦЭМ!$C$39:$C$782,СВЦЭМ!$A$39:$A$782,$A150,СВЦЭМ!$B$39:$B$782,F$119)+'СЕТ СН'!$I$12+СВЦЭМ!$D$10+'СЕТ СН'!$I$5-'СЕТ СН'!$I$20</f>
        <v>4612.4443435800003</v>
      </c>
      <c r="G150" s="36">
        <f>SUMIFS(СВЦЭМ!$C$39:$C$782,СВЦЭМ!$A$39:$A$782,$A150,СВЦЭМ!$B$39:$B$782,G$119)+'СЕТ СН'!$I$12+СВЦЭМ!$D$10+'СЕТ СН'!$I$5-'СЕТ СН'!$I$20</f>
        <v>4596.3081854600005</v>
      </c>
      <c r="H150" s="36">
        <f>SUMIFS(СВЦЭМ!$C$39:$C$782,СВЦЭМ!$A$39:$A$782,$A150,СВЦЭМ!$B$39:$B$782,H$119)+'СЕТ СН'!$I$12+СВЦЭМ!$D$10+'СЕТ СН'!$I$5-'СЕТ СН'!$I$20</f>
        <v>4511.5090579200005</v>
      </c>
      <c r="I150" s="36">
        <f>SUMIFS(СВЦЭМ!$C$39:$C$782,СВЦЭМ!$A$39:$A$782,$A150,СВЦЭМ!$B$39:$B$782,I$119)+'СЕТ СН'!$I$12+СВЦЭМ!$D$10+'СЕТ СН'!$I$5-'СЕТ СН'!$I$20</f>
        <v>4427.7348161700002</v>
      </c>
      <c r="J150" s="36">
        <f>SUMIFS(СВЦЭМ!$C$39:$C$782,СВЦЭМ!$A$39:$A$782,$A150,СВЦЭМ!$B$39:$B$782,J$119)+'СЕТ СН'!$I$12+СВЦЭМ!$D$10+'СЕТ СН'!$I$5-'СЕТ СН'!$I$20</f>
        <v>4376.8755281699996</v>
      </c>
      <c r="K150" s="36">
        <f>SUMIFS(СВЦЭМ!$C$39:$C$782,СВЦЭМ!$A$39:$A$782,$A150,СВЦЭМ!$B$39:$B$782,K$119)+'СЕТ СН'!$I$12+СВЦЭМ!$D$10+'СЕТ СН'!$I$5-'СЕТ СН'!$I$20</f>
        <v>4364.3115950900001</v>
      </c>
      <c r="L150" s="36">
        <f>SUMIFS(СВЦЭМ!$C$39:$C$782,СВЦЭМ!$A$39:$A$782,$A150,СВЦЭМ!$B$39:$B$782,L$119)+'СЕТ СН'!$I$12+СВЦЭМ!$D$10+'СЕТ СН'!$I$5-'СЕТ СН'!$I$20</f>
        <v>4333.6316851499996</v>
      </c>
      <c r="M150" s="36">
        <f>SUMIFS(СВЦЭМ!$C$39:$C$782,СВЦЭМ!$A$39:$A$782,$A150,СВЦЭМ!$B$39:$B$782,M$119)+'СЕТ СН'!$I$12+СВЦЭМ!$D$10+'СЕТ СН'!$I$5-'СЕТ СН'!$I$20</f>
        <v>4352.9128221800001</v>
      </c>
      <c r="N150" s="36">
        <f>SUMIFS(СВЦЭМ!$C$39:$C$782,СВЦЭМ!$A$39:$A$782,$A150,СВЦЭМ!$B$39:$B$782,N$119)+'СЕТ СН'!$I$12+СВЦЭМ!$D$10+'СЕТ СН'!$I$5-'СЕТ СН'!$I$20</f>
        <v>4374.1118476600004</v>
      </c>
      <c r="O150" s="36">
        <f>SUMIFS(СВЦЭМ!$C$39:$C$782,СВЦЭМ!$A$39:$A$782,$A150,СВЦЭМ!$B$39:$B$782,O$119)+'СЕТ СН'!$I$12+СВЦЭМ!$D$10+'СЕТ СН'!$I$5-'СЕТ СН'!$I$20</f>
        <v>4392.4911922499996</v>
      </c>
      <c r="P150" s="36">
        <f>SUMIFS(СВЦЭМ!$C$39:$C$782,СВЦЭМ!$A$39:$A$782,$A150,СВЦЭМ!$B$39:$B$782,P$119)+'СЕТ СН'!$I$12+СВЦЭМ!$D$10+'СЕТ СН'!$I$5-'СЕТ СН'!$I$20</f>
        <v>4403.2595261699998</v>
      </c>
      <c r="Q150" s="36">
        <f>SUMIFS(СВЦЭМ!$C$39:$C$782,СВЦЭМ!$A$39:$A$782,$A150,СВЦЭМ!$B$39:$B$782,Q$119)+'СЕТ СН'!$I$12+СВЦЭМ!$D$10+'СЕТ СН'!$I$5-'СЕТ СН'!$I$20</f>
        <v>4414.7438952800003</v>
      </c>
      <c r="R150" s="36">
        <f>SUMIFS(СВЦЭМ!$C$39:$C$782,СВЦЭМ!$A$39:$A$782,$A150,СВЦЭМ!$B$39:$B$782,R$119)+'СЕТ СН'!$I$12+СВЦЭМ!$D$10+'СЕТ СН'!$I$5-'СЕТ СН'!$I$20</f>
        <v>4411.8269030299998</v>
      </c>
      <c r="S150" s="36">
        <f>SUMIFS(СВЦЭМ!$C$39:$C$782,СВЦЭМ!$A$39:$A$782,$A150,СВЦЭМ!$B$39:$B$782,S$119)+'СЕТ СН'!$I$12+СВЦЭМ!$D$10+'СЕТ СН'!$I$5-'СЕТ СН'!$I$20</f>
        <v>4386.7437265600001</v>
      </c>
      <c r="T150" s="36">
        <f>SUMIFS(СВЦЭМ!$C$39:$C$782,СВЦЭМ!$A$39:$A$782,$A150,СВЦЭМ!$B$39:$B$782,T$119)+'СЕТ СН'!$I$12+СВЦЭМ!$D$10+'СЕТ СН'!$I$5-'СЕТ СН'!$I$20</f>
        <v>4322.1048644599996</v>
      </c>
      <c r="U150" s="36">
        <f>SUMIFS(СВЦЭМ!$C$39:$C$782,СВЦЭМ!$A$39:$A$782,$A150,СВЦЭМ!$B$39:$B$782,U$119)+'СЕТ СН'!$I$12+СВЦЭМ!$D$10+'СЕТ СН'!$I$5-'СЕТ СН'!$I$20</f>
        <v>4301.3366884699999</v>
      </c>
      <c r="V150" s="36">
        <f>SUMIFS(СВЦЭМ!$C$39:$C$782,СВЦЭМ!$A$39:$A$782,$A150,СВЦЭМ!$B$39:$B$782,V$119)+'СЕТ СН'!$I$12+СВЦЭМ!$D$10+'СЕТ СН'!$I$5-'СЕТ СН'!$I$20</f>
        <v>4324.7798313200001</v>
      </c>
      <c r="W150" s="36">
        <f>SUMIFS(СВЦЭМ!$C$39:$C$782,СВЦЭМ!$A$39:$A$782,$A150,СВЦЭМ!$B$39:$B$782,W$119)+'СЕТ СН'!$I$12+СВЦЭМ!$D$10+'СЕТ СН'!$I$5-'СЕТ СН'!$I$20</f>
        <v>4332.5216500200004</v>
      </c>
      <c r="X150" s="36">
        <f>SUMIFS(СВЦЭМ!$C$39:$C$782,СВЦЭМ!$A$39:$A$782,$A150,СВЦЭМ!$B$39:$B$782,X$119)+'СЕТ СН'!$I$12+СВЦЭМ!$D$10+'СЕТ СН'!$I$5-'СЕТ СН'!$I$20</f>
        <v>4393.8057437799998</v>
      </c>
      <c r="Y150" s="36">
        <f>SUMIFS(СВЦЭМ!$C$39:$C$782,СВЦЭМ!$A$39:$A$782,$A150,СВЦЭМ!$B$39:$B$782,Y$119)+'СЕТ СН'!$I$12+СВЦЭМ!$D$10+'СЕТ СН'!$I$5-'СЕТ СН'!$I$20</f>
        <v>4402.9688846899999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9"/>
      <c r="W154" s="39"/>
      <c r="X154" s="39"/>
      <c r="Y154" s="39"/>
      <c r="Z154" s="39"/>
    </row>
    <row r="155" spans="1:26" ht="15.75" customHeight="1" x14ac:dyDescent="0.2">
      <c r="A155" s="126"/>
      <c r="B155" s="126"/>
      <c r="C155" s="126"/>
      <c r="D155" s="126"/>
      <c r="E155" s="126"/>
      <c r="F155" s="126"/>
      <c r="G155" s="126"/>
      <c r="H155" s="126"/>
      <c r="I155" s="126"/>
      <c r="J155" s="126"/>
      <c r="K155" s="126"/>
      <c r="L155" s="126"/>
      <c r="M155" s="126"/>
      <c r="N155" s="129">
        <f>СВЦЭМ!$D$12+'СЕТ СН'!$F$13-'СЕТ СН'!$F$21</f>
        <v>697608.29973707278</v>
      </c>
      <c r="O155" s="130"/>
      <c r="P155" s="129">
        <f>СВЦЭМ!$D$12+'СЕТ СН'!$F$13-'СЕТ СН'!$G$21</f>
        <v>697608.29973707278</v>
      </c>
      <c r="Q155" s="130"/>
      <c r="R155" s="129">
        <f>СВЦЭМ!$D$12+'СЕТ СН'!$F$13-'СЕТ СН'!$H$21</f>
        <v>697608.29973707278</v>
      </c>
      <c r="S155" s="130"/>
      <c r="T155" s="129">
        <f>СВЦЭМ!$D$12+'СЕТ СН'!$F$13-'СЕТ СН'!$I$21</f>
        <v>697608.29973707278</v>
      </c>
      <c r="U155" s="130"/>
      <c r="V155" s="40"/>
      <c r="W155" s="40"/>
      <c r="X155" s="40"/>
      <c r="Y155" s="30"/>
    </row>
    <row r="156" spans="1:26" x14ac:dyDescent="0.25">
      <c r="A156" s="140"/>
      <c r="B156" s="140"/>
      <c r="C156" s="140"/>
      <c r="D156" s="140"/>
      <c r="E156" s="140"/>
      <c r="F156" s="141"/>
      <c r="G156" s="141"/>
      <c r="H156" s="141"/>
      <c r="I156" s="141"/>
      <c r="J156" s="141"/>
      <c r="K156" s="141"/>
      <c r="L156" s="141"/>
      <c r="M156" s="141"/>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октябре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39</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3" customHeight="1" x14ac:dyDescent="0.2">
      <c r="A4" s="156" t="s">
        <v>9</v>
      </c>
      <c r="B4" s="156"/>
      <c r="C4" s="156"/>
      <c r="D4" s="156"/>
      <c r="E4" s="156"/>
      <c r="F4" s="156"/>
      <c r="G4" s="156"/>
      <c r="H4" s="156"/>
      <c r="I4" s="156"/>
      <c r="J4" s="156"/>
      <c r="K4" s="156"/>
      <c r="L4" s="156"/>
      <c r="M4" s="156"/>
      <c r="N4" s="156"/>
      <c r="O4" s="156"/>
      <c r="P4" s="156"/>
      <c r="Q4" s="156"/>
      <c r="R4" s="156"/>
      <c r="S4" s="156"/>
      <c r="T4" s="156"/>
      <c r="U4" s="156"/>
      <c r="V4" s="156"/>
      <c r="W4" s="156"/>
      <c r="X4" s="156"/>
      <c r="Y4" s="15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01.10.2023</v>
      </c>
      <c r="B12" s="36">
        <f>SUMIFS(СВЦЭМ!$C$39:$C$782,СВЦЭМ!$A$39:$A$782,$A12,СВЦЭМ!$B$39:$B$782,B$11)+'СЕТ СН'!$F$12+СВЦЭМ!$D$10+'СЕТ СН'!$F$6-'СЕТ СН'!$F$22</f>
        <v>1758.8555139</v>
      </c>
      <c r="C12" s="36">
        <f>SUMIFS(СВЦЭМ!$C$39:$C$782,СВЦЭМ!$A$39:$A$782,$A12,СВЦЭМ!$B$39:$B$782,C$11)+'СЕТ СН'!$F$12+СВЦЭМ!$D$10+'СЕТ СН'!$F$6-'СЕТ СН'!$F$22</f>
        <v>1824.7739036299999</v>
      </c>
      <c r="D12" s="36">
        <f>SUMIFS(СВЦЭМ!$C$39:$C$782,СВЦЭМ!$A$39:$A$782,$A12,СВЦЭМ!$B$39:$B$782,D$11)+'СЕТ СН'!$F$12+СВЦЭМ!$D$10+'СЕТ СН'!$F$6-'СЕТ СН'!$F$22</f>
        <v>1896.3815214600002</v>
      </c>
      <c r="E12" s="36">
        <f>SUMIFS(СВЦЭМ!$C$39:$C$782,СВЦЭМ!$A$39:$A$782,$A12,СВЦЭМ!$B$39:$B$782,E$11)+'СЕТ СН'!$F$12+СВЦЭМ!$D$10+'СЕТ СН'!$F$6-'СЕТ СН'!$F$22</f>
        <v>1885.8613599100001</v>
      </c>
      <c r="F12" s="36">
        <f>SUMIFS(СВЦЭМ!$C$39:$C$782,СВЦЭМ!$A$39:$A$782,$A12,СВЦЭМ!$B$39:$B$782,F$11)+'СЕТ СН'!$F$12+СВЦЭМ!$D$10+'СЕТ СН'!$F$6-'СЕТ СН'!$F$22</f>
        <v>1882.36634071</v>
      </c>
      <c r="G12" s="36">
        <f>SUMIFS(СВЦЭМ!$C$39:$C$782,СВЦЭМ!$A$39:$A$782,$A12,СВЦЭМ!$B$39:$B$782,G$11)+'СЕТ СН'!$F$12+СВЦЭМ!$D$10+'СЕТ СН'!$F$6-'СЕТ СН'!$F$22</f>
        <v>1882.0178223800001</v>
      </c>
      <c r="H12" s="36">
        <f>SUMIFS(СВЦЭМ!$C$39:$C$782,СВЦЭМ!$A$39:$A$782,$A12,СВЦЭМ!$B$39:$B$782,H$11)+'СЕТ СН'!$F$12+СВЦЭМ!$D$10+'СЕТ СН'!$F$6-'СЕТ СН'!$F$22</f>
        <v>1842.1963857200001</v>
      </c>
      <c r="I12" s="36">
        <f>SUMIFS(СВЦЭМ!$C$39:$C$782,СВЦЭМ!$A$39:$A$782,$A12,СВЦЭМ!$B$39:$B$782,I$11)+'СЕТ СН'!$F$12+СВЦЭМ!$D$10+'СЕТ СН'!$F$6-'СЕТ СН'!$F$22</f>
        <v>1828.00583755</v>
      </c>
      <c r="J12" s="36">
        <f>SUMIFS(СВЦЭМ!$C$39:$C$782,СВЦЭМ!$A$39:$A$782,$A12,СВЦЭМ!$B$39:$B$782,J$11)+'СЕТ СН'!$F$12+СВЦЭМ!$D$10+'СЕТ СН'!$F$6-'СЕТ СН'!$F$22</f>
        <v>1813.6822095699999</v>
      </c>
      <c r="K12" s="36">
        <f>SUMIFS(СВЦЭМ!$C$39:$C$782,СВЦЭМ!$A$39:$A$782,$A12,СВЦЭМ!$B$39:$B$782,K$11)+'СЕТ СН'!$F$12+СВЦЭМ!$D$10+'СЕТ СН'!$F$6-'СЕТ СН'!$F$22</f>
        <v>1784.0966711400001</v>
      </c>
      <c r="L12" s="36">
        <f>SUMIFS(СВЦЭМ!$C$39:$C$782,СВЦЭМ!$A$39:$A$782,$A12,СВЦЭМ!$B$39:$B$782,L$11)+'СЕТ СН'!$F$12+СВЦЭМ!$D$10+'СЕТ СН'!$F$6-'СЕТ СН'!$F$22</f>
        <v>1710.41848901</v>
      </c>
      <c r="M12" s="36">
        <f>SUMIFS(СВЦЭМ!$C$39:$C$782,СВЦЭМ!$A$39:$A$782,$A12,СВЦЭМ!$B$39:$B$782,M$11)+'СЕТ СН'!$F$12+СВЦЭМ!$D$10+'СЕТ СН'!$F$6-'СЕТ СН'!$F$22</f>
        <v>1711.23288357</v>
      </c>
      <c r="N12" s="36">
        <f>SUMIFS(СВЦЭМ!$C$39:$C$782,СВЦЭМ!$A$39:$A$782,$A12,СВЦЭМ!$B$39:$B$782,N$11)+'СЕТ СН'!$F$12+СВЦЭМ!$D$10+'СЕТ СН'!$F$6-'СЕТ СН'!$F$22</f>
        <v>1678.4086118</v>
      </c>
      <c r="O12" s="36">
        <f>SUMIFS(СВЦЭМ!$C$39:$C$782,СВЦЭМ!$A$39:$A$782,$A12,СВЦЭМ!$B$39:$B$782,O$11)+'СЕТ СН'!$F$12+СВЦЭМ!$D$10+'СЕТ СН'!$F$6-'СЕТ СН'!$F$22</f>
        <v>1714.9776105600001</v>
      </c>
      <c r="P12" s="36">
        <f>SUMIFS(СВЦЭМ!$C$39:$C$782,СВЦЭМ!$A$39:$A$782,$A12,СВЦЭМ!$B$39:$B$782,P$11)+'СЕТ СН'!$F$12+СВЦЭМ!$D$10+'СЕТ СН'!$F$6-'СЕТ СН'!$F$22</f>
        <v>1766.21643421</v>
      </c>
      <c r="Q12" s="36">
        <f>SUMIFS(СВЦЭМ!$C$39:$C$782,СВЦЭМ!$A$39:$A$782,$A12,СВЦЭМ!$B$39:$B$782,Q$11)+'СЕТ СН'!$F$12+СВЦЭМ!$D$10+'СЕТ СН'!$F$6-'СЕТ СН'!$F$22</f>
        <v>1740.16156697</v>
      </c>
      <c r="R12" s="36">
        <f>SUMIFS(СВЦЭМ!$C$39:$C$782,СВЦЭМ!$A$39:$A$782,$A12,СВЦЭМ!$B$39:$B$782,R$11)+'СЕТ СН'!$F$12+СВЦЭМ!$D$10+'СЕТ СН'!$F$6-'СЕТ СН'!$F$22</f>
        <v>1737.14799468</v>
      </c>
      <c r="S12" s="36">
        <f>SUMIFS(СВЦЭМ!$C$39:$C$782,СВЦЭМ!$A$39:$A$782,$A12,СВЦЭМ!$B$39:$B$782,S$11)+'СЕТ СН'!$F$12+СВЦЭМ!$D$10+'СЕТ СН'!$F$6-'СЕТ СН'!$F$22</f>
        <v>1746.51243572</v>
      </c>
      <c r="T12" s="36">
        <f>SUMIFS(СВЦЭМ!$C$39:$C$782,СВЦЭМ!$A$39:$A$782,$A12,СВЦЭМ!$B$39:$B$782,T$11)+'СЕТ СН'!$F$12+СВЦЭМ!$D$10+'СЕТ СН'!$F$6-'СЕТ СН'!$F$22</f>
        <v>1707.8031776400001</v>
      </c>
      <c r="U12" s="36">
        <f>SUMIFS(СВЦЭМ!$C$39:$C$782,СВЦЭМ!$A$39:$A$782,$A12,СВЦЭМ!$B$39:$B$782,U$11)+'СЕТ СН'!$F$12+СВЦЭМ!$D$10+'СЕТ СН'!$F$6-'СЕТ СН'!$F$22</f>
        <v>1635.02623948</v>
      </c>
      <c r="V12" s="36">
        <f>SUMIFS(СВЦЭМ!$C$39:$C$782,СВЦЭМ!$A$39:$A$782,$A12,СВЦЭМ!$B$39:$B$782,V$11)+'СЕТ СН'!$F$12+СВЦЭМ!$D$10+'СЕТ СН'!$F$6-'СЕТ СН'!$F$22</f>
        <v>1625.7114020399999</v>
      </c>
      <c r="W12" s="36">
        <f>SUMIFS(СВЦЭМ!$C$39:$C$782,СВЦЭМ!$A$39:$A$782,$A12,СВЦЭМ!$B$39:$B$782,W$11)+'СЕТ СН'!$F$12+СВЦЭМ!$D$10+'СЕТ СН'!$F$6-'СЕТ СН'!$F$22</f>
        <v>1634.67802261</v>
      </c>
      <c r="X12" s="36">
        <f>SUMIFS(СВЦЭМ!$C$39:$C$782,СВЦЭМ!$A$39:$A$782,$A12,СВЦЭМ!$B$39:$B$782,X$11)+'СЕТ СН'!$F$12+СВЦЭМ!$D$10+'СЕТ СН'!$F$6-'СЕТ СН'!$F$22</f>
        <v>1730.3247170900001</v>
      </c>
      <c r="Y12" s="36">
        <f>SUMIFS(СВЦЭМ!$C$39:$C$782,СВЦЭМ!$A$39:$A$782,$A12,СВЦЭМ!$B$39:$B$782,Y$11)+'СЕТ СН'!$F$12+СВЦЭМ!$D$10+'СЕТ СН'!$F$6-'СЕТ СН'!$F$22</f>
        <v>1818.2656166900001</v>
      </c>
      <c r="AA12" s="37"/>
    </row>
    <row r="13" spans="1:27" ht="15.75" x14ac:dyDescent="0.2">
      <c r="A13" s="35">
        <f>A12+1</f>
        <v>45201</v>
      </c>
      <c r="B13" s="36">
        <f>SUMIFS(СВЦЭМ!$C$39:$C$782,СВЦЭМ!$A$39:$A$782,$A13,СВЦЭМ!$B$39:$B$782,B$11)+'СЕТ СН'!$F$12+СВЦЭМ!$D$10+'СЕТ СН'!$F$6-'СЕТ СН'!$F$22</f>
        <v>1852.4059317000001</v>
      </c>
      <c r="C13" s="36">
        <f>SUMIFS(СВЦЭМ!$C$39:$C$782,СВЦЭМ!$A$39:$A$782,$A13,СВЦЭМ!$B$39:$B$782,C$11)+'СЕТ СН'!$F$12+СВЦЭМ!$D$10+'СЕТ СН'!$F$6-'СЕТ СН'!$F$22</f>
        <v>1945.8605769200001</v>
      </c>
      <c r="D13" s="36">
        <f>SUMIFS(СВЦЭМ!$C$39:$C$782,СВЦЭМ!$A$39:$A$782,$A13,СВЦЭМ!$B$39:$B$782,D$11)+'СЕТ СН'!$F$12+СВЦЭМ!$D$10+'СЕТ СН'!$F$6-'СЕТ СН'!$F$22</f>
        <v>2017.1958904400001</v>
      </c>
      <c r="E13" s="36">
        <f>SUMIFS(СВЦЭМ!$C$39:$C$782,СВЦЭМ!$A$39:$A$782,$A13,СВЦЭМ!$B$39:$B$782,E$11)+'СЕТ СН'!$F$12+СВЦЭМ!$D$10+'СЕТ СН'!$F$6-'СЕТ СН'!$F$22</f>
        <v>1970.05648737</v>
      </c>
      <c r="F13" s="36">
        <f>SUMIFS(СВЦЭМ!$C$39:$C$782,СВЦЭМ!$A$39:$A$782,$A13,СВЦЭМ!$B$39:$B$782,F$11)+'СЕТ СН'!$F$12+СВЦЭМ!$D$10+'СЕТ СН'!$F$6-'СЕТ СН'!$F$22</f>
        <v>1980.48112565</v>
      </c>
      <c r="G13" s="36">
        <f>SUMIFS(СВЦЭМ!$C$39:$C$782,СВЦЭМ!$A$39:$A$782,$A13,СВЦЭМ!$B$39:$B$782,G$11)+'СЕТ СН'!$F$12+СВЦЭМ!$D$10+'СЕТ СН'!$F$6-'СЕТ СН'!$F$22</f>
        <v>1977.5489229700001</v>
      </c>
      <c r="H13" s="36">
        <f>SUMIFS(СВЦЭМ!$C$39:$C$782,СВЦЭМ!$A$39:$A$782,$A13,СВЦЭМ!$B$39:$B$782,H$11)+'СЕТ СН'!$F$12+СВЦЭМ!$D$10+'СЕТ СН'!$F$6-'СЕТ СН'!$F$22</f>
        <v>1893.2099085300001</v>
      </c>
      <c r="I13" s="36">
        <f>SUMIFS(СВЦЭМ!$C$39:$C$782,СВЦЭМ!$A$39:$A$782,$A13,СВЦЭМ!$B$39:$B$782,I$11)+'СЕТ СН'!$F$12+СВЦЭМ!$D$10+'СЕТ СН'!$F$6-'СЕТ СН'!$F$22</f>
        <v>1758.4657982000001</v>
      </c>
      <c r="J13" s="36">
        <f>SUMIFS(СВЦЭМ!$C$39:$C$782,СВЦЭМ!$A$39:$A$782,$A13,СВЦЭМ!$B$39:$B$782,J$11)+'СЕТ СН'!$F$12+СВЦЭМ!$D$10+'СЕТ СН'!$F$6-'СЕТ СН'!$F$22</f>
        <v>1707.9445932200001</v>
      </c>
      <c r="K13" s="36">
        <f>SUMIFS(СВЦЭМ!$C$39:$C$782,СВЦЭМ!$A$39:$A$782,$A13,СВЦЭМ!$B$39:$B$782,K$11)+'СЕТ СН'!$F$12+СВЦЭМ!$D$10+'СЕТ СН'!$F$6-'СЕТ СН'!$F$22</f>
        <v>1668.2240412799999</v>
      </c>
      <c r="L13" s="36">
        <f>SUMIFS(СВЦЭМ!$C$39:$C$782,СВЦЭМ!$A$39:$A$782,$A13,СВЦЭМ!$B$39:$B$782,L$11)+'СЕТ СН'!$F$12+СВЦЭМ!$D$10+'СЕТ СН'!$F$6-'СЕТ СН'!$F$22</f>
        <v>1651.4005558900001</v>
      </c>
      <c r="M13" s="36">
        <f>SUMIFS(СВЦЭМ!$C$39:$C$782,СВЦЭМ!$A$39:$A$782,$A13,СВЦЭМ!$B$39:$B$782,M$11)+'СЕТ СН'!$F$12+СВЦЭМ!$D$10+'СЕТ СН'!$F$6-'СЕТ СН'!$F$22</f>
        <v>1666.8186057100002</v>
      </c>
      <c r="N13" s="36">
        <f>SUMIFS(СВЦЭМ!$C$39:$C$782,СВЦЭМ!$A$39:$A$782,$A13,СВЦЭМ!$B$39:$B$782,N$11)+'СЕТ СН'!$F$12+СВЦЭМ!$D$10+'СЕТ СН'!$F$6-'СЕТ СН'!$F$22</f>
        <v>1649.8814484900001</v>
      </c>
      <c r="O13" s="36">
        <f>SUMIFS(СВЦЭМ!$C$39:$C$782,СВЦЭМ!$A$39:$A$782,$A13,СВЦЭМ!$B$39:$B$782,O$11)+'СЕТ СН'!$F$12+СВЦЭМ!$D$10+'СЕТ СН'!$F$6-'СЕТ СН'!$F$22</f>
        <v>1650.74502966</v>
      </c>
      <c r="P13" s="36">
        <f>SUMIFS(СВЦЭМ!$C$39:$C$782,СВЦЭМ!$A$39:$A$782,$A13,СВЦЭМ!$B$39:$B$782,P$11)+'СЕТ СН'!$F$12+СВЦЭМ!$D$10+'СЕТ СН'!$F$6-'СЕТ СН'!$F$22</f>
        <v>1738.5579233000001</v>
      </c>
      <c r="Q13" s="36">
        <f>SUMIFS(СВЦЭМ!$C$39:$C$782,СВЦЭМ!$A$39:$A$782,$A13,СВЦЭМ!$B$39:$B$782,Q$11)+'СЕТ СН'!$F$12+СВЦЭМ!$D$10+'СЕТ СН'!$F$6-'СЕТ СН'!$F$22</f>
        <v>1734.1973263300001</v>
      </c>
      <c r="R13" s="36">
        <f>SUMIFS(СВЦЭМ!$C$39:$C$782,СВЦЭМ!$A$39:$A$782,$A13,СВЦЭМ!$B$39:$B$782,R$11)+'СЕТ СН'!$F$12+СВЦЭМ!$D$10+'СЕТ СН'!$F$6-'СЕТ СН'!$F$22</f>
        <v>1736.34757018</v>
      </c>
      <c r="S13" s="36">
        <f>SUMIFS(СВЦЭМ!$C$39:$C$782,СВЦЭМ!$A$39:$A$782,$A13,СВЦЭМ!$B$39:$B$782,S$11)+'СЕТ СН'!$F$12+СВЦЭМ!$D$10+'СЕТ СН'!$F$6-'СЕТ СН'!$F$22</f>
        <v>1746.2827882300001</v>
      </c>
      <c r="T13" s="36">
        <f>SUMIFS(СВЦЭМ!$C$39:$C$782,СВЦЭМ!$A$39:$A$782,$A13,СВЦЭМ!$B$39:$B$782,T$11)+'СЕТ СН'!$F$12+СВЦЭМ!$D$10+'СЕТ СН'!$F$6-'СЕТ СН'!$F$22</f>
        <v>1730.2222202400001</v>
      </c>
      <c r="U13" s="36">
        <f>SUMIFS(СВЦЭМ!$C$39:$C$782,СВЦЭМ!$A$39:$A$782,$A13,СВЦЭМ!$B$39:$B$782,U$11)+'СЕТ СН'!$F$12+СВЦЭМ!$D$10+'СЕТ СН'!$F$6-'СЕТ СН'!$F$22</f>
        <v>1661.9865351000001</v>
      </c>
      <c r="V13" s="36">
        <f>SUMIFS(СВЦЭМ!$C$39:$C$782,СВЦЭМ!$A$39:$A$782,$A13,СВЦЭМ!$B$39:$B$782,V$11)+'СЕТ СН'!$F$12+СВЦЭМ!$D$10+'СЕТ СН'!$F$6-'СЕТ СН'!$F$22</f>
        <v>1654.82825288</v>
      </c>
      <c r="W13" s="36">
        <f>SUMIFS(СВЦЭМ!$C$39:$C$782,СВЦЭМ!$A$39:$A$782,$A13,СВЦЭМ!$B$39:$B$782,W$11)+'СЕТ СН'!$F$12+СВЦЭМ!$D$10+'СЕТ СН'!$F$6-'СЕТ СН'!$F$22</f>
        <v>1675.7735598500001</v>
      </c>
      <c r="X13" s="36">
        <f>SUMIFS(СВЦЭМ!$C$39:$C$782,СВЦЭМ!$A$39:$A$782,$A13,СВЦЭМ!$B$39:$B$782,X$11)+'СЕТ СН'!$F$12+СВЦЭМ!$D$10+'СЕТ СН'!$F$6-'СЕТ СН'!$F$22</f>
        <v>1748.03937524</v>
      </c>
      <c r="Y13" s="36">
        <f>SUMIFS(СВЦЭМ!$C$39:$C$782,СВЦЭМ!$A$39:$A$782,$A13,СВЦЭМ!$B$39:$B$782,Y$11)+'СЕТ СН'!$F$12+СВЦЭМ!$D$10+'СЕТ СН'!$F$6-'СЕТ СН'!$F$22</f>
        <v>1839.2527108700001</v>
      </c>
    </row>
    <row r="14" spans="1:27" ht="15.75" x14ac:dyDescent="0.2">
      <c r="A14" s="35">
        <f t="shared" ref="A14:A42" si="0">A13+1</f>
        <v>45202</v>
      </c>
      <c r="B14" s="36">
        <f>SUMIFS(СВЦЭМ!$C$39:$C$782,СВЦЭМ!$A$39:$A$782,$A14,СВЦЭМ!$B$39:$B$782,B$11)+'СЕТ СН'!$F$12+СВЦЭМ!$D$10+'СЕТ СН'!$F$6-'СЕТ СН'!$F$22</f>
        <v>1851.52052609</v>
      </c>
      <c r="C14" s="36">
        <f>SUMIFS(СВЦЭМ!$C$39:$C$782,СВЦЭМ!$A$39:$A$782,$A14,СВЦЭМ!$B$39:$B$782,C$11)+'СЕТ СН'!$F$12+СВЦЭМ!$D$10+'СЕТ СН'!$F$6-'СЕТ СН'!$F$22</f>
        <v>1939.5269225500001</v>
      </c>
      <c r="D14" s="36">
        <f>SUMIFS(СВЦЭМ!$C$39:$C$782,СВЦЭМ!$A$39:$A$782,$A14,СВЦЭМ!$B$39:$B$782,D$11)+'СЕТ СН'!$F$12+СВЦЭМ!$D$10+'СЕТ СН'!$F$6-'СЕТ СН'!$F$22</f>
        <v>2020.0248951000001</v>
      </c>
      <c r="E14" s="36">
        <f>SUMIFS(СВЦЭМ!$C$39:$C$782,СВЦЭМ!$A$39:$A$782,$A14,СВЦЭМ!$B$39:$B$782,E$11)+'СЕТ СН'!$F$12+СВЦЭМ!$D$10+'СЕТ СН'!$F$6-'СЕТ СН'!$F$22</f>
        <v>2011.5710364200002</v>
      </c>
      <c r="F14" s="36">
        <f>SUMIFS(СВЦЭМ!$C$39:$C$782,СВЦЭМ!$A$39:$A$782,$A14,СВЦЭМ!$B$39:$B$782,F$11)+'СЕТ СН'!$F$12+СВЦЭМ!$D$10+'СЕТ СН'!$F$6-'СЕТ СН'!$F$22</f>
        <v>2005.1694283900001</v>
      </c>
      <c r="G14" s="36">
        <f>SUMIFS(СВЦЭМ!$C$39:$C$782,СВЦЭМ!$A$39:$A$782,$A14,СВЦЭМ!$B$39:$B$782,G$11)+'СЕТ СН'!$F$12+СВЦЭМ!$D$10+'СЕТ СН'!$F$6-'СЕТ СН'!$F$22</f>
        <v>2004.6195202700001</v>
      </c>
      <c r="H14" s="36">
        <f>SUMIFS(СВЦЭМ!$C$39:$C$782,СВЦЭМ!$A$39:$A$782,$A14,СВЦЭМ!$B$39:$B$782,H$11)+'СЕТ СН'!$F$12+СВЦЭМ!$D$10+'СЕТ СН'!$F$6-'СЕТ СН'!$F$22</f>
        <v>1896.38039054</v>
      </c>
      <c r="I14" s="36">
        <f>SUMIFS(СВЦЭМ!$C$39:$C$782,СВЦЭМ!$A$39:$A$782,$A14,СВЦЭМ!$B$39:$B$782,I$11)+'СЕТ СН'!$F$12+СВЦЭМ!$D$10+'СЕТ СН'!$F$6-'СЕТ СН'!$F$22</f>
        <v>1821.7823294100001</v>
      </c>
      <c r="J14" s="36">
        <f>SUMIFS(СВЦЭМ!$C$39:$C$782,СВЦЭМ!$A$39:$A$782,$A14,СВЦЭМ!$B$39:$B$782,J$11)+'СЕТ СН'!$F$12+СВЦЭМ!$D$10+'СЕТ СН'!$F$6-'СЕТ СН'!$F$22</f>
        <v>1749.91367932</v>
      </c>
      <c r="K14" s="36">
        <f>SUMIFS(СВЦЭМ!$C$39:$C$782,СВЦЭМ!$A$39:$A$782,$A14,СВЦЭМ!$B$39:$B$782,K$11)+'СЕТ СН'!$F$12+СВЦЭМ!$D$10+'СЕТ СН'!$F$6-'СЕТ СН'!$F$22</f>
        <v>1691.5856942600001</v>
      </c>
      <c r="L14" s="36">
        <f>SUMIFS(СВЦЭМ!$C$39:$C$782,СВЦЭМ!$A$39:$A$782,$A14,СВЦЭМ!$B$39:$B$782,L$11)+'СЕТ СН'!$F$12+СВЦЭМ!$D$10+'СЕТ СН'!$F$6-'СЕТ СН'!$F$22</f>
        <v>1678.9073425000001</v>
      </c>
      <c r="M14" s="36">
        <f>SUMIFS(СВЦЭМ!$C$39:$C$782,СВЦЭМ!$A$39:$A$782,$A14,СВЦЭМ!$B$39:$B$782,M$11)+'СЕТ СН'!$F$12+СВЦЭМ!$D$10+'СЕТ СН'!$F$6-'СЕТ СН'!$F$22</f>
        <v>1683.54918374</v>
      </c>
      <c r="N14" s="36">
        <f>SUMIFS(СВЦЭМ!$C$39:$C$782,СВЦЭМ!$A$39:$A$782,$A14,СВЦЭМ!$B$39:$B$782,N$11)+'СЕТ СН'!$F$12+СВЦЭМ!$D$10+'СЕТ СН'!$F$6-'СЕТ СН'!$F$22</f>
        <v>1648.8818493600002</v>
      </c>
      <c r="O14" s="36">
        <f>SUMIFS(СВЦЭМ!$C$39:$C$782,СВЦЭМ!$A$39:$A$782,$A14,СВЦЭМ!$B$39:$B$782,O$11)+'СЕТ СН'!$F$12+СВЦЭМ!$D$10+'СЕТ СН'!$F$6-'СЕТ СН'!$F$22</f>
        <v>1658.1053576100001</v>
      </c>
      <c r="P14" s="36">
        <f>SUMIFS(СВЦЭМ!$C$39:$C$782,СВЦЭМ!$A$39:$A$782,$A14,СВЦЭМ!$B$39:$B$782,P$11)+'СЕТ СН'!$F$12+СВЦЭМ!$D$10+'СЕТ СН'!$F$6-'СЕТ СН'!$F$22</f>
        <v>1698.9171124100001</v>
      </c>
      <c r="Q14" s="36">
        <f>SUMIFS(СВЦЭМ!$C$39:$C$782,СВЦЭМ!$A$39:$A$782,$A14,СВЦЭМ!$B$39:$B$782,Q$11)+'СЕТ СН'!$F$12+СВЦЭМ!$D$10+'СЕТ СН'!$F$6-'СЕТ СН'!$F$22</f>
        <v>1691.1187030200001</v>
      </c>
      <c r="R14" s="36">
        <f>SUMIFS(СВЦЭМ!$C$39:$C$782,СВЦЭМ!$A$39:$A$782,$A14,СВЦЭМ!$B$39:$B$782,R$11)+'СЕТ СН'!$F$12+СВЦЭМ!$D$10+'СЕТ СН'!$F$6-'СЕТ СН'!$F$22</f>
        <v>1701.2031238</v>
      </c>
      <c r="S14" s="36">
        <f>SUMIFS(СВЦЭМ!$C$39:$C$782,СВЦЭМ!$A$39:$A$782,$A14,СВЦЭМ!$B$39:$B$782,S$11)+'СЕТ СН'!$F$12+СВЦЭМ!$D$10+'СЕТ СН'!$F$6-'СЕТ СН'!$F$22</f>
        <v>1703.6229896300001</v>
      </c>
      <c r="T14" s="36">
        <f>SUMIFS(СВЦЭМ!$C$39:$C$782,СВЦЭМ!$A$39:$A$782,$A14,СВЦЭМ!$B$39:$B$782,T$11)+'СЕТ СН'!$F$12+СВЦЭМ!$D$10+'СЕТ СН'!$F$6-'СЕТ СН'!$F$22</f>
        <v>1687.9421108000001</v>
      </c>
      <c r="U14" s="36">
        <f>SUMIFS(СВЦЭМ!$C$39:$C$782,СВЦЭМ!$A$39:$A$782,$A14,СВЦЭМ!$B$39:$B$782,U$11)+'СЕТ СН'!$F$12+СВЦЭМ!$D$10+'СЕТ СН'!$F$6-'СЕТ СН'!$F$22</f>
        <v>1640.73620336</v>
      </c>
      <c r="V14" s="36">
        <f>SUMIFS(СВЦЭМ!$C$39:$C$782,СВЦЭМ!$A$39:$A$782,$A14,СВЦЭМ!$B$39:$B$782,V$11)+'СЕТ СН'!$F$12+СВЦЭМ!$D$10+'СЕТ СН'!$F$6-'СЕТ СН'!$F$22</f>
        <v>1631.67238914</v>
      </c>
      <c r="W14" s="36">
        <f>SUMIFS(СВЦЭМ!$C$39:$C$782,СВЦЭМ!$A$39:$A$782,$A14,СВЦЭМ!$B$39:$B$782,W$11)+'СЕТ СН'!$F$12+СВЦЭМ!$D$10+'СЕТ СН'!$F$6-'СЕТ СН'!$F$22</f>
        <v>1661.28225896</v>
      </c>
      <c r="X14" s="36">
        <f>SUMIFS(СВЦЭМ!$C$39:$C$782,СВЦЭМ!$A$39:$A$782,$A14,СВЦЭМ!$B$39:$B$782,X$11)+'СЕТ СН'!$F$12+СВЦЭМ!$D$10+'СЕТ СН'!$F$6-'СЕТ СН'!$F$22</f>
        <v>1723.76284833</v>
      </c>
      <c r="Y14" s="36">
        <f>SUMIFS(СВЦЭМ!$C$39:$C$782,СВЦЭМ!$A$39:$A$782,$A14,СВЦЭМ!$B$39:$B$782,Y$11)+'СЕТ СН'!$F$12+СВЦЭМ!$D$10+'СЕТ СН'!$F$6-'СЕТ СН'!$F$22</f>
        <v>1822.95186184</v>
      </c>
    </row>
    <row r="15" spans="1:27" ht="15.75" x14ac:dyDescent="0.2">
      <c r="A15" s="35">
        <f t="shared" si="0"/>
        <v>45203</v>
      </c>
      <c r="B15" s="36">
        <f>SUMIFS(СВЦЭМ!$C$39:$C$782,СВЦЭМ!$A$39:$A$782,$A15,СВЦЭМ!$B$39:$B$782,B$11)+'СЕТ СН'!$F$12+СВЦЭМ!$D$10+'СЕТ СН'!$F$6-'СЕТ СН'!$F$22</f>
        <v>1716.2178244199999</v>
      </c>
      <c r="C15" s="36">
        <f>SUMIFS(СВЦЭМ!$C$39:$C$782,СВЦЭМ!$A$39:$A$782,$A15,СВЦЭМ!$B$39:$B$782,C$11)+'СЕТ СН'!$F$12+СВЦЭМ!$D$10+'СЕТ СН'!$F$6-'СЕТ СН'!$F$22</f>
        <v>1798.75045651</v>
      </c>
      <c r="D15" s="36">
        <f>SUMIFS(СВЦЭМ!$C$39:$C$782,СВЦЭМ!$A$39:$A$782,$A15,СВЦЭМ!$B$39:$B$782,D$11)+'СЕТ СН'!$F$12+СВЦЭМ!$D$10+'СЕТ СН'!$F$6-'СЕТ СН'!$F$22</f>
        <v>1888.92692541</v>
      </c>
      <c r="E15" s="36">
        <f>SUMIFS(СВЦЭМ!$C$39:$C$782,СВЦЭМ!$A$39:$A$782,$A15,СВЦЭМ!$B$39:$B$782,E$11)+'СЕТ СН'!$F$12+СВЦЭМ!$D$10+'СЕТ СН'!$F$6-'СЕТ СН'!$F$22</f>
        <v>1892.85057026</v>
      </c>
      <c r="F15" s="36">
        <f>SUMIFS(СВЦЭМ!$C$39:$C$782,СВЦЭМ!$A$39:$A$782,$A15,СВЦЭМ!$B$39:$B$782,F$11)+'СЕТ СН'!$F$12+СВЦЭМ!$D$10+'СЕТ СН'!$F$6-'СЕТ СН'!$F$22</f>
        <v>1884.5411995700001</v>
      </c>
      <c r="G15" s="36">
        <f>SUMIFS(СВЦЭМ!$C$39:$C$782,СВЦЭМ!$A$39:$A$782,$A15,СВЦЭМ!$B$39:$B$782,G$11)+'СЕТ СН'!$F$12+СВЦЭМ!$D$10+'СЕТ СН'!$F$6-'СЕТ СН'!$F$22</f>
        <v>1865.6110201700001</v>
      </c>
      <c r="H15" s="36">
        <f>SUMIFS(СВЦЭМ!$C$39:$C$782,СВЦЭМ!$A$39:$A$782,$A15,СВЦЭМ!$B$39:$B$782,H$11)+'СЕТ СН'!$F$12+СВЦЭМ!$D$10+'СЕТ СН'!$F$6-'СЕТ СН'!$F$22</f>
        <v>1761.27205867</v>
      </c>
      <c r="I15" s="36">
        <f>SUMIFS(СВЦЭМ!$C$39:$C$782,СВЦЭМ!$A$39:$A$782,$A15,СВЦЭМ!$B$39:$B$782,I$11)+'СЕТ СН'!$F$12+СВЦЭМ!$D$10+'СЕТ СН'!$F$6-'СЕТ СН'!$F$22</f>
        <v>1650.8304428500001</v>
      </c>
      <c r="J15" s="36">
        <f>SUMIFS(СВЦЭМ!$C$39:$C$782,СВЦЭМ!$A$39:$A$782,$A15,СВЦЭМ!$B$39:$B$782,J$11)+'СЕТ СН'!$F$12+СВЦЭМ!$D$10+'СЕТ СН'!$F$6-'СЕТ СН'!$F$22</f>
        <v>1611.75688812</v>
      </c>
      <c r="K15" s="36">
        <f>SUMIFS(СВЦЭМ!$C$39:$C$782,СВЦЭМ!$A$39:$A$782,$A15,СВЦЭМ!$B$39:$B$782,K$11)+'СЕТ СН'!$F$12+СВЦЭМ!$D$10+'СЕТ СН'!$F$6-'СЕТ СН'!$F$22</f>
        <v>1561.98961676</v>
      </c>
      <c r="L15" s="36">
        <f>SUMIFS(СВЦЭМ!$C$39:$C$782,СВЦЭМ!$A$39:$A$782,$A15,СВЦЭМ!$B$39:$B$782,L$11)+'СЕТ СН'!$F$12+СВЦЭМ!$D$10+'СЕТ СН'!$F$6-'СЕТ СН'!$F$22</f>
        <v>1548.21110606</v>
      </c>
      <c r="M15" s="36">
        <f>SUMIFS(СВЦЭМ!$C$39:$C$782,СВЦЭМ!$A$39:$A$782,$A15,СВЦЭМ!$B$39:$B$782,M$11)+'СЕТ СН'!$F$12+СВЦЭМ!$D$10+'СЕТ СН'!$F$6-'СЕТ СН'!$F$22</f>
        <v>1557.10738328</v>
      </c>
      <c r="N15" s="36">
        <f>SUMIFS(СВЦЭМ!$C$39:$C$782,СВЦЭМ!$A$39:$A$782,$A15,СВЦЭМ!$B$39:$B$782,N$11)+'СЕТ СН'!$F$12+СВЦЭМ!$D$10+'СЕТ СН'!$F$6-'СЕТ СН'!$F$22</f>
        <v>1538.8599000500001</v>
      </c>
      <c r="O15" s="36">
        <f>SUMIFS(СВЦЭМ!$C$39:$C$782,СВЦЭМ!$A$39:$A$782,$A15,СВЦЭМ!$B$39:$B$782,O$11)+'СЕТ СН'!$F$12+СВЦЭМ!$D$10+'СЕТ СН'!$F$6-'СЕТ СН'!$F$22</f>
        <v>1547.2248010800001</v>
      </c>
      <c r="P15" s="36">
        <f>SUMIFS(СВЦЭМ!$C$39:$C$782,СВЦЭМ!$A$39:$A$782,$A15,СВЦЭМ!$B$39:$B$782,P$11)+'СЕТ СН'!$F$12+СВЦЭМ!$D$10+'СЕТ СН'!$F$6-'СЕТ СН'!$F$22</f>
        <v>1585.5470069400001</v>
      </c>
      <c r="Q15" s="36">
        <f>SUMIFS(СВЦЭМ!$C$39:$C$782,СВЦЭМ!$A$39:$A$782,$A15,СВЦЭМ!$B$39:$B$782,Q$11)+'СЕТ СН'!$F$12+СВЦЭМ!$D$10+'СЕТ СН'!$F$6-'СЕТ СН'!$F$22</f>
        <v>1572.10616534</v>
      </c>
      <c r="R15" s="36">
        <f>SUMIFS(СВЦЭМ!$C$39:$C$782,СВЦЭМ!$A$39:$A$782,$A15,СВЦЭМ!$B$39:$B$782,R$11)+'СЕТ СН'!$F$12+СВЦЭМ!$D$10+'СЕТ СН'!$F$6-'СЕТ СН'!$F$22</f>
        <v>1568.6587193100002</v>
      </c>
      <c r="S15" s="36">
        <f>SUMIFS(СВЦЭМ!$C$39:$C$782,СВЦЭМ!$A$39:$A$782,$A15,СВЦЭМ!$B$39:$B$782,S$11)+'СЕТ СН'!$F$12+СВЦЭМ!$D$10+'СЕТ СН'!$F$6-'СЕТ СН'!$F$22</f>
        <v>1575.3530839699999</v>
      </c>
      <c r="T15" s="36">
        <f>SUMIFS(СВЦЭМ!$C$39:$C$782,СВЦЭМ!$A$39:$A$782,$A15,СВЦЭМ!$B$39:$B$782,T$11)+'СЕТ СН'!$F$12+СВЦЭМ!$D$10+'СЕТ СН'!$F$6-'СЕТ СН'!$F$22</f>
        <v>1556.7026897600001</v>
      </c>
      <c r="U15" s="36">
        <f>SUMIFS(СВЦЭМ!$C$39:$C$782,СВЦЭМ!$A$39:$A$782,$A15,СВЦЭМ!$B$39:$B$782,U$11)+'СЕТ СН'!$F$12+СВЦЭМ!$D$10+'СЕТ СН'!$F$6-'СЕТ СН'!$F$22</f>
        <v>1504.0641833900002</v>
      </c>
      <c r="V15" s="36">
        <f>SUMIFS(СВЦЭМ!$C$39:$C$782,СВЦЭМ!$A$39:$A$782,$A15,СВЦЭМ!$B$39:$B$782,V$11)+'СЕТ СН'!$F$12+СВЦЭМ!$D$10+'СЕТ СН'!$F$6-'СЕТ СН'!$F$22</f>
        <v>1490.6936110900001</v>
      </c>
      <c r="W15" s="36">
        <f>SUMIFS(СВЦЭМ!$C$39:$C$782,СВЦЭМ!$A$39:$A$782,$A15,СВЦЭМ!$B$39:$B$782,W$11)+'СЕТ СН'!$F$12+СВЦЭМ!$D$10+'СЕТ СН'!$F$6-'СЕТ СН'!$F$22</f>
        <v>1516.8451522299999</v>
      </c>
      <c r="X15" s="36">
        <f>SUMIFS(СВЦЭМ!$C$39:$C$782,СВЦЭМ!$A$39:$A$782,$A15,СВЦЭМ!$B$39:$B$782,X$11)+'СЕТ СН'!$F$12+СВЦЭМ!$D$10+'СЕТ СН'!$F$6-'СЕТ СН'!$F$22</f>
        <v>1584.58321129</v>
      </c>
      <c r="Y15" s="36">
        <f>SUMIFS(СВЦЭМ!$C$39:$C$782,СВЦЭМ!$A$39:$A$782,$A15,СВЦЭМ!$B$39:$B$782,Y$11)+'СЕТ СН'!$F$12+СВЦЭМ!$D$10+'СЕТ СН'!$F$6-'СЕТ СН'!$F$22</f>
        <v>1672.8615770400002</v>
      </c>
    </row>
    <row r="16" spans="1:27" ht="15.75" x14ac:dyDescent="0.2">
      <c r="A16" s="35">
        <f t="shared" si="0"/>
        <v>45204</v>
      </c>
      <c r="B16" s="36">
        <f>SUMIFS(СВЦЭМ!$C$39:$C$782,СВЦЭМ!$A$39:$A$782,$A16,СВЦЭМ!$B$39:$B$782,B$11)+'СЕТ СН'!$F$12+СВЦЭМ!$D$10+'СЕТ СН'!$F$6-'СЕТ СН'!$F$22</f>
        <v>1763.5703872000001</v>
      </c>
      <c r="C16" s="36">
        <f>SUMIFS(СВЦЭМ!$C$39:$C$782,СВЦЭМ!$A$39:$A$782,$A16,СВЦЭМ!$B$39:$B$782,C$11)+'СЕТ СН'!$F$12+СВЦЭМ!$D$10+'СЕТ СН'!$F$6-'СЕТ СН'!$F$22</f>
        <v>1836.6555642000001</v>
      </c>
      <c r="D16" s="36">
        <f>SUMIFS(СВЦЭМ!$C$39:$C$782,СВЦЭМ!$A$39:$A$782,$A16,СВЦЭМ!$B$39:$B$782,D$11)+'СЕТ СН'!$F$12+СВЦЭМ!$D$10+'СЕТ СН'!$F$6-'СЕТ СН'!$F$22</f>
        <v>1896.9571768800001</v>
      </c>
      <c r="E16" s="36">
        <f>SUMIFS(СВЦЭМ!$C$39:$C$782,СВЦЭМ!$A$39:$A$782,$A16,СВЦЭМ!$B$39:$B$782,E$11)+'СЕТ СН'!$F$12+СВЦЭМ!$D$10+'СЕТ СН'!$F$6-'СЕТ СН'!$F$22</f>
        <v>1893.0361249</v>
      </c>
      <c r="F16" s="36">
        <f>SUMIFS(СВЦЭМ!$C$39:$C$782,СВЦЭМ!$A$39:$A$782,$A16,СВЦЭМ!$B$39:$B$782,F$11)+'СЕТ СН'!$F$12+СВЦЭМ!$D$10+'СЕТ СН'!$F$6-'СЕТ СН'!$F$22</f>
        <v>1891.7498970700001</v>
      </c>
      <c r="G16" s="36">
        <f>SUMIFS(СВЦЭМ!$C$39:$C$782,СВЦЭМ!$A$39:$A$782,$A16,СВЦЭМ!$B$39:$B$782,G$11)+'СЕТ СН'!$F$12+СВЦЭМ!$D$10+'СЕТ СН'!$F$6-'СЕТ СН'!$F$22</f>
        <v>1892.92660256</v>
      </c>
      <c r="H16" s="36">
        <f>SUMIFS(СВЦЭМ!$C$39:$C$782,СВЦЭМ!$A$39:$A$782,$A16,СВЦЭМ!$B$39:$B$782,H$11)+'СЕТ СН'!$F$12+СВЦЭМ!$D$10+'СЕТ СН'!$F$6-'СЕТ СН'!$F$22</f>
        <v>1806.45130597</v>
      </c>
      <c r="I16" s="36">
        <f>SUMIFS(СВЦЭМ!$C$39:$C$782,СВЦЭМ!$A$39:$A$782,$A16,СВЦЭМ!$B$39:$B$782,I$11)+'СЕТ СН'!$F$12+СВЦЭМ!$D$10+'СЕТ СН'!$F$6-'СЕТ СН'!$F$22</f>
        <v>1721.3185669300001</v>
      </c>
      <c r="J16" s="36">
        <f>SUMIFS(СВЦЭМ!$C$39:$C$782,СВЦЭМ!$A$39:$A$782,$A16,СВЦЭМ!$B$39:$B$782,J$11)+'СЕТ СН'!$F$12+СВЦЭМ!$D$10+'СЕТ СН'!$F$6-'СЕТ СН'!$F$22</f>
        <v>1657.31597738</v>
      </c>
      <c r="K16" s="36">
        <f>SUMIFS(СВЦЭМ!$C$39:$C$782,СВЦЭМ!$A$39:$A$782,$A16,СВЦЭМ!$B$39:$B$782,K$11)+'СЕТ СН'!$F$12+СВЦЭМ!$D$10+'СЕТ СН'!$F$6-'СЕТ СН'!$F$22</f>
        <v>1625.2425232099999</v>
      </c>
      <c r="L16" s="36">
        <f>SUMIFS(СВЦЭМ!$C$39:$C$782,СВЦЭМ!$A$39:$A$782,$A16,СВЦЭМ!$B$39:$B$782,L$11)+'СЕТ СН'!$F$12+СВЦЭМ!$D$10+'СЕТ СН'!$F$6-'СЕТ СН'!$F$22</f>
        <v>1622.86978675</v>
      </c>
      <c r="M16" s="36">
        <f>SUMIFS(СВЦЭМ!$C$39:$C$782,СВЦЭМ!$A$39:$A$782,$A16,СВЦЭМ!$B$39:$B$782,M$11)+'СЕТ СН'!$F$12+СВЦЭМ!$D$10+'СЕТ СН'!$F$6-'СЕТ СН'!$F$22</f>
        <v>1627.0171478500001</v>
      </c>
      <c r="N16" s="36">
        <f>SUMIFS(СВЦЭМ!$C$39:$C$782,СВЦЭМ!$A$39:$A$782,$A16,СВЦЭМ!$B$39:$B$782,N$11)+'СЕТ СН'!$F$12+СВЦЭМ!$D$10+'СЕТ СН'!$F$6-'СЕТ СН'!$F$22</f>
        <v>1609.7321206399999</v>
      </c>
      <c r="O16" s="36">
        <f>SUMIFS(СВЦЭМ!$C$39:$C$782,СВЦЭМ!$A$39:$A$782,$A16,СВЦЭМ!$B$39:$B$782,O$11)+'СЕТ СН'!$F$12+СВЦЭМ!$D$10+'СЕТ СН'!$F$6-'СЕТ СН'!$F$22</f>
        <v>1658.8202341200001</v>
      </c>
      <c r="P16" s="36">
        <f>SUMIFS(СВЦЭМ!$C$39:$C$782,СВЦЭМ!$A$39:$A$782,$A16,СВЦЭМ!$B$39:$B$782,P$11)+'СЕТ СН'!$F$12+СВЦЭМ!$D$10+'СЕТ СН'!$F$6-'СЕТ СН'!$F$22</f>
        <v>1689.08571775</v>
      </c>
      <c r="Q16" s="36">
        <f>SUMIFS(СВЦЭМ!$C$39:$C$782,СВЦЭМ!$A$39:$A$782,$A16,СВЦЭМ!$B$39:$B$782,Q$11)+'СЕТ СН'!$F$12+СВЦЭМ!$D$10+'СЕТ СН'!$F$6-'СЕТ СН'!$F$22</f>
        <v>1687.8702851200001</v>
      </c>
      <c r="R16" s="36">
        <f>SUMIFS(СВЦЭМ!$C$39:$C$782,СВЦЭМ!$A$39:$A$782,$A16,СВЦЭМ!$B$39:$B$782,R$11)+'СЕТ СН'!$F$12+СВЦЭМ!$D$10+'СЕТ СН'!$F$6-'СЕТ СН'!$F$22</f>
        <v>1679.4621580200001</v>
      </c>
      <c r="S16" s="36">
        <f>SUMIFS(СВЦЭМ!$C$39:$C$782,СВЦЭМ!$A$39:$A$782,$A16,СВЦЭМ!$B$39:$B$782,S$11)+'СЕТ СН'!$F$12+СВЦЭМ!$D$10+'СЕТ СН'!$F$6-'СЕТ СН'!$F$22</f>
        <v>1681.5613803700001</v>
      </c>
      <c r="T16" s="36">
        <f>SUMIFS(СВЦЭМ!$C$39:$C$782,СВЦЭМ!$A$39:$A$782,$A16,СВЦЭМ!$B$39:$B$782,T$11)+'СЕТ СН'!$F$12+СВЦЭМ!$D$10+'СЕТ СН'!$F$6-'СЕТ СН'!$F$22</f>
        <v>1677.32622651</v>
      </c>
      <c r="U16" s="36">
        <f>SUMIFS(СВЦЭМ!$C$39:$C$782,СВЦЭМ!$A$39:$A$782,$A16,СВЦЭМ!$B$39:$B$782,U$11)+'СЕТ СН'!$F$12+СВЦЭМ!$D$10+'СЕТ СН'!$F$6-'СЕТ СН'!$F$22</f>
        <v>1610.43146357</v>
      </c>
      <c r="V16" s="36">
        <f>SUMIFS(СВЦЭМ!$C$39:$C$782,СВЦЭМ!$A$39:$A$782,$A16,СВЦЭМ!$B$39:$B$782,V$11)+'СЕТ СН'!$F$12+СВЦЭМ!$D$10+'СЕТ СН'!$F$6-'СЕТ СН'!$F$22</f>
        <v>1621.3345216499999</v>
      </c>
      <c r="W16" s="36">
        <f>SUMIFS(СВЦЭМ!$C$39:$C$782,СВЦЭМ!$A$39:$A$782,$A16,СВЦЭМ!$B$39:$B$782,W$11)+'СЕТ СН'!$F$12+СВЦЭМ!$D$10+'СЕТ СН'!$F$6-'СЕТ СН'!$F$22</f>
        <v>1610.0793370900001</v>
      </c>
      <c r="X16" s="36">
        <f>SUMIFS(СВЦЭМ!$C$39:$C$782,СВЦЭМ!$A$39:$A$782,$A16,СВЦЭМ!$B$39:$B$782,X$11)+'СЕТ СН'!$F$12+СВЦЭМ!$D$10+'СЕТ СН'!$F$6-'СЕТ СН'!$F$22</f>
        <v>1669.5912766900001</v>
      </c>
      <c r="Y16" s="36">
        <f>SUMIFS(СВЦЭМ!$C$39:$C$782,СВЦЭМ!$A$39:$A$782,$A16,СВЦЭМ!$B$39:$B$782,Y$11)+'СЕТ СН'!$F$12+СВЦЭМ!$D$10+'СЕТ СН'!$F$6-'СЕТ СН'!$F$22</f>
        <v>1734.61495803</v>
      </c>
    </row>
    <row r="17" spans="1:25" ht="15.75" x14ac:dyDescent="0.2">
      <c r="A17" s="35">
        <f t="shared" si="0"/>
        <v>45205</v>
      </c>
      <c r="B17" s="36">
        <f>SUMIFS(СВЦЭМ!$C$39:$C$782,СВЦЭМ!$A$39:$A$782,$A17,СВЦЭМ!$B$39:$B$782,B$11)+'СЕТ СН'!$F$12+СВЦЭМ!$D$10+'СЕТ СН'!$F$6-'СЕТ СН'!$F$22</f>
        <v>1682.7874767800001</v>
      </c>
      <c r="C17" s="36">
        <f>SUMIFS(СВЦЭМ!$C$39:$C$782,СВЦЭМ!$A$39:$A$782,$A17,СВЦЭМ!$B$39:$B$782,C$11)+'СЕТ СН'!$F$12+СВЦЭМ!$D$10+'СЕТ СН'!$F$6-'СЕТ СН'!$F$22</f>
        <v>1702.8626656900001</v>
      </c>
      <c r="D17" s="36">
        <f>SUMIFS(СВЦЭМ!$C$39:$C$782,СВЦЭМ!$A$39:$A$782,$A17,СВЦЭМ!$B$39:$B$782,D$11)+'СЕТ СН'!$F$12+СВЦЭМ!$D$10+'СЕТ СН'!$F$6-'СЕТ СН'!$F$22</f>
        <v>1780.3406504100001</v>
      </c>
      <c r="E17" s="36">
        <f>SUMIFS(СВЦЭМ!$C$39:$C$782,СВЦЭМ!$A$39:$A$782,$A17,СВЦЭМ!$B$39:$B$782,E$11)+'СЕТ СН'!$F$12+СВЦЭМ!$D$10+'СЕТ СН'!$F$6-'СЕТ СН'!$F$22</f>
        <v>1783.3084778300001</v>
      </c>
      <c r="F17" s="36">
        <f>SUMIFS(СВЦЭМ!$C$39:$C$782,СВЦЭМ!$A$39:$A$782,$A17,СВЦЭМ!$B$39:$B$782,F$11)+'СЕТ СН'!$F$12+СВЦЭМ!$D$10+'СЕТ СН'!$F$6-'СЕТ СН'!$F$22</f>
        <v>1776.3438522900001</v>
      </c>
      <c r="G17" s="36">
        <f>SUMIFS(СВЦЭМ!$C$39:$C$782,СВЦЭМ!$A$39:$A$782,$A17,СВЦЭМ!$B$39:$B$782,G$11)+'СЕТ СН'!$F$12+СВЦЭМ!$D$10+'СЕТ СН'!$F$6-'СЕТ СН'!$F$22</f>
        <v>1770.9362066200001</v>
      </c>
      <c r="H17" s="36">
        <f>SUMIFS(СВЦЭМ!$C$39:$C$782,СВЦЭМ!$A$39:$A$782,$A17,СВЦЭМ!$B$39:$B$782,H$11)+'СЕТ СН'!$F$12+СВЦЭМ!$D$10+'СЕТ СН'!$F$6-'СЕТ СН'!$F$22</f>
        <v>1679.50741722</v>
      </c>
      <c r="I17" s="36">
        <f>SUMIFS(СВЦЭМ!$C$39:$C$782,СВЦЭМ!$A$39:$A$782,$A17,СВЦЭМ!$B$39:$B$782,I$11)+'СЕТ СН'!$F$12+СВЦЭМ!$D$10+'СЕТ СН'!$F$6-'СЕТ СН'!$F$22</f>
        <v>1563.7560817800002</v>
      </c>
      <c r="J17" s="36">
        <f>SUMIFS(СВЦЭМ!$C$39:$C$782,СВЦЭМ!$A$39:$A$782,$A17,СВЦЭМ!$B$39:$B$782,J$11)+'СЕТ СН'!$F$12+СВЦЭМ!$D$10+'СЕТ СН'!$F$6-'СЕТ СН'!$F$22</f>
        <v>1531.35014437</v>
      </c>
      <c r="K17" s="36">
        <f>SUMIFS(СВЦЭМ!$C$39:$C$782,СВЦЭМ!$A$39:$A$782,$A17,СВЦЭМ!$B$39:$B$782,K$11)+'СЕТ СН'!$F$12+СВЦЭМ!$D$10+'СЕТ СН'!$F$6-'СЕТ СН'!$F$22</f>
        <v>1501.81873322</v>
      </c>
      <c r="L17" s="36">
        <f>SUMIFS(СВЦЭМ!$C$39:$C$782,СВЦЭМ!$A$39:$A$782,$A17,СВЦЭМ!$B$39:$B$782,L$11)+'СЕТ СН'!$F$12+СВЦЭМ!$D$10+'СЕТ СН'!$F$6-'СЕТ СН'!$F$22</f>
        <v>1494.8705764200001</v>
      </c>
      <c r="M17" s="36">
        <f>SUMIFS(СВЦЭМ!$C$39:$C$782,СВЦЭМ!$A$39:$A$782,$A17,СВЦЭМ!$B$39:$B$782,M$11)+'СЕТ СН'!$F$12+СВЦЭМ!$D$10+'СЕТ СН'!$F$6-'СЕТ СН'!$F$22</f>
        <v>1514.3305682800001</v>
      </c>
      <c r="N17" s="36">
        <f>SUMIFS(СВЦЭМ!$C$39:$C$782,СВЦЭМ!$A$39:$A$782,$A17,СВЦЭМ!$B$39:$B$782,N$11)+'СЕТ СН'!$F$12+СВЦЭМ!$D$10+'СЕТ СН'!$F$6-'СЕТ СН'!$F$22</f>
        <v>1503.9287261500001</v>
      </c>
      <c r="O17" s="36">
        <f>SUMIFS(СВЦЭМ!$C$39:$C$782,СВЦЭМ!$A$39:$A$782,$A17,СВЦЭМ!$B$39:$B$782,O$11)+'СЕТ СН'!$F$12+СВЦЭМ!$D$10+'СЕТ СН'!$F$6-'СЕТ СН'!$F$22</f>
        <v>1506.9892113200001</v>
      </c>
      <c r="P17" s="36">
        <f>SUMIFS(СВЦЭМ!$C$39:$C$782,СВЦЭМ!$A$39:$A$782,$A17,СВЦЭМ!$B$39:$B$782,P$11)+'СЕТ СН'!$F$12+СВЦЭМ!$D$10+'СЕТ СН'!$F$6-'СЕТ СН'!$F$22</f>
        <v>1538.65929446</v>
      </c>
      <c r="Q17" s="36">
        <f>SUMIFS(СВЦЭМ!$C$39:$C$782,СВЦЭМ!$A$39:$A$782,$A17,СВЦЭМ!$B$39:$B$782,Q$11)+'СЕТ СН'!$F$12+СВЦЭМ!$D$10+'СЕТ СН'!$F$6-'СЕТ СН'!$F$22</f>
        <v>1549.71887735</v>
      </c>
      <c r="R17" s="36">
        <f>SUMIFS(СВЦЭМ!$C$39:$C$782,СВЦЭМ!$A$39:$A$782,$A17,СВЦЭМ!$B$39:$B$782,R$11)+'СЕТ СН'!$F$12+СВЦЭМ!$D$10+'СЕТ СН'!$F$6-'СЕТ СН'!$F$22</f>
        <v>1556.8983909200001</v>
      </c>
      <c r="S17" s="36">
        <f>SUMIFS(СВЦЭМ!$C$39:$C$782,СВЦЭМ!$A$39:$A$782,$A17,СВЦЭМ!$B$39:$B$782,S$11)+'СЕТ СН'!$F$12+СВЦЭМ!$D$10+'СЕТ СН'!$F$6-'СЕТ СН'!$F$22</f>
        <v>1567.3144970200001</v>
      </c>
      <c r="T17" s="36">
        <f>SUMIFS(СВЦЭМ!$C$39:$C$782,СВЦЭМ!$A$39:$A$782,$A17,СВЦЭМ!$B$39:$B$782,T$11)+'СЕТ СН'!$F$12+СВЦЭМ!$D$10+'СЕТ СН'!$F$6-'СЕТ СН'!$F$22</f>
        <v>1543.63427381</v>
      </c>
      <c r="U17" s="36">
        <f>SUMIFS(СВЦЭМ!$C$39:$C$782,СВЦЭМ!$A$39:$A$782,$A17,СВЦЭМ!$B$39:$B$782,U$11)+'СЕТ СН'!$F$12+СВЦЭМ!$D$10+'СЕТ СН'!$F$6-'СЕТ СН'!$F$22</f>
        <v>1488.85250496</v>
      </c>
      <c r="V17" s="36">
        <f>SUMIFS(СВЦЭМ!$C$39:$C$782,СВЦЭМ!$A$39:$A$782,$A17,СВЦЭМ!$B$39:$B$782,V$11)+'СЕТ СН'!$F$12+СВЦЭМ!$D$10+'СЕТ СН'!$F$6-'СЕТ СН'!$F$22</f>
        <v>1493.7980454800002</v>
      </c>
      <c r="W17" s="36">
        <f>SUMIFS(СВЦЭМ!$C$39:$C$782,СВЦЭМ!$A$39:$A$782,$A17,СВЦЭМ!$B$39:$B$782,W$11)+'СЕТ СН'!$F$12+СВЦЭМ!$D$10+'СЕТ СН'!$F$6-'СЕТ СН'!$F$22</f>
        <v>1508.0253755000001</v>
      </c>
      <c r="X17" s="36">
        <f>SUMIFS(СВЦЭМ!$C$39:$C$782,СВЦЭМ!$A$39:$A$782,$A17,СВЦЭМ!$B$39:$B$782,X$11)+'СЕТ СН'!$F$12+СВЦЭМ!$D$10+'СЕТ СН'!$F$6-'СЕТ СН'!$F$22</f>
        <v>1571.6081024800001</v>
      </c>
      <c r="Y17" s="36">
        <f>SUMIFS(СВЦЭМ!$C$39:$C$782,СВЦЭМ!$A$39:$A$782,$A17,СВЦЭМ!$B$39:$B$782,Y$11)+'СЕТ СН'!$F$12+СВЦЭМ!$D$10+'СЕТ СН'!$F$6-'СЕТ СН'!$F$22</f>
        <v>1682.9346603500001</v>
      </c>
    </row>
    <row r="18" spans="1:25" ht="15.75" x14ac:dyDescent="0.2">
      <c r="A18" s="35">
        <f t="shared" si="0"/>
        <v>45206</v>
      </c>
      <c r="B18" s="36">
        <f>SUMIFS(СВЦЭМ!$C$39:$C$782,СВЦЭМ!$A$39:$A$782,$A18,СВЦЭМ!$B$39:$B$782,B$11)+'СЕТ СН'!$F$12+СВЦЭМ!$D$10+'СЕТ СН'!$F$6-'СЕТ СН'!$F$22</f>
        <v>1652.34639455</v>
      </c>
      <c r="C18" s="36">
        <f>SUMIFS(СВЦЭМ!$C$39:$C$782,СВЦЭМ!$A$39:$A$782,$A18,СВЦЭМ!$B$39:$B$782,C$11)+'СЕТ СН'!$F$12+СВЦЭМ!$D$10+'СЕТ СН'!$F$6-'СЕТ СН'!$F$22</f>
        <v>1703.94838177</v>
      </c>
      <c r="D18" s="36">
        <f>SUMIFS(СВЦЭМ!$C$39:$C$782,СВЦЭМ!$A$39:$A$782,$A18,СВЦЭМ!$B$39:$B$782,D$11)+'СЕТ СН'!$F$12+СВЦЭМ!$D$10+'СЕТ СН'!$F$6-'СЕТ СН'!$F$22</f>
        <v>1752.68062508</v>
      </c>
      <c r="E18" s="36">
        <f>SUMIFS(СВЦЭМ!$C$39:$C$782,СВЦЭМ!$A$39:$A$782,$A18,СВЦЭМ!$B$39:$B$782,E$11)+'СЕТ СН'!$F$12+СВЦЭМ!$D$10+'СЕТ СН'!$F$6-'СЕТ СН'!$F$22</f>
        <v>1757.8901203800001</v>
      </c>
      <c r="F18" s="36">
        <f>SUMIFS(СВЦЭМ!$C$39:$C$782,СВЦЭМ!$A$39:$A$782,$A18,СВЦЭМ!$B$39:$B$782,F$11)+'СЕТ СН'!$F$12+СВЦЭМ!$D$10+'СЕТ СН'!$F$6-'СЕТ СН'!$F$22</f>
        <v>1752.6592893</v>
      </c>
      <c r="G18" s="36">
        <f>SUMIFS(СВЦЭМ!$C$39:$C$782,СВЦЭМ!$A$39:$A$782,$A18,СВЦЭМ!$B$39:$B$782,G$11)+'СЕТ СН'!$F$12+СВЦЭМ!$D$10+'СЕТ СН'!$F$6-'СЕТ СН'!$F$22</f>
        <v>1751.7738405800001</v>
      </c>
      <c r="H18" s="36">
        <f>SUMIFS(СВЦЭМ!$C$39:$C$782,СВЦЭМ!$A$39:$A$782,$A18,СВЦЭМ!$B$39:$B$782,H$11)+'СЕТ СН'!$F$12+СВЦЭМ!$D$10+'СЕТ СН'!$F$6-'СЕТ СН'!$F$22</f>
        <v>1724.1000334600001</v>
      </c>
      <c r="I18" s="36">
        <f>SUMIFS(СВЦЭМ!$C$39:$C$782,СВЦЭМ!$A$39:$A$782,$A18,СВЦЭМ!$B$39:$B$782,I$11)+'СЕТ СН'!$F$12+СВЦЭМ!$D$10+'СЕТ СН'!$F$6-'СЕТ СН'!$F$22</f>
        <v>1657.70701145</v>
      </c>
      <c r="J18" s="36">
        <f>SUMIFS(СВЦЭМ!$C$39:$C$782,СВЦЭМ!$A$39:$A$782,$A18,СВЦЭМ!$B$39:$B$782,J$11)+'СЕТ СН'!$F$12+СВЦЭМ!$D$10+'СЕТ СН'!$F$6-'СЕТ СН'!$F$22</f>
        <v>1575.6770643</v>
      </c>
      <c r="K18" s="36">
        <f>SUMIFS(СВЦЭМ!$C$39:$C$782,СВЦЭМ!$A$39:$A$782,$A18,СВЦЭМ!$B$39:$B$782,K$11)+'СЕТ СН'!$F$12+СВЦЭМ!$D$10+'СЕТ СН'!$F$6-'СЕТ СН'!$F$22</f>
        <v>1499.4647457400001</v>
      </c>
      <c r="L18" s="36">
        <f>SUMIFS(СВЦЭМ!$C$39:$C$782,СВЦЭМ!$A$39:$A$782,$A18,СВЦЭМ!$B$39:$B$782,L$11)+'СЕТ СН'!$F$12+СВЦЭМ!$D$10+'СЕТ СН'!$F$6-'СЕТ СН'!$F$22</f>
        <v>1479.05765961</v>
      </c>
      <c r="M18" s="36">
        <f>SUMIFS(СВЦЭМ!$C$39:$C$782,СВЦЭМ!$A$39:$A$782,$A18,СВЦЭМ!$B$39:$B$782,M$11)+'СЕТ СН'!$F$12+СВЦЭМ!$D$10+'СЕТ СН'!$F$6-'СЕТ СН'!$F$22</f>
        <v>1476.4063041100001</v>
      </c>
      <c r="N18" s="36">
        <f>SUMIFS(СВЦЭМ!$C$39:$C$782,СВЦЭМ!$A$39:$A$782,$A18,СВЦЭМ!$B$39:$B$782,N$11)+'СЕТ СН'!$F$12+СВЦЭМ!$D$10+'СЕТ СН'!$F$6-'СЕТ СН'!$F$22</f>
        <v>1497.8325935800001</v>
      </c>
      <c r="O18" s="36">
        <f>SUMIFS(СВЦЭМ!$C$39:$C$782,СВЦЭМ!$A$39:$A$782,$A18,СВЦЭМ!$B$39:$B$782,O$11)+'СЕТ СН'!$F$12+СВЦЭМ!$D$10+'СЕТ СН'!$F$6-'СЕТ СН'!$F$22</f>
        <v>1468.60851202</v>
      </c>
      <c r="P18" s="36">
        <f>SUMIFS(СВЦЭМ!$C$39:$C$782,СВЦЭМ!$A$39:$A$782,$A18,СВЦЭМ!$B$39:$B$782,P$11)+'СЕТ СН'!$F$12+СВЦЭМ!$D$10+'СЕТ СН'!$F$6-'СЕТ СН'!$F$22</f>
        <v>1505.6059922100001</v>
      </c>
      <c r="Q18" s="36">
        <f>SUMIFS(СВЦЭМ!$C$39:$C$782,СВЦЭМ!$A$39:$A$782,$A18,СВЦЭМ!$B$39:$B$782,Q$11)+'СЕТ СН'!$F$12+СВЦЭМ!$D$10+'СЕТ СН'!$F$6-'СЕТ СН'!$F$22</f>
        <v>1484.43239339</v>
      </c>
      <c r="R18" s="36">
        <f>SUMIFS(СВЦЭМ!$C$39:$C$782,СВЦЭМ!$A$39:$A$782,$A18,СВЦЭМ!$B$39:$B$782,R$11)+'СЕТ СН'!$F$12+СВЦЭМ!$D$10+'СЕТ СН'!$F$6-'СЕТ СН'!$F$22</f>
        <v>1491.8922155300002</v>
      </c>
      <c r="S18" s="36">
        <f>SUMIFS(СВЦЭМ!$C$39:$C$782,СВЦЭМ!$A$39:$A$782,$A18,СВЦЭМ!$B$39:$B$782,S$11)+'СЕТ СН'!$F$12+СВЦЭМ!$D$10+'СЕТ СН'!$F$6-'СЕТ СН'!$F$22</f>
        <v>1502.16203468</v>
      </c>
      <c r="T18" s="36">
        <f>SUMIFS(СВЦЭМ!$C$39:$C$782,СВЦЭМ!$A$39:$A$782,$A18,СВЦЭМ!$B$39:$B$782,T$11)+'СЕТ СН'!$F$12+СВЦЭМ!$D$10+'СЕТ СН'!$F$6-'СЕТ СН'!$F$22</f>
        <v>1516.31071331</v>
      </c>
      <c r="U18" s="36">
        <f>SUMIFS(СВЦЭМ!$C$39:$C$782,СВЦЭМ!$A$39:$A$782,$A18,СВЦЭМ!$B$39:$B$782,U$11)+'СЕТ СН'!$F$12+СВЦЭМ!$D$10+'СЕТ СН'!$F$6-'СЕТ СН'!$F$22</f>
        <v>1472.4997469899999</v>
      </c>
      <c r="V18" s="36">
        <f>SUMIFS(СВЦЭМ!$C$39:$C$782,СВЦЭМ!$A$39:$A$782,$A18,СВЦЭМ!$B$39:$B$782,V$11)+'СЕТ СН'!$F$12+СВЦЭМ!$D$10+'СЕТ СН'!$F$6-'СЕТ СН'!$F$22</f>
        <v>1480.3152641199999</v>
      </c>
      <c r="W18" s="36">
        <f>SUMIFS(СВЦЭМ!$C$39:$C$782,СВЦЭМ!$A$39:$A$782,$A18,СВЦЭМ!$B$39:$B$782,W$11)+'СЕТ СН'!$F$12+СВЦЭМ!$D$10+'СЕТ СН'!$F$6-'СЕТ СН'!$F$22</f>
        <v>1466.0388205100001</v>
      </c>
      <c r="X18" s="36">
        <f>SUMIFS(СВЦЭМ!$C$39:$C$782,СВЦЭМ!$A$39:$A$782,$A18,СВЦЭМ!$B$39:$B$782,X$11)+'СЕТ СН'!$F$12+СВЦЭМ!$D$10+'СЕТ СН'!$F$6-'СЕТ СН'!$F$22</f>
        <v>1514.3076463700002</v>
      </c>
      <c r="Y18" s="36">
        <f>SUMIFS(СВЦЭМ!$C$39:$C$782,СВЦЭМ!$A$39:$A$782,$A18,СВЦЭМ!$B$39:$B$782,Y$11)+'СЕТ СН'!$F$12+СВЦЭМ!$D$10+'СЕТ СН'!$F$6-'СЕТ СН'!$F$22</f>
        <v>1613.5054067900001</v>
      </c>
    </row>
    <row r="19" spans="1:25" ht="15.75" x14ac:dyDescent="0.2">
      <c r="A19" s="35">
        <f t="shared" si="0"/>
        <v>45207</v>
      </c>
      <c r="B19" s="36">
        <f>SUMIFS(СВЦЭМ!$C$39:$C$782,СВЦЭМ!$A$39:$A$782,$A19,СВЦЭМ!$B$39:$B$782,B$11)+'СЕТ СН'!$F$12+СВЦЭМ!$D$10+'СЕТ СН'!$F$6-'СЕТ СН'!$F$22</f>
        <v>1664.9819418</v>
      </c>
      <c r="C19" s="36">
        <f>SUMIFS(СВЦЭМ!$C$39:$C$782,СВЦЭМ!$A$39:$A$782,$A19,СВЦЭМ!$B$39:$B$782,C$11)+'СЕТ СН'!$F$12+СВЦЭМ!$D$10+'СЕТ СН'!$F$6-'СЕТ СН'!$F$22</f>
        <v>1727.96270921</v>
      </c>
      <c r="D19" s="36">
        <f>SUMIFS(СВЦЭМ!$C$39:$C$782,СВЦЭМ!$A$39:$A$782,$A19,СВЦЭМ!$B$39:$B$782,D$11)+'СЕТ СН'!$F$12+СВЦЭМ!$D$10+'СЕТ СН'!$F$6-'СЕТ СН'!$F$22</f>
        <v>1796.50539658</v>
      </c>
      <c r="E19" s="36">
        <f>SUMIFS(СВЦЭМ!$C$39:$C$782,СВЦЭМ!$A$39:$A$782,$A19,СВЦЭМ!$B$39:$B$782,E$11)+'СЕТ СН'!$F$12+СВЦЭМ!$D$10+'СЕТ СН'!$F$6-'СЕТ СН'!$F$22</f>
        <v>1794.6523959000001</v>
      </c>
      <c r="F19" s="36">
        <f>SUMIFS(СВЦЭМ!$C$39:$C$782,СВЦЭМ!$A$39:$A$782,$A19,СВЦЭМ!$B$39:$B$782,F$11)+'СЕТ СН'!$F$12+СВЦЭМ!$D$10+'СЕТ СН'!$F$6-'СЕТ СН'!$F$22</f>
        <v>1798.1801444499999</v>
      </c>
      <c r="G19" s="36">
        <f>SUMIFS(СВЦЭМ!$C$39:$C$782,СВЦЭМ!$A$39:$A$782,$A19,СВЦЭМ!$B$39:$B$782,G$11)+'СЕТ СН'!$F$12+СВЦЭМ!$D$10+'СЕТ СН'!$F$6-'СЕТ СН'!$F$22</f>
        <v>1820.5840216399999</v>
      </c>
      <c r="H19" s="36">
        <f>SUMIFS(СВЦЭМ!$C$39:$C$782,СВЦЭМ!$A$39:$A$782,$A19,СВЦЭМ!$B$39:$B$782,H$11)+'СЕТ СН'!$F$12+СВЦЭМ!$D$10+'СЕТ СН'!$F$6-'СЕТ СН'!$F$22</f>
        <v>1787.45053536</v>
      </c>
      <c r="I19" s="36">
        <f>SUMIFS(СВЦЭМ!$C$39:$C$782,СВЦЭМ!$A$39:$A$782,$A19,СВЦЭМ!$B$39:$B$782,I$11)+'СЕТ СН'!$F$12+СВЦЭМ!$D$10+'СЕТ СН'!$F$6-'СЕТ СН'!$F$22</f>
        <v>1751.33086153</v>
      </c>
      <c r="J19" s="36">
        <f>SUMIFS(СВЦЭМ!$C$39:$C$782,СВЦЭМ!$A$39:$A$782,$A19,СВЦЭМ!$B$39:$B$782,J$11)+'СЕТ СН'!$F$12+СВЦЭМ!$D$10+'СЕТ СН'!$F$6-'СЕТ СН'!$F$22</f>
        <v>1671.1320895599999</v>
      </c>
      <c r="K19" s="36">
        <f>SUMIFS(СВЦЭМ!$C$39:$C$782,СВЦЭМ!$A$39:$A$782,$A19,СВЦЭМ!$B$39:$B$782,K$11)+'СЕТ СН'!$F$12+СВЦЭМ!$D$10+'СЕТ СН'!$F$6-'СЕТ СН'!$F$22</f>
        <v>1585.57250967</v>
      </c>
      <c r="L19" s="36">
        <f>SUMIFS(СВЦЭМ!$C$39:$C$782,СВЦЭМ!$A$39:$A$782,$A19,СВЦЭМ!$B$39:$B$782,L$11)+'СЕТ СН'!$F$12+СВЦЭМ!$D$10+'СЕТ СН'!$F$6-'СЕТ СН'!$F$22</f>
        <v>1497.3741257700001</v>
      </c>
      <c r="M19" s="36">
        <f>SUMIFS(СВЦЭМ!$C$39:$C$782,СВЦЭМ!$A$39:$A$782,$A19,СВЦЭМ!$B$39:$B$782,M$11)+'СЕТ СН'!$F$12+СВЦЭМ!$D$10+'СЕТ СН'!$F$6-'СЕТ СН'!$F$22</f>
        <v>1491.7771076000001</v>
      </c>
      <c r="N19" s="36">
        <f>SUMIFS(СВЦЭМ!$C$39:$C$782,СВЦЭМ!$A$39:$A$782,$A19,СВЦЭМ!$B$39:$B$782,N$11)+'СЕТ СН'!$F$12+СВЦЭМ!$D$10+'СЕТ СН'!$F$6-'СЕТ СН'!$F$22</f>
        <v>1450.98098585</v>
      </c>
      <c r="O19" s="36">
        <f>SUMIFS(СВЦЭМ!$C$39:$C$782,СВЦЭМ!$A$39:$A$782,$A19,СВЦЭМ!$B$39:$B$782,O$11)+'СЕТ СН'!$F$12+СВЦЭМ!$D$10+'СЕТ СН'!$F$6-'СЕТ СН'!$F$22</f>
        <v>1479.9938558599999</v>
      </c>
      <c r="P19" s="36">
        <f>SUMIFS(СВЦЭМ!$C$39:$C$782,СВЦЭМ!$A$39:$A$782,$A19,СВЦЭМ!$B$39:$B$782,P$11)+'СЕТ СН'!$F$12+СВЦЭМ!$D$10+'СЕТ СН'!$F$6-'СЕТ СН'!$F$22</f>
        <v>1522.82409594</v>
      </c>
      <c r="Q19" s="36">
        <f>SUMIFS(СВЦЭМ!$C$39:$C$782,СВЦЭМ!$A$39:$A$782,$A19,СВЦЭМ!$B$39:$B$782,Q$11)+'СЕТ СН'!$F$12+СВЦЭМ!$D$10+'СЕТ СН'!$F$6-'СЕТ СН'!$F$22</f>
        <v>1567.6390204100001</v>
      </c>
      <c r="R19" s="36">
        <f>SUMIFS(СВЦЭМ!$C$39:$C$782,СВЦЭМ!$A$39:$A$782,$A19,СВЦЭМ!$B$39:$B$782,R$11)+'СЕТ СН'!$F$12+СВЦЭМ!$D$10+'СЕТ СН'!$F$6-'СЕТ СН'!$F$22</f>
        <v>1561.38161122</v>
      </c>
      <c r="S19" s="36">
        <f>SUMIFS(СВЦЭМ!$C$39:$C$782,СВЦЭМ!$A$39:$A$782,$A19,СВЦЭМ!$B$39:$B$782,S$11)+'СЕТ СН'!$F$12+СВЦЭМ!$D$10+'СЕТ СН'!$F$6-'СЕТ СН'!$F$22</f>
        <v>1566.9878883599999</v>
      </c>
      <c r="T19" s="36">
        <f>SUMIFS(СВЦЭМ!$C$39:$C$782,СВЦЭМ!$A$39:$A$782,$A19,СВЦЭМ!$B$39:$B$782,T$11)+'СЕТ СН'!$F$12+СВЦЭМ!$D$10+'СЕТ СН'!$F$6-'СЕТ СН'!$F$22</f>
        <v>1535.26979119</v>
      </c>
      <c r="U19" s="36">
        <f>SUMIFS(СВЦЭМ!$C$39:$C$782,СВЦЭМ!$A$39:$A$782,$A19,СВЦЭМ!$B$39:$B$782,U$11)+'СЕТ СН'!$F$12+СВЦЭМ!$D$10+'СЕТ СН'!$F$6-'СЕТ СН'!$F$22</f>
        <v>1476.5422717500001</v>
      </c>
      <c r="V19" s="36">
        <f>SUMIFS(СВЦЭМ!$C$39:$C$782,СВЦЭМ!$A$39:$A$782,$A19,СВЦЭМ!$B$39:$B$782,V$11)+'СЕТ СН'!$F$12+СВЦЭМ!$D$10+'СЕТ СН'!$F$6-'СЕТ СН'!$F$22</f>
        <v>1478.57617706</v>
      </c>
      <c r="W19" s="36">
        <f>SUMIFS(СВЦЭМ!$C$39:$C$782,СВЦЭМ!$A$39:$A$782,$A19,СВЦЭМ!$B$39:$B$782,W$11)+'СЕТ СН'!$F$12+СВЦЭМ!$D$10+'СЕТ СН'!$F$6-'СЕТ СН'!$F$22</f>
        <v>1494.98122687</v>
      </c>
      <c r="X19" s="36">
        <f>SUMIFS(СВЦЭМ!$C$39:$C$782,СВЦЭМ!$A$39:$A$782,$A19,СВЦЭМ!$B$39:$B$782,X$11)+'СЕТ СН'!$F$12+СВЦЭМ!$D$10+'СЕТ СН'!$F$6-'СЕТ СН'!$F$22</f>
        <v>1542.05996878</v>
      </c>
      <c r="Y19" s="36">
        <f>SUMIFS(СВЦЭМ!$C$39:$C$782,СВЦЭМ!$A$39:$A$782,$A19,СВЦЭМ!$B$39:$B$782,Y$11)+'СЕТ СН'!$F$12+СВЦЭМ!$D$10+'СЕТ СН'!$F$6-'СЕТ СН'!$F$22</f>
        <v>1678.90494906</v>
      </c>
    </row>
    <row r="20" spans="1:25" ht="15.75" x14ac:dyDescent="0.2">
      <c r="A20" s="35">
        <f t="shared" si="0"/>
        <v>45208</v>
      </c>
      <c r="B20" s="36">
        <f>SUMIFS(СВЦЭМ!$C$39:$C$782,СВЦЭМ!$A$39:$A$782,$A20,СВЦЭМ!$B$39:$B$782,B$11)+'СЕТ СН'!$F$12+СВЦЭМ!$D$10+'СЕТ СН'!$F$6-'СЕТ СН'!$F$22</f>
        <v>1749.5497188300001</v>
      </c>
      <c r="C20" s="36">
        <f>SUMIFS(СВЦЭМ!$C$39:$C$782,СВЦЭМ!$A$39:$A$782,$A20,СВЦЭМ!$B$39:$B$782,C$11)+'СЕТ СН'!$F$12+СВЦЭМ!$D$10+'СЕТ СН'!$F$6-'СЕТ СН'!$F$22</f>
        <v>1856.4309594900001</v>
      </c>
      <c r="D20" s="36">
        <f>SUMIFS(СВЦЭМ!$C$39:$C$782,СВЦЭМ!$A$39:$A$782,$A20,СВЦЭМ!$B$39:$B$782,D$11)+'СЕТ СН'!$F$12+СВЦЭМ!$D$10+'СЕТ СН'!$F$6-'СЕТ СН'!$F$22</f>
        <v>1947.1570501000001</v>
      </c>
      <c r="E20" s="36">
        <f>SUMIFS(СВЦЭМ!$C$39:$C$782,СВЦЭМ!$A$39:$A$782,$A20,СВЦЭМ!$B$39:$B$782,E$11)+'СЕТ СН'!$F$12+СВЦЭМ!$D$10+'СЕТ СН'!$F$6-'СЕТ СН'!$F$22</f>
        <v>2064.8306511000001</v>
      </c>
      <c r="F20" s="36">
        <f>SUMIFS(СВЦЭМ!$C$39:$C$782,СВЦЭМ!$A$39:$A$782,$A20,СВЦЭМ!$B$39:$B$782,F$11)+'СЕТ СН'!$F$12+СВЦЭМ!$D$10+'СЕТ СН'!$F$6-'СЕТ СН'!$F$22</f>
        <v>2028.41094223</v>
      </c>
      <c r="G20" s="36">
        <f>SUMIFS(СВЦЭМ!$C$39:$C$782,СВЦЭМ!$A$39:$A$782,$A20,СВЦЭМ!$B$39:$B$782,G$11)+'СЕТ СН'!$F$12+СВЦЭМ!$D$10+'СЕТ СН'!$F$6-'СЕТ СН'!$F$22</f>
        <v>2017.15116369</v>
      </c>
      <c r="H20" s="36">
        <f>SUMIFS(СВЦЭМ!$C$39:$C$782,СВЦЭМ!$A$39:$A$782,$A20,СВЦЭМ!$B$39:$B$782,H$11)+'СЕТ СН'!$F$12+СВЦЭМ!$D$10+'СЕТ СН'!$F$6-'СЕТ СН'!$F$22</f>
        <v>1903.6949712099999</v>
      </c>
      <c r="I20" s="36">
        <f>SUMIFS(СВЦЭМ!$C$39:$C$782,СВЦЭМ!$A$39:$A$782,$A20,СВЦЭМ!$B$39:$B$782,I$11)+'СЕТ СН'!$F$12+СВЦЭМ!$D$10+'СЕТ СН'!$F$6-'СЕТ СН'!$F$22</f>
        <v>1763.2710036200001</v>
      </c>
      <c r="J20" s="36">
        <f>SUMIFS(СВЦЭМ!$C$39:$C$782,СВЦЭМ!$A$39:$A$782,$A20,СВЦЭМ!$B$39:$B$782,J$11)+'СЕТ СН'!$F$12+СВЦЭМ!$D$10+'СЕТ СН'!$F$6-'СЕТ СН'!$F$22</f>
        <v>1685.4464563700001</v>
      </c>
      <c r="K20" s="36">
        <f>SUMIFS(СВЦЭМ!$C$39:$C$782,СВЦЭМ!$A$39:$A$782,$A20,СВЦЭМ!$B$39:$B$782,K$11)+'СЕТ СН'!$F$12+СВЦЭМ!$D$10+'СЕТ СН'!$F$6-'СЕТ СН'!$F$22</f>
        <v>1647.9995010499999</v>
      </c>
      <c r="L20" s="36">
        <f>SUMIFS(СВЦЭМ!$C$39:$C$782,СВЦЭМ!$A$39:$A$782,$A20,СВЦЭМ!$B$39:$B$782,L$11)+'СЕТ СН'!$F$12+СВЦЭМ!$D$10+'СЕТ СН'!$F$6-'СЕТ СН'!$F$22</f>
        <v>1632.71118372</v>
      </c>
      <c r="M20" s="36">
        <f>SUMIFS(СВЦЭМ!$C$39:$C$782,СВЦЭМ!$A$39:$A$782,$A20,СВЦЭМ!$B$39:$B$782,M$11)+'СЕТ СН'!$F$12+СВЦЭМ!$D$10+'СЕТ СН'!$F$6-'СЕТ СН'!$F$22</f>
        <v>1652.9047707100001</v>
      </c>
      <c r="N20" s="36">
        <f>SUMIFS(СВЦЭМ!$C$39:$C$782,СВЦЭМ!$A$39:$A$782,$A20,СВЦЭМ!$B$39:$B$782,N$11)+'СЕТ СН'!$F$12+СВЦЭМ!$D$10+'СЕТ СН'!$F$6-'СЕТ СН'!$F$22</f>
        <v>1637.03980725</v>
      </c>
      <c r="O20" s="36">
        <f>SUMIFS(СВЦЭМ!$C$39:$C$782,СВЦЭМ!$A$39:$A$782,$A20,СВЦЭМ!$B$39:$B$782,O$11)+'СЕТ СН'!$F$12+СВЦЭМ!$D$10+'СЕТ СН'!$F$6-'СЕТ СН'!$F$22</f>
        <v>1627.6336899100002</v>
      </c>
      <c r="P20" s="36">
        <f>SUMIFS(СВЦЭМ!$C$39:$C$782,СВЦЭМ!$A$39:$A$782,$A20,СВЦЭМ!$B$39:$B$782,P$11)+'СЕТ СН'!$F$12+СВЦЭМ!$D$10+'СЕТ СН'!$F$6-'СЕТ СН'!$F$22</f>
        <v>1679.24915786</v>
      </c>
      <c r="Q20" s="36">
        <f>SUMIFS(СВЦЭМ!$C$39:$C$782,СВЦЭМ!$A$39:$A$782,$A20,СВЦЭМ!$B$39:$B$782,Q$11)+'СЕТ СН'!$F$12+СВЦЭМ!$D$10+'СЕТ СН'!$F$6-'СЕТ СН'!$F$22</f>
        <v>1654.37437234</v>
      </c>
      <c r="R20" s="36">
        <f>SUMIFS(СВЦЭМ!$C$39:$C$782,СВЦЭМ!$A$39:$A$782,$A20,СВЦЭМ!$B$39:$B$782,R$11)+'СЕТ СН'!$F$12+СВЦЭМ!$D$10+'СЕТ СН'!$F$6-'СЕТ СН'!$F$22</f>
        <v>1654.3286440300001</v>
      </c>
      <c r="S20" s="36">
        <f>SUMIFS(СВЦЭМ!$C$39:$C$782,СВЦЭМ!$A$39:$A$782,$A20,СВЦЭМ!$B$39:$B$782,S$11)+'СЕТ СН'!$F$12+СВЦЭМ!$D$10+'СЕТ СН'!$F$6-'СЕТ СН'!$F$22</f>
        <v>1674.38083254</v>
      </c>
      <c r="T20" s="36">
        <f>SUMIFS(СВЦЭМ!$C$39:$C$782,СВЦЭМ!$A$39:$A$782,$A20,СВЦЭМ!$B$39:$B$782,T$11)+'СЕТ СН'!$F$12+СВЦЭМ!$D$10+'СЕТ СН'!$F$6-'СЕТ СН'!$F$22</f>
        <v>1646.35615994</v>
      </c>
      <c r="U20" s="36">
        <f>SUMIFS(СВЦЭМ!$C$39:$C$782,СВЦЭМ!$A$39:$A$782,$A20,СВЦЭМ!$B$39:$B$782,U$11)+'СЕТ СН'!$F$12+СВЦЭМ!$D$10+'СЕТ СН'!$F$6-'СЕТ СН'!$F$22</f>
        <v>1591.6651006</v>
      </c>
      <c r="V20" s="36">
        <f>SUMIFS(СВЦЭМ!$C$39:$C$782,СВЦЭМ!$A$39:$A$782,$A20,СВЦЭМ!$B$39:$B$782,V$11)+'СЕТ СН'!$F$12+СВЦЭМ!$D$10+'СЕТ СН'!$F$6-'СЕТ СН'!$F$22</f>
        <v>1591.64480678</v>
      </c>
      <c r="W20" s="36">
        <f>SUMIFS(СВЦЭМ!$C$39:$C$782,СВЦЭМ!$A$39:$A$782,$A20,СВЦЭМ!$B$39:$B$782,W$11)+'СЕТ СН'!$F$12+СВЦЭМ!$D$10+'СЕТ СН'!$F$6-'СЕТ СН'!$F$22</f>
        <v>1611.22576835</v>
      </c>
      <c r="X20" s="36">
        <f>SUMIFS(СВЦЭМ!$C$39:$C$782,СВЦЭМ!$A$39:$A$782,$A20,СВЦЭМ!$B$39:$B$782,X$11)+'СЕТ СН'!$F$12+СВЦЭМ!$D$10+'СЕТ СН'!$F$6-'СЕТ СН'!$F$22</f>
        <v>1684.33797271</v>
      </c>
      <c r="Y20" s="36">
        <f>SUMIFS(СВЦЭМ!$C$39:$C$782,СВЦЭМ!$A$39:$A$782,$A20,СВЦЭМ!$B$39:$B$782,Y$11)+'СЕТ СН'!$F$12+СВЦЭМ!$D$10+'СЕТ СН'!$F$6-'СЕТ СН'!$F$22</f>
        <v>1746.3928882800001</v>
      </c>
    </row>
    <row r="21" spans="1:25" ht="15.75" x14ac:dyDescent="0.2">
      <c r="A21" s="35">
        <f t="shared" si="0"/>
        <v>45209</v>
      </c>
      <c r="B21" s="36">
        <f>SUMIFS(СВЦЭМ!$C$39:$C$782,СВЦЭМ!$A$39:$A$782,$A21,СВЦЭМ!$B$39:$B$782,B$11)+'СЕТ СН'!$F$12+СВЦЭМ!$D$10+'СЕТ СН'!$F$6-'СЕТ СН'!$F$22</f>
        <v>1817.48906708</v>
      </c>
      <c r="C21" s="36">
        <f>SUMIFS(СВЦЭМ!$C$39:$C$782,СВЦЭМ!$A$39:$A$782,$A21,СВЦЭМ!$B$39:$B$782,C$11)+'СЕТ СН'!$F$12+СВЦЭМ!$D$10+'СЕТ СН'!$F$6-'СЕТ СН'!$F$22</f>
        <v>1871.9653410400001</v>
      </c>
      <c r="D21" s="36">
        <f>SUMIFS(СВЦЭМ!$C$39:$C$782,СВЦЭМ!$A$39:$A$782,$A21,СВЦЭМ!$B$39:$B$782,D$11)+'СЕТ СН'!$F$12+СВЦЭМ!$D$10+'СЕТ СН'!$F$6-'СЕТ СН'!$F$22</f>
        <v>1942.59192816</v>
      </c>
      <c r="E21" s="36">
        <f>SUMIFS(СВЦЭМ!$C$39:$C$782,СВЦЭМ!$A$39:$A$782,$A21,СВЦЭМ!$B$39:$B$782,E$11)+'СЕТ СН'!$F$12+СВЦЭМ!$D$10+'СЕТ СН'!$F$6-'СЕТ СН'!$F$22</f>
        <v>1929.9558866</v>
      </c>
      <c r="F21" s="36">
        <f>SUMIFS(СВЦЭМ!$C$39:$C$782,СВЦЭМ!$A$39:$A$782,$A21,СВЦЭМ!$B$39:$B$782,F$11)+'СЕТ СН'!$F$12+СВЦЭМ!$D$10+'СЕТ СН'!$F$6-'СЕТ СН'!$F$22</f>
        <v>1933.524991</v>
      </c>
      <c r="G21" s="36">
        <f>SUMIFS(СВЦЭМ!$C$39:$C$782,СВЦЭМ!$A$39:$A$782,$A21,СВЦЭМ!$B$39:$B$782,G$11)+'СЕТ СН'!$F$12+СВЦЭМ!$D$10+'СЕТ СН'!$F$6-'СЕТ СН'!$F$22</f>
        <v>1906.9604690799999</v>
      </c>
      <c r="H21" s="36">
        <f>SUMIFS(СВЦЭМ!$C$39:$C$782,СВЦЭМ!$A$39:$A$782,$A21,СВЦЭМ!$B$39:$B$782,H$11)+'СЕТ СН'!$F$12+СВЦЭМ!$D$10+'СЕТ СН'!$F$6-'СЕТ СН'!$F$22</f>
        <v>1842.3811215000001</v>
      </c>
      <c r="I21" s="36">
        <f>SUMIFS(СВЦЭМ!$C$39:$C$782,СВЦЭМ!$A$39:$A$782,$A21,СВЦЭМ!$B$39:$B$782,I$11)+'СЕТ СН'!$F$12+СВЦЭМ!$D$10+'СЕТ СН'!$F$6-'СЕТ СН'!$F$22</f>
        <v>1772.7363306</v>
      </c>
      <c r="J21" s="36">
        <f>SUMIFS(СВЦЭМ!$C$39:$C$782,СВЦЭМ!$A$39:$A$782,$A21,СВЦЭМ!$B$39:$B$782,J$11)+'СЕТ СН'!$F$12+СВЦЭМ!$D$10+'СЕТ СН'!$F$6-'СЕТ СН'!$F$22</f>
        <v>1696.51837912</v>
      </c>
      <c r="K21" s="36">
        <f>SUMIFS(СВЦЭМ!$C$39:$C$782,СВЦЭМ!$A$39:$A$782,$A21,СВЦЭМ!$B$39:$B$782,K$11)+'СЕТ СН'!$F$12+СВЦЭМ!$D$10+'СЕТ СН'!$F$6-'СЕТ СН'!$F$22</f>
        <v>1639.9822069300001</v>
      </c>
      <c r="L21" s="36">
        <f>SUMIFS(СВЦЭМ!$C$39:$C$782,СВЦЭМ!$A$39:$A$782,$A21,СВЦЭМ!$B$39:$B$782,L$11)+'СЕТ СН'!$F$12+СВЦЭМ!$D$10+'СЕТ СН'!$F$6-'СЕТ СН'!$F$22</f>
        <v>1633.4406166799999</v>
      </c>
      <c r="M21" s="36">
        <f>SUMIFS(СВЦЭМ!$C$39:$C$782,СВЦЭМ!$A$39:$A$782,$A21,СВЦЭМ!$B$39:$B$782,M$11)+'СЕТ СН'!$F$12+СВЦЭМ!$D$10+'СЕТ СН'!$F$6-'СЕТ СН'!$F$22</f>
        <v>1644.93919959</v>
      </c>
      <c r="N21" s="36">
        <f>SUMIFS(СВЦЭМ!$C$39:$C$782,СВЦЭМ!$A$39:$A$782,$A21,СВЦЭМ!$B$39:$B$782,N$11)+'СЕТ СН'!$F$12+СВЦЭМ!$D$10+'СЕТ СН'!$F$6-'СЕТ СН'!$F$22</f>
        <v>1643.89491877</v>
      </c>
      <c r="O21" s="36">
        <f>SUMIFS(СВЦЭМ!$C$39:$C$782,СВЦЭМ!$A$39:$A$782,$A21,СВЦЭМ!$B$39:$B$782,O$11)+'СЕТ СН'!$F$12+СВЦЭМ!$D$10+'СЕТ СН'!$F$6-'СЕТ СН'!$F$22</f>
        <v>1660.37246235</v>
      </c>
      <c r="P21" s="36">
        <f>SUMIFS(СВЦЭМ!$C$39:$C$782,СВЦЭМ!$A$39:$A$782,$A21,СВЦЭМ!$B$39:$B$782,P$11)+'СЕТ СН'!$F$12+СВЦЭМ!$D$10+'СЕТ СН'!$F$6-'СЕТ СН'!$F$22</f>
        <v>1693.2314453700001</v>
      </c>
      <c r="Q21" s="36">
        <f>SUMIFS(СВЦЭМ!$C$39:$C$782,СВЦЭМ!$A$39:$A$782,$A21,СВЦЭМ!$B$39:$B$782,Q$11)+'СЕТ СН'!$F$12+СВЦЭМ!$D$10+'СЕТ СН'!$F$6-'СЕТ СН'!$F$22</f>
        <v>1680.8804456100002</v>
      </c>
      <c r="R21" s="36">
        <f>SUMIFS(СВЦЭМ!$C$39:$C$782,СВЦЭМ!$A$39:$A$782,$A21,СВЦЭМ!$B$39:$B$782,R$11)+'СЕТ СН'!$F$12+СВЦЭМ!$D$10+'СЕТ СН'!$F$6-'СЕТ СН'!$F$22</f>
        <v>1683.9043653700001</v>
      </c>
      <c r="S21" s="36">
        <f>SUMIFS(СВЦЭМ!$C$39:$C$782,СВЦЭМ!$A$39:$A$782,$A21,СВЦЭМ!$B$39:$B$782,S$11)+'СЕТ СН'!$F$12+СВЦЭМ!$D$10+'СЕТ СН'!$F$6-'СЕТ СН'!$F$22</f>
        <v>1677.08766408</v>
      </c>
      <c r="T21" s="36">
        <f>SUMIFS(СВЦЭМ!$C$39:$C$782,СВЦЭМ!$A$39:$A$782,$A21,СВЦЭМ!$B$39:$B$782,T$11)+'СЕТ СН'!$F$12+СВЦЭМ!$D$10+'СЕТ СН'!$F$6-'СЕТ СН'!$F$22</f>
        <v>1654.88097322</v>
      </c>
      <c r="U21" s="36">
        <f>SUMIFS(СВЦЭМ!$C$39:$C$782,СВЦЭМ!$A$39:$A$782,$A21,СВЦЭМ!$B$39:$B$782,U$11)+'СЕТ СН'!$F$12+СВЦЭМ!$D$10+'СЕТ СН'!$F$6-'СЕТ СН'!$F$22</f>
        <v>1600.2935249300001</v>
      </c>
      <c r="V21" s="36">
        <f>SUMIFS(СВЦЭМ!$C$39:$C$782,СВЦЭМ!$A$39:$A$782,$A21,СВЦЭМ!$B$39:$B$782,V$11)+'СЕТ СН'!$F$12+СВЦЭМ!$D$10+'СЕТ СН'!$F$6-'СЕТ СН'!$F$22</f>
        <v>1587.23686957</v>
      </c>
      <c r="W21" s="36">
        <f>SUMIFS(СВЦЭМ!$C$39:$C$782,СВЦЭМ!$A$39:$A$782,$A21,СВЦЭМ!$B$39:$B$782,W$11)+'СЕТ СН'!$F$12+СВЦЭМ!$D$10+'СЕТ СН'!$F$6-'СЕТ СН'!$F$22</f>
        <v>1610.92595813</v>
      </c>
      <c r="X21" s="36">
        <f>SUMIFS(СВЦЭМ!$C$39:$C$782,СВЦЭМ!$A$39:$A$782,$A21,СВЦЭМ!$B$39:$B$782,X$11)+'СЕТ СН'!$F$12+СВЦЭМ!$D$10+'СЕТ СН'!$F$6-'СЕТ СН'!$F$22</f>
        <v>1686.1861334</v>
      </c>
      <c r="Y21" s="36">
        <f>SUMIFS(СВЦЭМ!$C$39:$C$782,СВЦЭМ!$A$39:$A$782,$A21,СВЦЭМ!$B$39:$B$782,Y$11)+'СЕТ СН'!$F$12+СВЦЭМ!$D$10+'СЕТ СН'!$F$6-'СЕТ СН'!$F$22</f>
        <v>1765.75144927</v>
      </c>
    </row>
    <row r="22" spans="1:25" ht="15.75" x14ac:dyDescent="0.2">
      <c r="A22" s="35">
        <f t="shared" si="0"/>
        <v>45210</v>
      </c>
      <c r="B22" s="36">
        <f>SUMIFS(СВЦЭМ!$C$39:$C$782,СВЦЭМ!$A$39:$A$782,$A22,СВЦЭМ!$B$39:$B$782,B$11)+'СЕТ СН'!$F$12+СВЦЭМ!$D$10+'СЕТ СН'!$F$6-'СЕТ СН'!$F$22</f>
        <v>1804.43081895</v>
      </c>
      <c r="C22" s="36">
        <f>SUMIFS(СВЦЭМ!$C$39:$C$782,СВЦЭМ!$A$39:$A$782,$A22,СВЦЭМ!$B$39:$B$782,C$11)+'СЕТ СН'!$F$12+СВЦЭМ!$D$10+'СЕТ СН'!$F$6-'СЕТ СН'!$F$22</f>
        <v>1867.2018545600001</v>
      </c>
      <c r="D22" s="36">
        <f>SUMIFS(СВЦЭМ!$C$39:$C$782,СВЦЭМ!$A$39:$A$782,$A22,СВЦЭМ!$B$39:$B$782,D$11)+'СЕТ СН'!$F$12+СВЦЭМ!$D$10+'СЕТ СН'!$F$6-'СЕТ СН'!$F$22</f>
        <v>1924.25983563</v>
      </c>
      <c r="E22" s="36">
        <f>SUMIFS(СВЦЭМ!$C$39:$C$782,СВЦЭМ!$A$39:$A$782,$A22,СВЦЭМ!$B$39:$B$782,E$11)+'СЕТ СН'!$F$12+СВЦЭМ!$D$10+'СЕТ СН'!$F$6-'СЕТ СН'!$F$22</f>
        <v>1925.75805973</v>
      </c>
      <c r="F22" s="36">
        <f>SUMIFS(СВЦЭМ!$C$39:$C$782,СВЦЭМ!$A$39:$A$782,$A22,СВЦЭМ!$B$39:$B$782,F$11)+'СЕТ СН'!$F$12+СВЦЭМ!$D$10+'СЕТ СН'!$F$6-'СЕТ СН'!$F$22</f>
        <v>1916.23355859</v>
      </c>
      <c r="G22" s="36">
        <f>SUMIFS(СВЦЭМ!$C$39:$C$782,СВЦЭМ!$A$39:$A$782,$A22,СВЦЭМ!$B$39:$B$782,G$11)+'СЕТ СН'!$F$12+СВЦЭМ!$D$10+'СЕТ СН'!$F$6-'СЕТ СН'!$F$22</f>
        <v>1916.4931757700001</v>
      </c>
      <c r="H22" s="36">
        <f>SUMIFS(СВЦЭМ!$C$39:$C$782,СВЦЭМ!$A$39:$A$782,$A22,СВЦЭМ!$B$39:$B$782,H$11)+'СЕТ СН'!$F$12+СВЦЭМ!$D$10+'СЕТ СН'!$F$6-'СЕТ СН'!$F$22</f>
        <v>1824.9168771700001</v>
      </c>
      <c r="I22" s="36">
        <f>SUMIFS(СВЦЭМ!$C$39:$C$782,СВЦЭМ!$A$39:$A$782,$A22,СВЦЭМ!$B$39:$B$782,I$11)+'СЕТ СН'!$F$12+СВЦЭМ!$D$10+'СЕТ СН'!$F$6-'СЕТ СН'!$F$22</f>
        <v>1739.86498654</v>
      </c>
      <c r="J22" s="36">
        <f>SUMIFS(СВЦЭМ!$C$39:$C$782,СВЦЭМ!$A$39:$A$782,$A22,СВЦЭМ!$B$39:$B$782,J$11)+'СЕТ СН'!$F$12+СВЦЭМ!$D$10+'СЕТ СН'!$F$6-'СЕТ СН'!$F$22</f>
        <v>1682.2113524400002</v>
      </c>
      <c r="K22" s="36">
        <f>SUMIFS(СВЦЭМ!$C$39:$C$782,СВЦЭМ!$A$39:$A$782,$A22,СВЦЭМ!$B$39:$B$782,K$11)+'СЕТ СН'!$F$12+СВЦЭМ!$D$10+'СЕТ СН'!$F$6-'СЕТ СН'!$F$22</f>
        <v>1643.66217433</v>
      </c>
      <c r="L22" s="36">
        <f>SUMIFS(СВЦЭМ!$C$39:$C$782,СВЦЭМ!$A$39:$A$782,$A22,СВЦЭМ!$B$39:$B$782,L$11)+'СЕТ СН'!$F$12+СВЦЭМ!$D$10+'СЕТ СН'!$F$6-'СЕТ СН'!$F$22</f>
        <v>1651.8667466900001</v>
      </c>
      <c r="M22" s="36">
        <f>SUMIFS(СВЦЭМ!$C$39:$C$782,СВЦЭМ!$A$39:$A$782,$A22,СВЦЭМ!$B$39:$B$782,M$11)+'СЕТ СН'!$F$12+СВЦЭМ!$D$10+'СЕТ СН'!$F$6-'СЕТ СН'!$F$22</f>
        <v>1651.2407874099999</v>
      </c>
      <c r="N22" s="36">
        <f>SUMIFS(СВЦЭМ!$C$39:$C$782,СВЦЭМ!$A$39:$A$782,$A22,СВЦЭМ!$B$39:$B$782,N$11)+'СЕТ СН'!$F$12+СВЦЭМ!$D$10+'СЕТ СН'!$F$6-'СЕТ СН'!$F$22</f>
        <v>1649.7464083500001</v>
      </c>
      <c r="O22" s="36">
        <f>SUMIFS(СВЦЭМ!$C$39:$C$782,СВЦЭМ!$A$39:$A$782,$A22,СВЦЭМ!$B$39:$B$782,O$11)+'СЕТ СН'!$F$12+СВЦЭМ!$D$10+'СЕТ СН'!$F$6-'СЕТ СН'!$F$22</f>
        <v>1656.5607479600001</v>
      </c>
      <c r="P22" s="36">
        <f>SUMIFS(СВЦЭМ!$C$39:$C$782,СВЦЭМ!$A$39:$A$782,$A22,СВЦЭМ!$B$39:$B$782,P$11)+'СЕТ СН'!$F$12+СВЦЭМ!$D$10+'СЕТ СН'!$F$6-'СЕТ СН'!$F$22</f>
        <v>1697.7690975400001</v>
      </c>
      <c r="Q22" s="36">
        <f>SUMIFS(СВЦЭМ!$C$39:$C$782,СВЦЭМ!$A$39:$A$782,$A22,СВЦЭМ!$B$39:$B$782,Q$11)+'СЕТ СН'!$F$12+СВЦЭМ!$D$10+'СЕТ СН'!$F$6-'СЕТ СН'!$F$22</f>
        <v>1687.2042279100001</v>
      </c>
      <c r="R22" s="36">
        <f>SUMIFS(СВЦЭМ!$C$39:$C$782,СВЦЭМ!$A$39:$A$782,$A22,СВЦЭМ!$B$39:$B$782,R$11)+'СЕТ СН'!$F$12+СВЦЭМ!$D$10+'СЕТ СН'!$F$6-'СЕТ СН'!$F$22</f>
        <v>1688.8108317900001</v>
      </c>
      <c r="S22" s="36">
        <f>SUMIFS(СВЦЭМ!$C$39:$C$782,СВЦЭМ!$A$39:$A$782,$A22,СВЦЭМ!$B$39:$B$782,S$11)+'СЕТ СН'!$F$12+СВЦЭМ!$D$10+'СЕТ СН'!$F$6-'СЕТ СН'!$F$22</f>
        <v>1693.51583181</v>
      </c>
      <c r="T22" s="36">
        <f>SUMIFS(СВЦЭМ!$C$39:$C$782,СВЦЭМ!$A$39:$A$782,$A22,СВЦЭМ!$B$39:$B$782,T$11)+'СЕТ СН'!$F$12+СВЦЭМ!$D$10+'СЕТ СН'!$F$6-'СЕТ СН'!$F$22</f>
        <v>1665.2248300799999</v>
      </c>
      <c r="U22" s="36">
        <f>SUMIFS(СВЦЭМ!$C$39:$C$782,СВЦЭМ!$A$39:$A$782,$A22,СВЦЭМ!$B$39:$B$782,U$11)+'СЕТ СН'!$F$12+СВЦЭМ!$D$10+'СЕТ СН'!$F$6-'СЕТ СН'!$F$22</f>
        <v>1607.6485471999999</v>
      </c>
      <c r="V22" s="36">
        <f>SUMIFS(СВЦЭМ!$C$39:$C$782,СВЦЭМ!$A$39:$A$782,$A22,СВЦЭМ!$B$39:$B$782,V$11)+'СЕТ СН'!$F$12+СВЦЭМ!$D$10+'СЕТ СН'!$F$6-'СЕТ СН'!$F$22</f>
        <v>1601.9656328900001</v>
      </c>
      <c r="W22" s="36">
        <f>SUMIFS(СВЦЭМ!$C$39:$C$782,СВЦЭМ!$A$39:$A$782,$A22,СВЦЭМ!$B$39:$B$782,W$11)+'СЕТ СН'!$F$12+СВЦЭМ!$D$10+'СЕТ СН'!$F$6-'СЕТ СН'!$F$22</f>
        <v>1614.3167214500002</v>
      </c>
      <c r="X22" s="36">
        <f>SUMIFS(СВЦЭМ!$C$39:$C$782,СВЦЭМ!$A$39:$A$782,$A22,СВЦЭМ!$B$39:$B$782,X$11)+'СЕТ СН'!$F$12+СВЦЭМ!$D$10+'СЕТ СН'!$F$6-'СЕТ СН'!$F$22</f>
        <v>1686.8407726299999</v>
      </c>
      <c r="Y22" s="36">
        <f>SUMIFS(СВЦЭМ!$C$39:$C$782,СВЦЭМ!$A$39:$A$782,$A22,СВЦЭМ!$B$39:$B$782,Y$11)+'СЕТ СН'!$F$12+СВЦЭМ!$D$10+'СЕТ СН'!$F$6-'СЕТ СН'!$F$22</f>
        <v>1765.16750701</v>
      </c>
    </row>
    <row r="23" spans="1:25" ht="15.75" x14ac:dyDescent="0.2">
      <c r="A23" s="35">
        <f t="shared" si="0"/>
        <v>45211</v>
      </c>
      <c r="B23" s="36">
        <f>SUMIFS(СВЦЭМ!$C$39:$C$782,СВЦЭМ!$A$39:$A$782,$A23,СВЦЭМ!$B$39:$B$782,B$11)+'СЕТ СН'!$F$12+СВЦЭМ!$D$10+'СЕТ СН'!$F$6-'СЕТ СН'!$F$22</f>
        <v>1825.49398032</v>
      </c>
      <c r="C23" s="36">
        <f>SUMIFS(СВЦЭМ!$C$39:$C$782,СВЦЭМ!$A$39:$A$782,$A23,СВЦЭМ!$B$39:$B$782,C$11)+'СЕТ СН'!$F$12+СВЦЭМ!$D$10+'СЕТ СН'!$F$6-'СЕТ СН'!$F$22</f>
        <v>1885.55218309</v>
      </c>
      <c r="D23" s="36">
        <f>SUMIFS(СВЦЭМ!$C$39:$C$782,СВЦЭМ!$A$39:$A$782,$A23,СВЦЭМ!$B$39:$B$782,D$11)+'СЕТ СН'!$F$12+СВЦЭМ!$D$10+'СЕТ СН'!$F$6-'СЕТ СН'!$F$22</f>
        <v>1948.1967693399999</v>
      </c>
      <c r="E23" s="36">
        <f>SUMIFS(СВЦЭМ!$C$39:$C$782,СВЦЭМ!$A$39:$A$782,$A23,СВЦЭМ!$B$39:$B$782,E$11)+'СЕТ СН'!$F$12+СВЦЭМ!$D$10+'СЕТ СН'!$F$6-'СЕТ СН'!$F$22</f>
        <v>1944.4286152300001</v>
      </c>
      <c r="F23" s="36">
        <f>SUMIFS(СВЦЭМ!$C$39:$C$782,СВЦЭМ!$A$39:$A$782,$A23,СВЦЭМ!$B$39:$B$782,F$11)+'СЕТ СН'!$F$12+СВЦЭМ!$D$10+'СЕТ СН'!$F$6-'СЕТ СН'!$F$22</f>
        <v>1940.69618833</v>
      </c>
      <c r="G23" s="36">
        <f>SUMIFS(СВЦЭМ!$C$39:$C$782,СВЦЭМ!$A$39:$A$782,$A23,СВЦЭМ!$B$39:$B$782,G$11)+'СЕТ СН'!$F$12+СВЦЭМ!$D$10+'СЕТ СН'!$F$6-'СЕТ СН'!$F$22</f>
        <v>1927.7362626000001</v>
      </c>
      <c r="H23" s="36">
        <f>SUMIFS(СВЦЭМ!$C$39:$C$782,СВЦЭМ!$A$39:$A$782,$A23,СВЦЭМ!$B$39:$B$782,H$11)+'СЕТ СН'!$F$12+СВЦЭМ!$D$10+'СЕТ СН'!$F$6-'СЕТ СН'!$F$22</f>
        <v>1839.4467370700002</v>
      </c>
      <c r="I23" s="36">
        <f>SUMIFS(СВЦЭМ!$C$39:$C$782,СВЦЭМ!$A$39:$A$782,$A23,СВЦЭМ!$B$39:$B$782,I$11)+'СЕТ СН'!$F$12+СВЦЭМ!$D$10+'СЕТ СН'!$F$6-'СЕТ СН'!$F$22</f>
        <v>1746.7170488900001</v>
      </c>
      <c r="J23" s="36">
        <f>SUMIFS(СВЦЭМ!$C$39:$C$782,СВЦЭМ!$A$39:$A$782,$A23,СВЦЭМ!$B$39:$B$782,J$11)+'СЕТ СН'!$F$12+СВЦЭМ!$D$10+'СЕТ СН'!$F$6-'СЕТ СН'!$F$22</f>
        <v>1717.6280809300001</v>
      </c>
      <c r="K23" s="36">
        <f>SUMIFS(СВЦЭМ!$C$39:$C$782,СВЦЭМ!$A$39:$A$782,$A23,СВЦЭМ!$B$39:$B$782,K$11)+'СЕТ СН'!$F$12+СВЦЭМ!$D$10+'СЕТ СН'!$F$6-'СЕТ СН'!$F$22</f>
        <v>1674.80682718</v>
      </c>
      <c r="L23" s="36">
        <f>SUMIFS(СВЦЭМ!$C$39:$C$782,СВЦЭМ!$A$39:$A$782,$A23,СВЦЭМ!$B$39:$B$782,L$11)+'СЕТ СН'!$F$12+СВЦЭМ!$D$10+'СЕТ СН'!$F$6-'СЕТ СН'!$F$22</f>
        <v>1676.41776198</v>
      </c>
      <c r="M23" s="36">
        <f>SUMIFS(СВЦЭМ!$C$39:$C$782,СВЦЭМ!$A$39:$A$782,$A23,СВЦЭМ!$B$39:$B$782,M$11)+'СЕТ СН'!$F$12+СВЦЭМ!$D$10+'СЕТ СН'!$F$6-'СЕТ СН'!$F$22</f>
        <v>1680.60705674</v>
      </c>
      <c r="N23" s="36">
        <f>SUMIFS(СВЦЭМ!$C$39:$C$782,СВЦЭМ!$A$39:$A$782,$A23,СВЦЭМ!$B$39:$B$782,N$11)+'СЕТ СН'!$F$12+СВЦЭМ!$D$10+'СЕТ СН'!$F$6-'СЕТ СН'!$F$22</f>
        <v>1685.44576134</v>
      </c>
      <c r="O23" s="36">
        <f>SUMIFS(СВЦЭМ!$C$39:$C$782,СВЦЭМ!$A$39:$A$782,$A23,СВЦЭМ!$B$39:$B$782,O$11)+'СЕТ СН'!$F$12+СВЦЭМ!$D$10+'СЕТ СН'!$F$6-'СЕТ СН'!$F$22</f>
        <v>1717.8972554300001</v>
      </c>
      <c r="P23" s="36">
        <f>SUMIFS(СВЦЭМ!$C$39:$C$782,СВЦЭМ!$A$39:$A$782,$A23,СВЦЭМ!$B$39:$B$782,P$11)+'СЕТ СН'!$F$12+СВЦЭМ!$D$10+'СЕТ СН'!$F$6-'СЕТ СН'!$F$22</f>
        <v>1748.53233596</v>
      </c>
      <c r="Q23" s="36">
        <f>SUMIFS(СВЦЭМ!$C$39:$C$782,СВЦЭМ!$A$39:$A$782,$A23,СВЦЭМ!$B$39:$B$782,Q$11)+'СЕТ СН'!$F$12+СВЦЭМ!$D$10+'СЕТ СН'!$F$6-'СЕТ СН'!$F$22</f>
        <v>1730.77381438</v>
      </c>
      <c r="R23" s="36">
        <f>SUMIFS(СВЦЭМ!$C$39:$C$782,СВЦЭМ!$A$39:$A$782,$A23,СВЦЭМ!$B$39:$B$782,R$11)+'СЕТ СН'!$F$12+СВЦЭМ!$D$10+'СЕТ СН'!$F$6-'СЕТ СН'!$F$22</f>
        <v>1738.78436915</v>
      </c>
      <c r="S23" s="36">
        <f>SUMIFS(СВЦЭМ!$C$39:$C$782,СВЦЭМ!$A$39:$A$782,$A23,СВЦЭМ!$B$39:$B$782,S$11)+'СЕТ СН'!$F$12+СВЦЭМ!$D$10+'СЕТ СН'!$F$6-'СЕТ СН'!$F$22</f>
        <v>1742.0119299099999</v>
      </c>
      <c r="T23" s="36">
        <f>SUMIFS(СВЦЭМ!$C$39:$C$782,СВЦЭМ!$A$39:$A$782,$A23,СВЦЭМ!$B$39:$B$782,T$11)+'СЕТ СН'!$F$12+СВЦЭМ!$D$10+'СЕТ СН'!$F$6-'СЕТ СН'!$F$22</f>
        <v>1691.4267665100001</v>
      </c>
      <c r="U23" s="36">
        <f>SUMIFS(СВЦЭМ!$C$39:$C$782,СВЦЭМ!$A$39:$A$782,$A23,СВЦЭМ!$B$39:$B$782,U$11)+'СЕТ СН'!$F$12+СВЦЭМ!$D$10+'СЕТ СН'!$F$6-'СЕТ СН'!$F$22</f>
        <v>1628.9086740100001</v>
      </c>
      <c r="V23" s="36">
        <f>SUMIFS(СВЦЭМ!$C$39:$C$782,СВЦЭМ!$A$39:$A$782,$A23,СВЦЭМ!$B$39:$B$782,V$11)+'СЕТ СН'!$F$12+СВЦЭМ!$D$10+'СЕТ СН'!$F$6-'СЕТ СН'!$F$22</f>
        <v>1619.740652</v>
      </c>
      <c r="W23" s="36">
        <f>SUMIFS(СВЦЭМ!$C$39:$C$782,СВЦЭМ!$A$39:$A$782,$A23,СВЦЭМ!$B$39:$B$782,W$11)+'СЕТ СН'!$F$12+СВЦЭМ!$D$10+'СЕТ СН'!$F$6-'СЕТ СН'!$F$22</f>
        <v>1643.2725033300001</v>
      </c>
      <c r="X23" s="36">
        <f>SUMIFS(СВЦЭМ!$C$39:$C$782,СВЦЭМ!$A$39:$A$782,$A23,СВЦЭМ!$B$39:$B$782,X$11)+'СЕТ СН'!$F$12+СВЦЭМ!$D$10+'СЕТ СН'!$F$6-'СЕТ СН'!$F$22</f>
        <v>1708.2762149800001</v>
      </c>
      <c r="Y23" s="36">
        <f>SUMIFS(СВЦЭМ!$C$39:$C$782,СВЦЭМ!$A$39:$A$782,$A23,СВЦЭМ!$B$39:$B$782,Y$11)+'СЕТ СН'!$F$12+СВЦЭМ!$D$10+'СЕТ СН'!$F$6-'СЕТ СН'!$F$22</f>
        <v>1767.48342536</v>
      </c>
    </row>
    <row r="24" spans="1:25" ht="15.75" x14ac:dyDescent="0.2">
      <c r="A24" s="35">
        <f t="shared" si="0"/>
        <v>45212</v>
      </c>
      <c r="B24" s="36">
        <f>SUMIFS(СВЦЭМ!$C$39:$C$782,СВЦЭМ!$A$39:$A$782,$A24,СВЦЭМ!$B$39:$B$782,B$11)+'СЕТ СН'!$F$12+СВЦЭМ!$D$10+'СЕТ СН'!$F$6-'СЕТ СН'!$F$22</f>
        <v>1775.53563839</v>
      </c>
      <c r="C24" s="36">
        <f>SUMIFS(СВЦЭМ!$C$39:$C$782,СВЦЭМ!$A$39:$A$782,$A24,СВЦЭМ!$B$39:$B$782,C$11)+'СЕТ СН'!$F$12+СВЦЭМ!$D$10+'СЕТ СН'!$F$6-'СЕТ СН'!$F$22</f>
        <v>1810.7676677700001</v>
      </c>
      <c r="D24" s="36">
        <f>SUMIFS(СВЦЭМ!$C$39:$C$782,СВЦЭМ!$A$39:$A$782,$A24,СВЦЭМ!$B$39:$B$782,D$11)+'СЕТ СН'!$F$12+СВЦЭМ!$D$10+'СЕТ СН'!$F$6-'СЕТ СН'!$F$22</f>
        <v>1876.7281105500001</v>
      </c>
      <c r="E24" s="36">
        <f>SUMIFS(СВЦЭМ!$C$39:$C$782,СВЦЭМ!$A$39:$A$782,$A24,СВЦЭМ!$B$39:$B$782,E$11)+'СЕТ СН'!$F$12+СВЦЭМ!$D$10+'СЕТ СН'!$F$6-'СЕТ СН'!$F$22</f>
        <v>1881.1521353000001</v>
      </c>
      <c r="F24" s="36">
        <f>SUMIFS(СВЦЭМ!$C$39:$C$782,СВЦЭМ!$A$39:$A$782,$A24,СВЦЭМ!$B$39:$B$782,F$11)+'СЕТ СН'!$F$12+СВЦЭМ!$D$10+'СЕТ СН'!$F$6-'СЕТ СН'!$F$22</f>
        <v>1879.3719864300001</v>
      </c>
      <c r="G24" s="36">
        <f>SUMIFS(СВЦЭМ!$C$39:$C$782,СВЦЭМ!$A$39:$A$782,$A24,СВЦЭМ!$B$39:$B$782,G$11)+'СЕТ СН'!$F$12+СВЦЭМ!$D$10+'СЕТ СН'!$F$6-'СЕТ СН'!$F$22</f>
        <v>1862.2441923900001</v>
      </c>
      <c r="H24" s="36">
        <f>SUMIFS(СВЦЭМ!$C$39:$C$782,СВЦЭМ!$A$39:$A$782,$A24,СВЦЭМ!$B$39:$B$782,H$11)+'СЕТ СН'!$F$12+СВЦЭМ!$D$10+'СЕТ СН'!$F$6-'СЕТ СН'!$F$22</f>
        <v>1768.23804423</v>
      </c>
      <c r="I24" s="36">
        <f>SUMIFS(СВЦЭМ!$C$39:$C$782,СВЦЭМ!$A$39:$A$782,$A24,СВЦЭМ!$B$39:$B$782,I$11)+'СЕТ СН'!$F$12+СВЦЭМ!$D$10+'СЕТ СН'!$F$6-'СЕТ СН'!$F$22</f>
        <v>1667.92787937</v>
      </c>
      <c r="J24" s="36">
        <f>SUMIFS(СВЦЭМ!$C$39:$C$782,СВЦЭМ!$A$39:$A$782,$A24,СВЦЭМ!$B$39:$B$782,J$11)+'СЕТ СН'!$F$12+СВЦЭМ!$D$10+'СЕТ СН'!$F$6-'СЕТ СН'!$F$22</f>
        <v>1642.2877974600001</v>
      </c>
      <c r="K24" s="36">
        <f>SUMIFS(СВЦЭМ!$C$39:$C$782,СВЦЭМ!$A$39:$A$782,$A24,СВЦЭМ!$B$39:$B$782,K$11)+'СЕТ СН'!$F$12+СВЦЭМ!$D$10+'СЕТ СН'!$F$6-'СЕТ СН'!$F$22</f>
        <v>1616.28323125</v>
      </c>
      <c r="L24" s="36">
        <f>SUMIFS(СВЦЭМ!$C$39:$C$782,СВЦЭМ!$A$39:$A$782,$A24,СВЦЭМ!$B$39:$B$782,L$11)+'СЕТ СН'!$F$12+СВЦЭМ!$D$10+'СЕТ СН'!$F$6-'СЕТ СН'!$F$22</f>
        <v>1627.0879980700001</v>
      </c>
      <c r="M24" s="36">
        <f>SUMIFS(СВЦЭМ!$C$39:$C$782,СВЦЭМ!$A$39:$A$782,$A24,СВЦЭМ!$B$39:$B$782,M$11)+'СЕТ СН'!$F$12+СВЦЭМ!$D$10+'СЕТ СН'!$F$6-'СЕТ СН'!$F$22</f>
        <v>1612.8150908600001</v>
      </c>
      <c r="N24" s="36">
        <f>SUMIFS(СВЦЭМ!$C$39:$C$782,СВЦЭМ!$A$39:$A$782,$A24,СВЦЭМ!$B$39:$B$782,N$11)+'СЕТ СН'!$F$12+СВЦЭМ!$D$10+'СЕТ СН'!$F$6-'СЕТ СН'!$F$22</f>
        <v>1620.1824316100001</v>
      </c>
      <c r="O24" s="36">
        <f>SUMIFS(СВЦЭМ!$C$39:$C$782,СВЦЭМ!$A$39:$A$782,$A24,СВЦЭМ!$B$39:$B$782,O$11)+'СЕТ СН'!$F$12+СВЦЭМ!$D$10+'СЕТ СН'!$F$6-'СЕТ СН'!$F$22</f>
        <v>1646.93693489</v>
      </c>
      <c r="P24" s="36">
        <f>SUMIFS(СВЦЭМ!$C$39:$C$782,СВЦЭМ!$A$39:$A$782,$A24,СВЦЭМ!$B$39:$B$782,P$11)+'СЕТ СН'!$F$12+СВЦЭМ!$D$10+'СЕТ СН'!$F$6-'СЕТ СН'!$F$22</f>
        <v>1699.10082216</v>
      </c>
      <c r="Q24" s="36">
        <f>SUMIFS(СВЦЭМ!$C$39:$C$782,СВЦЭМ!$A$39:$A$782,$A24,СВЦЭМ!$B$39:$B$782,Q$11)+'СЕТ СН'!$F$12+СВЦЭМ!$D$10+'СЕТ СН'!$F$6-'СЕТ СН'!$F$22</f>
        <v>1687.17684199</v>
      </c>
      <c r="R24" s="36">
        <f>SUMIFS(СВЦЭМ!$C$39:$C$782,СВЦЭМ!$A$39:$A$782,$A24,СВЦЭМ!$B$39:$B$782,R$11)+'СЕТ СН'!$F$12+СВЦЭМ!$D$10+'СЕТ СН'!$F$6-'СЕТ СН'!$F$22</f>
        <v>1694.17053713</v>
      </c>
      <c r="S24" s="36">
        <f>SUMIFS(СВЦЭМ!$C$39:$C$782,СВЦЭМ!$A$39:$A$782,$A24,СВЦЭМ!$B$39:$B$782,S$11)+'СЕТ СН'!$F$12+СВЦЭМ!$D$10+'СЕТ СН'!$F$6-'СЕТ СН'!$F$22</f>
        <v>1706.89245486</v>
      </c>
      <c r="T24" s="36">
        <f>SUMIFS(СВЦЭМ!$C$39:$C$782,СВЦЭМ!$A$39:$A$782,$A24,СВЦЭМ!$B$39:$B$782,T$11)+'СЕТ СН'!$F$12+СВЦЭМ!$D$10+'СЕТ СН'!$F$6-'СЕТ СН'!$F$22</f>
        <v>1662.26233469</v>
      </c>
      <c r="U24" s="36">
        <f>SUMIFS(СВЦЭМ!$C$39:$C$782,СВЦЭМ!$A$39:$A$782,$A24,СВЦЭМ!$B$39:$B$782,U$11)+'СЕТ СН'!$F$12+СВЦЭМ!$D$10+'СЕТ СН'!$F$6-'СЕТ СН'!$F$22</f>
        <v>1571.73950943</v>
      </c>
      <c r="V24" s="36">
        <f>SUMIFS(СВЦЭМ!$C$39:$C$782,СВЦЭМ!$A$39:$A$782,$A24,СВЦЭМ!$B$39:$B$782,V$11)+'СЕТ СН'!$F$12+СВЦЭМ!$D$10+'СЕТ СН'!$F$6-'СЕТ СН'!$F$22</f>
        <v>1561.6106181600001</v>
      </c>
      <c r="W24" s="36">
        <f>SUMIFS(СВЦЭМ!$C$39:$C$782,СВЦЭМ!$A$39:$A$782,$A24,СВЦЭМ!$B$39:$B$782,W$11)+'СЕТ СН'!$F$12+СВЦЭМ!$D$10+'СЕТ СН'!$F$6-'СЕТ СН'!$F$22</f>
        <v>1571.7542882100001</v>
      </c>
      <c r="X24" s="36">
        <f>SUMIFS(СВЦЭМ!$C$39:$C$782,СВЦЭМ!$A$39:$A$782,$A24,СВЦЭМ!$B$39:$B$782,X$11)+'СЕТ СН'!$F$12+СВЦЭМ!$D$10+'СЕТ СН'!$F$6-'СЕТ СН'!$F$22</f>
        <v>1640.86483705</v>
      </c>
      <c r="Y24" s="36">
        <f>SUMIFS(СВЦЭМ!$C$39:$C$782,СВЦЭМ!$A$39:$A$782,$A24,СВЦЭМ!$B$39:$B$782,Y$11)+'СЕТ СН'!$F$12+СВЦЭМ!$D$10+'СЕТ СН'!$F$6-'СЕТ СН'!$F$22</f>
        <v>1781.8933253800001</v>
      </c>
    </row>
    <row r="25" spans="1:25" ht="15.75" x14ac:dyDescent="0.2">
      <c r="A25" s="35">
        <f t="shared" si="0"/>
        <v>45213</v>
      </c>
      <c r="B25" s="36">
        <f>SUMIFS(СВЦЭМ!$C$39:$C$782,СВЦЭМ!$A$39:$A$782,$A25,СВЦЭМ!$B$39:$B$782,B$11)+'СЕТ СН'!$F$12+СВЦЭМ!$D$10+'СЕТ СН'!$F$6-'СЕТ СН'!$F$22</f>
        <v>1609.7545583400001</v>
      </c>
      <c r="C25" s="36">
        <f>SUMIFS(СВЦЭМ!$C$39:$C$782,СВЦЭМ!$A$39:$A$782,$A25,СВЦЭМ!$B$39:$B$782,C$11)+'СЕТ СН'!$F$12+СВЦЭМ!$D$10+'СЕТ СН'!$F$6-'СЕТ СН'!$F$22</f>
        <v>1658.1701205900001</v>
      </c>
      <c r="D25" s="36">
        <f>SUMIFS(СВЦЭМ!$C$39:$C$782,СВЦЭМ!$A$39:$A$782,$A25,СВЦЭМ!$B$39:$B$782,D$11)+'СЕТ СН'!$F$12+СВЦЭМ!$D$10+'СЕТ СН'!$F$6-'СЕТ СН'!$F$22</f>
        <v>1706.8898708199999</v>
      </c>
      <c r="E25" s="36">
        <f>SUMIFS(СВЦЭМ!$C$39:$C$782,СВЦЭМ!$A$39:$A$782,$A25,СВЦЭМ!$B$39:$B$782,E$11)+'СЕТ СН'!$F$12+СВЦЭМ!$D$10+'СЕТ СН'!$F$6-'СЕТ СН'!$F$22</f>
        <v>1727.9635725800001</v>
      </c>
      <c r="F25" s="36">
        <f>SUMIFS(СВЦЭМ!$C$39:$C$782,СВЦЭМ!$A$39:$A$782,$A25,СВЦЭМ!$B$39:$B$782,F$11)+'СЕТ СН'!$F$12+СВЦЭМ!$D$10+'СЕТ СН'!$F$6-'СЕТ СН'!$F$22</f>
        <v>1724.8126052800001</v>
      </c>
      <c r="G25" s="36">
        <f>SUMIFS(СВЦЭМ!$C$39:$C$782,СВЦЭМ!$A$39:$A$782,$A25,СВЦЭМ!$B$39:$B$782,G$11)+'СЕТ СН'!$F$12+СВЦЭМ!$D$10+'СЕТ СН'!$F$6-'СЕТ СН'!$F$22</f>
        <v>1700.08480465</v>
      </c>
      <c r="H25" s="36">
        <f>SUMIFS(СВЦЭМ!$C$39:$C$782,СВЦЭМ!$A$39:$A$782,$A25,СВЦЭМ!$B$39:$B$782,H$11)+'СЕТ СН'!$F$12+СВЦЭМ!$D$10+'СЕТ СН'!$F$6-'СЕТ СН'!$F$22</f>
        <v>1657.30884087</v>
      </c>
      <c r="I25" s="36">
        <f>SUMIFS(СВЦЭМ!$C$39:$C$782,СВЦЭМ!$A$39:$A$782,$A25,СВЦЭМ!$B$39:$B$782,I$11)+'СЕТ СН'!$F$12+СВЦЭМ!$D$10+'СЕТ СН'!$F$6-'СЕТ СН'!$F$22</f>
        <v>1593.3133081800001</v>
      </c>
      <c r="J25" s="36">
        <f>SUMIFS(СВЦЭМ!$C$39:$C$782,СВЦЭМ!$A$39:$A$782,$A25,СВЦЭМ!$B$39:$B$782,J$11)+'СЕТ СН'!$F$12+СВЦЭМ!$D$10+'СЕТ СН'!$F$6-'СЕТ СН'!$F$22</f>
        <v>1546.08468864</v>
      </c>
      <c r="K25" s="36">
        <f>SUMIFS(СВЦЭМ!$C$39:$C$782,СВЦЭМ!$A$39:$A$782,$A25,СВЦЭМ!$B$39:$B$782,K$11)+'СЕТ СН'!$F$12+СВЦЭМ!$D$10+'СЕТ СН'!$F$6-'СЕТ СН'!$F$22</f>
        <v>1529.9454383700001</v>
      </c>
      <c r="L25" s="36">
        <f>SUMIFS(СВЦЭМ!$C$39:$C$782,СВЦЭМ!$A$39:$A$782,$A25,СВЦЭМ!$B$39:$B$782,L$11)+'СЕТ СН'!$F$12+СВЦЭМ!$D$10+'СЕТ СН'!$F$6-'СЕТ СН'!$F$22</f>
        <v>1492.2204100000001</v>
      </c>
      <c r="M25" s="36">
        <f>SUMIFS(СВЦЭМ!$C$39:$C$782,СВЦЭМ!$A$39:$A$782,$A25,СВЦЭМ!$B$39:$B$782,M$11)+'СЕТ СН'!$F$12+СВЦЭМ!$D$10+'СЕТ СН'!$F$6-'СЕТ СН'!$F$22</f>
        <v>1498.04415995</v>
      </c>
      <c r="N25" s="36">
        <f>SUMIFS(СВЦЭМ!$C$39:$C$782,СВЦЭМ!$A$39:$A$782,$A25,СВЦЭМ!$B$39:$B$782,N$11)+'СЕТ СН'!$F$12+СВЦЭМ!$D$10+'СЕТ СН'!$F$6-'СЕТ СН'!$F$22</f>
        <v>1482.5937388300001</v>
      </c>
      <c r="O25" s="36">
        <f>SUMIFS(СВЦЭМ!$C$39:$C$782,СВЦЭМ!$A$39:$A$782,$A25,СВЦЭМ!$B$39:$B$782,O$11)+'СЕТ СН'!$F$12+СВЦЭМ!$D$10+'СЕТ СН'!$F$6-'СЕТ СН'!$F$22</f>
        <v>1511.2420029500001</v>
      </c>
      <c r="P25" s="36">
        <f>SUMIFS(СВЦЭМ!$C$39:$C$782,СВЦЭМ!$A$39:$A$782,$A25,СВЦЭМ!$B$39:$B$782,P$11)+'СЕТ СН'!$F$12+СВЦЭМ!$D$10+'СЕТ СН'!$F$6-'СЕТ СН'!$F$22</f>
        <v>1545.91945295</v>
      </c>
      <c r="Q25" s="36">
        <f>SUMIFS(СВЦЭМ!$C$39:$C$782,СВЦЭМ!$A$39:$A$782,$A25,СВЦЭМ!$B$39:$B$782,Q$11)+'СЕТ СН'!$F$12+СВЦЭМ!$D$10+'СЕТ СН'!$F$6-'СЕТ СН'!$F$22</f>
        <v>1548.37103447</v>
      </c>
      <c r="R25" s="36">
        <f>SUMIFS(СВЦЭМ!$C$39:$C$782,СВЦЭМ!$A$39:$A$782,$A25,СВЦЭМ!$B$39:$B$782,R$11)+'СЕТ СН'!$F$12+СВЦЭМ!$D$10+'СЕТ СН'!$F$6-'СЕТ СН'!$F$22</f>
        <v>1543.88668508</v>
      </c>
      <c r="S25" s="36">
        <f>SUMIFS(СВЦЭМ!$C$39:$C$782,СВЦЭМ!$A$39:$A$782,$A25,СВЦЭМ!$B$39:$B$782,S$11)+'СЕТ СН'!$F$12+СВЦЭМ!$D$10+'СЕТ СН'!$F$6-'СЕТ СН'!$F$22</f>
        <v>1535.1978919800001</v>
      </c>
      <c r="T25" s="36">
        <f>SUMIFS(СВЦЭМ!$C$39:$C$782,СВЦЭМ!$A$39:$A$782,$A25,СВЦЭМ!$B$39:$B$782,T$11)+'СЕТ СН'!$F$12+СВЦЭМ!$D$10+'СЕТ СН'!$F$6-'СЕТ СН'!$F$22</f>
        <v>1495.0467058500001</v>
      </c>
      <c r="U25" s="36">
        <f>SUMIFS(СВЦЭМ!$C$39:$C$782,СВЦЭМ!$A$39:$A$782,$A25,СВЦЭМ!$B$39:$B$782,U$11)+'СЕТ СН'!$F$12+СВЦЭМ!$D$10+'СЕТ СН'!$F$6-'СЕТ СН'!$F$22</f>
        <v>1472.76055907</v>
      </c>
      <c r="V25" s="36">
        <f>SUMIFS(СВЦЭМ!$C$39:$C$782,СВЦЭМ!$A$39:$A$782,$A25,СВЦЭМ!$B$39:$B$782,V$11)+'СЕТ СН'!$F$12+СВЦЭМ!$D$10+'СЕТ СН'!$F$6-'СЕТ СН'!$F$22</f>
        <v>1471.2892454100001</v>
      </c>
      <c r="W25" s="36">
        <f>SUMIFS(СВЦЭМ!$C$39:$C$782,СВЦЭМ!$A$39:$A$782,$A25,СВЦЭМ!$B$39:$B$782,W$11)+'СЕТ СН'!$F$12+СВЦЭМ!$D$10+'СЕТ СН'!$F$6-'СЕТ СН'!$F$22</f>
        <v>1494.7037474400001</v>
      </c>
      <c r="X25" s="36">
        <f>SUMIFS(СВЦЭМ!$C$39:$C$782,СВЦЭМ!$A$39:$A$782,$A25,СВЦЭМ!$B$39:$B$782,X$11)+'СЕТ СН'!$F$12+СВЦЭМ!$D$10+'СЕТ СН'!$F$6-'СЕТ СН'!$F$22</f>
        <v>1551.1052087</v>
      </c>
      <c r="Y25" s="36">
        <f>SUMIFS(СВЦЭМ!$C$39:$C$782,СВЦЭМ!$A$39:$A$782,$A25,СВЦЭМ!$B$39:$B$782,Y$11)+'СЕТ СН'!$F$12+СВЦЭМ!$D$10+'СЕТ СН'!$F$6-'СЕТ СН'!$F$22</f>
        <v>1596.8079095200001</v>
      </c>
    </row>
    <row r="26" spans="1:25" ht="15.75" x14ac:dyDescent="0.2">
      <c r="A26" s="35">
        <f t="shared" si="0"/>
        <v>45214</v>
      </c>
      <c r="B26" s="36">
        <f>SUMIFS(СВЦЭМ!$C$39:$C$782,СВЦЭМ!$A$39:$A$782,$A26,СВЦЭМ!$B$39:$B$782,B$11)+'СЕТ СН'!$F$12+СВЦЭМ!$D$10+'СЕТ СН'!$F$6-'СЕТ СН'!$F$22</f>
        <v>1682.7023659399999</v>
      </c>
      <c r="C26" s="36">
        <f>SUMIFS(СВЦЭМ!$C$39:$C$782,СВЦЭМ!$A$39:$A$782,$A26,СВЦЭМ!$B$39:$B$782,C$11)+'СЕТ СН'!$F$12+СВЦЭМ!$D$10+'СЕТ СН'!$F$6-'СЕТ СН'!$F$22</f>
        <v>1740.92526832</v>
      </c>
      <c r="D26" s="36">
        <f>SUMIFS(СВЦЭМ!$C$39:$C$782,СВЦЭМ!$A$39:$A$782,$A26,СВЦЭМ!$B$39:$B$782,D$11)+'СЕТ СН'!$F$12+СВЦЭМ!$D$10+'СЕТ СН'!$F$6-'СЕТ СН'!$F$22</f>
        <v>1779.68979244</v>
      </c>
      <c r="E26" s="36">
        <f>SUMIFS(СВЦЭМ!$C$39:$C$782,СВЦЭМ!$A$39:$A$782,$A26,СВЦЭМ!$B$39:$B$782,E$11)+'СЕТ СН'!$F$12+СВЦЭМ!$D$10+'СЕТ СН'!$F$6-'СЕТ СН'!$F$22</f>
        <v>1773.4106464399999</v>
      </c>
      <c r="F26" s="36">
        <f>SUMIFS(СВЦЭМ!$C$39:$C$782,СВЦЭМ!$A$39:$A$782,$A26,СВЦЭМ!$B$39:$B$782,F$11)+'СЕТ СН'!$F$12+СВЦЭМ!$D$10+'СЕТ СН'!$F$6-'СЕТ СН'!$F$22</f>
        <v>1777.5722776100001</v>
      </c>
      <c r="G26" s="36">
        <f>SUMIFS(СВЦЭМ!$C$39:$C$782,СВЦЭМ!$A$39:$A$782,$A26,СВЦЭМ!$B$39:$B$782,G$11)+'СЕТ СН'!$F$12+СВЦЭМ!$D$10+'СЕТ СН'!$F$6-'СЕТ СН'!$F$22</f>
        <v>1785.2099760400001</v>
      </c>
      <c r="H26" s="36">
        <f>SUMIFS(СВЦЭМ!$C$39:$C$782,СВЦЭМ!$A$39:$A$782,$A26,СВЦЭМ!$B$39:$B$782,H$11)+'СЕТ СН'!$F$12+СВЦЭМ!$D$10+'СЕТ СН'!$F$6-'СЕТ СН'!$F$22</f>
        <v>1741.77947462</v>
      </c>
      <c r="I26" s="36">
        <f>SUMIFS(СВЦЭМ!$C$39:$C$782,СВЦЭМ!$A$39:$A$782,$A26,СВЦЭМ!$B$39:$B$782,I$11)+'СЕТ СН'!$F$12+СВЦЭМ!$D$10+'СЕТ СН'!$F$6-'СЕТ СН'!$F$22</f>
        <v>1709.53076648</v>
      </c>
      <c r="J26" s="36">
        <f>SUMIFS(СВЦЭМ!$C$39:$C$782,СВЦЭМ!$A$39:$A$782,$A26,СВЦЭМ!$B$39:$B$782,J$11)+'СЕТ СН'!$F$12+СВЦЭМ!$D$10+'СЕТ СН'!$F$6-'СЕТ СН'!$F$22</f>
        <v>1641.8152619500001</v>
      </c>
      <c r="K26" s="36">
        <f>SUMIFS(СВЦЭМ!$C$39:$C$782,СВЦЭМ!$A$39:$A$782,$A26,СВЦЭМ!$B$39:$B$782,K$11)+'СЕТ СН'!$F$12+СВЦЭМ!$D$10+'СЕТ СН'!$F$6-'СЕТ СН'!$F$22</f>
        <v>1574.5670270600001</v>
      </c>
      <c r="L26" s="36">
        <f>SUMIFS(СВЦЭМ!$C$39:$C$782,СВЦЭМ!$A$39:$A$782,$A26,СВЦЭМ!$B$39:$B$782,L$11)+'СЕТ СН'!$F$12+СВЦЭМ!$D$10+'СЕТ СН'!$F$6-'СЕТ СН'!$F$22</f>
        <v>1553.7304871599999</v>
      </c>
      <c r="M26" s="36">
        <f>SUMIFS(СВЦЭМ!$C$39:$C$782,СВЦЭМ!$A$39:$A$782,$A26,СВЦЭМ!$B$39:$B$782,M$11)+'СЕТ СН'!$F$12+СВЦЭМ!$D$10+'СЕТ СН'!$F$6-'СЕТ СН'!$F$22</f>
        <v>1559.4405502700001</v>
      </c>
      <c r="N26" s="36">
        <f>SUMIFS(СВЦЭМ!$C$39:$C$782,СВЦЭМ!$A$39:$A$782,$A26,СВЦЭМ!$B$39:$B$782,N$11)+'СЕТ СН'!$F$12+СВЦЭМ!$D$10+'СЕТ СН'!$F$6-'СЕТ СН'!$F$22</f>
        <v>1532.4650994200001</v>
      </c>
      <c r="O26" s="36">
        <f>SUMIFS(СВЦЭМ!$C$39:$C$782,СВЦЭМ!$A$39:$A$782,$A26,СВЦЭМ!$B$39:$B$782,O$11)+'СЕТ СН'!$F$12+СВЦЭМ!$D$10+'СЕТ СН'!$F$6-'СЕТ СН'!$F$22</f>
        <v>1566.62034836</v>
      </c>
      <c r="P26" s="36">
        <f>SUMIFS(СВЦЭМ!$C$39:$C$782,СВЦЭМ!$A$39:$A$782,$A26,СВЦЭМ!$B$39:$B$782,P$11)+'СЕТ СН'!$F$12+СВЦЭМ!$D$10+'СЕТ СН'!$F$6-'СЕТ СН'!$F$22</f>
        <v>1587.85332586</v>
      </c>
      <c r="Q26" s="36">
        <f>SUMIFS(СВЦЭМ!$C$39:$C$782,СВЦЭМ!$A$39:$A$782,$A26,СВЦЭМ!$B$39:$B$782,Q$11)+'СЕТ СН'!$F$12+СВЦЭМ!$D$10+'СЕТ СН'!$F$6-'СЕТ СН'!$F$22</f>
        <v>1581.1502736300001</v>
      </c>
      <c r="R26" s="36">
        <f>SUMIFS(СВЦЭМ!$C$39:$C$782,СВЦЭМ!$A$39:$A$782,$A26,СВЦЭМ!$B$39:$B$782,R$11)+'СЕТ СН'!$F$12+СВЦЭМ!$D$10+'СЕТ СН'!$F$6-'СЕТ СН'!$F$22</f>
        <v>1584.7072358200001</v>
      </c>
      <c r="S26" s="36">
        <f>SUMIFS(СВЦЭМ!$C$39:$C$782,СВЦЭМ!$A$39:$A$782,$A26,СВЦЭМ!$B$39:$B$782,S$11)+'СЕТ СН'!$F$12+СВЦЭМ!$D$10+'СЕТ СН'!$F$6-'СЕТ СН'!$F$22</f>
        <v>1584.97947752</v>
      </c>
      <c r="T26" s="36">
        <f>SUMIFS(СВЦЭМ!$C$39:$C$782,СВЦЭМ!$A$39:$A$782,$A26,СВЦЭМ!$B$39:$B$782,T$11)+'СЕТ СН'!$F$12+СВЦЭМ!$D$10+'СЕТ СН'!$F$6-'СЕТ СН'!$F$22</f>
        <v>1548.4261124900002</v>
      </c>
      <c r="U26" s="36">
        <f>SUMIFS(СВЦЭМ!$C$39:$C$782,СВЦЭМ!$A$39:$A$782,$A26,СВЦЭМ!$B$39:$B$782,U$11)+'СЕТ СН'!$F$12+СВЦЭМ!$D$10+'СЕТ СН'!$F$6-'СЕТ СН'!$F$22</f>
        <v>1487.3799922800001</v>
      </c>
      <c r="V26" s="36">
        <f>SUMIFS(СВЦЭМ!$C$39:$C$782,СВЦЭМ!$A$39:$A$782,$A26,СВЦЭМ!$B$39:$B$782,V$11)+'СЕТ СН'!$F$12+СВЦЭМ!$D$10+'СЕТ СН'!$F$6-'СЕТ СН'!$F$22</f>
        <v>1487.1856638100001</v>
      </c>
      <c r="W26" s="36">
        <f>SUMIFS(СВЦЭМ!$C$39:$C$782,СВЦЭМ!$A$39:$A$782,$A26,СВЦЭМ!$B$39:$B$782,W$11)+'СЕТ СН'!$F$12+СВЦЭМ!$D$10+'СЕТ СН'!$F$6-'СЕТ СН'!$F$22</f>
        <v>1503.63631824</v>
      </c>
      <c r="X26" s="36">
        <f>SUMIFS(СВЦЭМ!$C$39:$C$782,СВЦЭМ!$A$39:$A$782,$A26,СВЦЭМ!$B$39:$B$782,X$11)+'СЕТ СН'!$F$12+СВЦЭМ!$D$10+'СЕТ СН'!$F$6-'СЕТ СН'!$F$22</f>
        <v>1560.12587001</v>
      </c>
      <c r="Y26" s="36">
        <f>SUMIFS(СВЦЭМ!$C$39:$C$782,СВЦЭМ!$A$39:$A$782,$A26,СВЦЭМ!$B$39:$B$782,Y$11)+'СЕТ СН'!$F$12+СВЦЭМ!$D$10+'СЕТ СН'!$F$6-'СЕТ СН'!$F$22</f>
        <v>1638.0463554600001</v>
      </c>
    </row>
    <row r="27" spans="1:25" ht="15.75" x14ac:dyDescent="0.2">
      <c r="A27" s="35">
        <f t="shared" si="0"/>
        <v>45215</v>
      </c>
      <c r="B27" s="36">
        <f>SUMIFS(СВЦЭМ!$C$39:$C$782,СВЦЭМ!$A$39:$A$782,$A27,СВЦЭМ!$B$39:$B$782,B$11)+'СЕТ СН'!$F$12+СВЦЭМ!$D$10+'СЕТ СН'!$F$6-'СЕТ СН'!$F$22</f>
        <v>1692.5016175600001</v>
      </c>
      <c r="C27" s="36">
        <f>SUMIFS(СВЦЭМ!$C$39:$C$782,СВЦЭМ!$A$39:$A$782,$A27,СВЦЭМ!$B$39:$B$782,C$11)+'СЕТ СН'!$F$12+СВЦЭМ!$D$10+'СЕТ СН'!$F$6-'СЕТ СН'!$F$22</f>
        <v>1767.7546239000001</v>
      </c>
      <c r="D27" s="36">
        <f>SUMIFS(СВЦЭМ!$C$39:$C$782,СВЦЭМ!$A$39:$A$782,$A27,СВЦЭМ!$B$39:$B$782,D$11)+'СЕТ СН'!$F$12+СВЦЭМ!$D$10+'СЕТ СН'!$F$6-'СЕТ СН'!$F$22</f>
        <v>1844.6207587200001</v>
      </c>
      <c r="E27" s="36">
        <f>SUMIFS(СВЦЭМ!$C$39:$C$782,СВЦЭМ!$A$39:$A$782,$A27,СВЦЭМ!$B$39:$B$782,E$11)+'СЕТ СН'!$F$12+СВЦЭМ!$D$10+'СЕТ СН'!$F$6-'СЕТ СН'!$F$22</f>
        <v>1875.29811804</v>
      </c>
      <c r="F27" s="36">
        <f>SUMIFS(СВЦЭМ!$C$39:$C$782,СВЦЭМ!$A$39:$A$782,$A27,СВЦЭМ!$B$39:$B$782,F$11)+'СЕТ СН'!$F$12+СВЦЭМ!$D$10+'СЕТ СН'!$F$6-'СЕТ СН'!$F$22</f>
        <v>1876.52895569</v>
      </c>
      <c r="G27" s="36">
        <f>SUMIFS(СВЦЭМ!$C$39:$C$782,СВЦЭМ!$A$39:$A$782,$A27,СВЦЭМ!$B$39:$B$782,G$11)+'СЕТ СН'!$F$12+СВЦЭМ!$D$10+'СЕТ СН'!$F$6-'СЕТ СН'!$F$22</f>
        <v>1867.25925996</v>
      </c>
      <c r="H27" s="36">
        <f>SUMIFS(СВЦЭМ!$C$39:$C$782,СВЦЭМ!$A$39:$A$782,$A27,СВЦЭМ!$B$39:$B$782,H$11)+'СЕТ СН'!$F$12+СВЦЭМ!$D$10+'СЕТ СН'!$F$6-'СЕТ СН'!$F$22</f>
        <v>1781.0348263800001</v>
      </c>
      <c r="I27" s="36">
        <f>SUMIFS(СВЦЭМ!$C$39:$C$782,СВЦЭМ!$A$39:$A$782,$A27,СВЦЭМ!$B$39:$B$782,I$11)+'СЕТ СН'!$F$12+СВЦЭМ!$D$10+'СЕТ СН'!$F$6-'СЕТ СН'!$F$22</f>
        <v>1700.7898629400001</v>
      </c>
      <c r="J27" s="36">
        <f>SUMIFS(СВЦЭМ!$C$39:$C$782,СВЦЭМ!$A$39:$A$782,$A27,СВЦЭМ!$B$39:$B$782,J$11)+'СЕТ СН'!$F$12+СВЦЭМ!$D$10+'СЕТ СН'!$F$6-'СЕТ СН'!$F$22</f>
        <v>1657.3592376399999</v>
      </c>
      <c r="K27" s="36">
        <f>SUMIFS(СВЦЭМ!$C$39:$C$782,СВЦЭМ!$A$39:$A$782,$A27,СВЦЭМ!$B$39:$B$782,K$11)+'СЕТ СН'!$F$12+СВЦЭМ!$D$10+'СЕТ СН'!$F$6-'СЕТ СН'!$F$22</f>
        <v>1631.1763309200001</v>
      </c>
      <c r="L27" s="36">
        <f>SUMIFS(СВЦЭМ!$C$39:$C$782,СВЦЭМ!$A$39:$A$782,$A27,СВЦЭМ!$B$39:$B$782,L$11)+'СЕТ СН'!$F$12+СВЦЭМ!$D$10+'СЕТ СН'!$F$6-'СЕТ СН'!$F$22</f>
        <v>1628.4738116200001</v>
      </c>
      <c r="M27" s="36">
        <f>SUMIFS(СВЦЭМ!$C$39:$C$782,СВЦЭМ!$A$39:$A$782,$A27,СВЦЭМ!$B$39:$B$782,M$11)+'СЕТ СН'!$F$12+СВЦЭМ!$D$10+'СЕТ СН'!$F$6-'СЕТ СН'!$F$22</f>
        <v>1634.8125877500001</v>
      </c>
      <c r="N27" s="36">
        <f>SUMIFS(СВЦЭМ!$C$39:$C$782,СВЦЭМ!$A$39:$A$782,$A27,СВЦЭМ!$B$39:$B$782,N$11)+'СЕТ СН'!$F$12+СВЦЭМ!$D$10+'СЕТ СН'!$F$6-'СЕТ СН'!$F$22</f>
        <v>1629.9385853900001</v>
      </c>
      <c r="O27" s="36">
        <f>SUMIFS(СВЦЭМ!$C$39:$C$782,СВЦЭМ!$A$39:$A$782,$A27,СВЦЭМ!$B$39:$B$782,O$11)+'СЕТ СН'!$F$12+СВЦЭМ!$D$10+'СЕТ СН'!$F$6-'СЕТ СН'!$F$22</f>
        <v>1640.08947057</v>
      </c>
      <c r="P27" s="36">
        <f>SUMIFS(СВЦЭМ!$C$39:$C$782,СВЦЭМ!$A$39:$A$782,$A27,СВЦЭМ!$B$39:$B$782,P$11)+'СЕТ СН'!$F$12+СВЦЭМ!$D$10+'СЕТ СН'!$F$6-'СЕТ СН'!$F$22</f>
        <v>1667.7013791300001</v>
      </c>
      <c r="Q27" s="36">
        <f>SUMIFS(СВЦЭМ!$C$39:$C$782,СВЦЭМ!$A$39:$A$782,$A27,СВЦЭМ!$B$39:$B$782,Q$11)+'СЕТ СН'!$F$12+СВЦЭМ!$D$10+'СЕТ СН'!$F$6-'СЕТ СН'!$F$22</f>
        <v>1650.7330033600001</v>
      </c>
      <c r="R27" s="36">
        <f>SUMIFS(СВЦЭМ!$C$39:$C$782,СВЦЭМ!$A$39:$A$782,$A27,СВЦЭМ!$B$39:$B$782,R$11)+'СЕТ СН'!$F$12+СВЦЭМ!$D$10+'СЕТ СН'!$F$6-'СЕТ СН'!$F$22</f>
        <v>1652.86238271</v>
      </c>
      <c r="S27" s="36">
        <f>SUMIFS(СВЦЭМ!$C$39:$C$782,СВЦЭМ!$A$39:$A$782,$A27,СВЦЭМ!$B$39:$B$782,S$11)+'СЕТ СН'!$F$12+СВЦЭМ!$D$10+'СЕТ СН'!$F$6-'СЕТ СН'!$F$22</f>
        <v>1662.3938137499999</v>
      </c>
      <c r="T27" s="36">
        <f>SUMIFS(СВЦЭМ!$C$39:$C$782,СВЦЭМ!$A$39:$A$782,$A27,СВЦЭМ!$B$39:$B$782,T$11)+'СЕТ СН'!$F$12+СВЦЭМ!$D$10+'СЕТ СН'!$F$6-'СЕТ СН'!$F$22</f>
        <v>1620.5203115100001</v>
      </c>
      <c r="U27" s="36">
        <f>SUMIFS(СВЦЭМ!$C$39:$C$782,СВЦЭМ!$A$39:$A$782,$A27,СВЦЭМ!$B$39:$B$782,U$11)+'СЕТ СН'!$F$12+СВЦЭМ!$D$10+'СЕТ СН'!$F$6-'СЕТ СН'!$F$22</f>
        <v>1568.33430445</v>
      </c>
      <c r="V27" s="36">
        <f>SUMIFS(СВЦЭМ!$C$39:$C$782,СВЦЭМ!$A$39:$A$782,$A27,СВЦЭМ!$B$39:$B$782,V$11)+'СЕТ СН'!$F$12+СВЦЭМ!$D$10+'СЕТ СН'!$F$6-'СЕТ СН'!$F$22</f>
        <v>1589.18663066</v>
      </c>
      <c r="W27" s="36">
        <f>SUMIFS(СВЦЭМ!$C$39:$C$782,СВЦЭМ!$A$39:$A$782,$A27,СВЦЭМ!$B$39:$B$782,W$11)+'СЕТ СН'!$F$12+СВЦЭМ!$D$10+'СЕТ СН'!$F$6-'СЕТ СН'!$F$22</f>
        <v>1609.22280123</v>
      </c>
      <c r="X27" s="36">
        <f>SUMIFS(СВЦЭМ!$C$39:$C$782,СВЦЭМ!$A$39:$A$782,$A27,СВЦЭМ!$B$39:$B$782,X$11)+'СЕТ СН'!$F$12+СВЦЭМ!$D$10+'СЕТ СН'!$F$6-'СЕТ СН'!$F$22</f>
        <v>1651.6249039300001</v>
      </c>
      <c r="Y27" s="36">
        <f>SUMIFS(СВЦЭМ!$C$39:$C$782,СВЦЭМ!$A$39:$A$782,$A27,СВЦЭМ!$B$39:$B$782,Y$11)+'СЕТ СН'!$F$12+СВЦЭМ!$D$10+'СЕТ СН'!$F$6-'СЕТ СН'!$F$22</f>
        <v>1712.5784739400001</v>
      </c>
    </row>
    <row r="28" spans="1:25" ht="15.75" x14ac:dyDescent="0.2">
      <c r="A28" s="35">
        <f t="shared" si="0"/>
        <v>45216</v>
      </c>
      <c r="B28" s="36">
        <f>SUMIFS(СВЦЭМ!$C$39:$C$782,СВЦЭМ!$A$39:$A$782,$A28,СВЦЭМ!$B$39:$B$782,B$11)+'СЕТ СН'!$F$12+СВЦЭМ!$D$10+'СЕТ СН'!$F$6-'СЕТ СН'!$F$22</f>
        <v>1838.99389021</v>
      </c>
      <c r="C28" s="36">
        <f>SUMIFS(СВЦЭМ!$C$39:$C$782,СВЦЭМ!$A$39:$A$782,$A28,СВЦЭМ!$B$39:$B$782,C$11)+'СЕТ СН'!$F$12+СВЦЭМ!$D$10+'СЕТ СН'!$F$6-'СЕТ СН'!$F$22</f>
        <v>1897.7786896100001</v>
      </c>
      <c r="D28" s="36">
        <f>SUMIFS(СВЦЭМ!$C$39:$C$782,СВЦЭМ!$A$39:$A$782,$A28,СВЦЭМ!$B$39:$B$782,D$11)+'СЕТ СН'!$F$12+СВЦЭМ!$D$10+'СЕТ СН'!$F$6-'СЕТ СН'!$F$22</f>
        <v>1962.8587049600001</v>
      </c>
      <c r="E28" s="36">
        <f>SUMIFS(СВЦЭМ!$C$39:$C$782,СВЦЭМ!$A$39:$A$782,$A28,СВЦЭМ!$B$39:$B$782,E$11)+'СЕТ СН'!$F$12+СВЦЭМ!$D$10+'СЕТ СН'!$F$6-'СЕТ СН'!$F$22</f>
        <v>1932.10279251</v>
      </c>
      <c r="F28" s="36">
        <f>SUMIFS(СВЦЭМ!$C$39:$C$782,СВЦЭМ!$A$39:$A$782,$A28,СВЦЭМ!$B$39:$B$782,F$11)+'СЕТ СН'!$F$12+СВЦЭМ!$D$10+'СЕТ СН'!$F$6-'СЕТ СН'!$F$22</f>
        <v>1934.1998340800001</v>
      </c>
      <c r="G28" s="36">
        <f>SUMIFS(СВЦЭМ!$C$39:$C$782,СВЦЭМ!$A$39:$A$782,$A28,СВЦЭМ!$B$39:$B$782,G$11)+'СЕТ СН'!$F$12+СВЦЭМ!$D$10+'СЕТ СН'!$F$6-'СЕТ СН'!$F$22</f>
        <v>1944.4034001800001</v>
      </c>
      <c r="H28" s="36">
        <f>SUMIFS(СВЦЭМ!$C$39:$C$782,СВЦЭМ!$A$39:$A$782,$A28,СВЦЭМ!$B$39:$B$782,H$11)+'СЕТ СН'!$F$12+СВЦЭМ!$D$10+'СЕТ СН'!$F$6-'СЕТ СН'!$F$22</f>
        <v>1855.0014620100001</v>
      </c>
      <c r="I28" s="36">
        <f>SUMIFS(СВЦЭМ!$C$39:$C$782,СВЦЭМ!$A$39:$A$782,$A28,СВЦЭМ!$B$39:$B$782,I$11)+'СЕТ СН'!$F$12+СВЦЭМ!$D$10+'СЕТ СН'!$F$6-'СЕТ СН'!$F$22</f>
        <v>1756.01448695</v>
      </c>
      <c r="J28" s="36">
        <f>SUMIFS(СВЦЭМ!$C$39:$C$782,СВЦЭМ!$A$39:$A$782,$A28,СВЦЭМ!$B$39:$B$782,J$11)+'СЕТ СН'!$F$12+СВЦЭМ!$D$10+'СЕТ СН'!$F$6-'СЕТ СН'!$F$22</f>
        <v>1701.09221486</v>
      </c>
      <c r="K28" s="36">
        <f>SUMIFS(СВЦЭМ!$C$39:$C$782,СВЦЭМ!$A$39:$A$782,$A28,СВЦЭМ!$B$39:$B$782,K$11)+'СЕТ СН'!$F$12+СВЦЭМ!$D$10+'СЕТ СН'!$F$6-'СЕТ СН'!$F$22</f>
        <v>1667.4130251900001</v>
      </c>
      <c r="L28" s="36">
        <f>SUMIFS(СВЦЭМ!$C$39:$C$782,СВЦЭМ!$A$39:$A$782,$A28,СВЦЭМ!$B$39:$B$782,L$11)+'СЕТ СН'!$F$12+СВЦЭМ!$D$10+'СЕТ СН'!$F$6-'СЕТ СН'!$F$22</f>
        <v>1659.0986916700001</v>
      </c>
      <c r="M28" s="36">
        <f>SUMIFS(СВЦЭМ!$C$39:$C$782,СВЦЭМ!$A$39:$A$782,$A28,СВЦЭМ!$B$39:$B$782,M$11)+'СЕТ СН'!$F$12+СВЦЭМ!$D$10+'СЕТ СН'!$F$6-'СЕТ СН'!$F$22</f>
        <v>1673.3227068799999</v>
      </c>
      <c r="N28" s="36">
        <f>SUMIFS(СВЦЭМ!$C$39:$C$782,СВЦЭМ!$A$39:$A$782,$A28,СВЦЭМ!$B$39:$B$782,N$11)+'СЕТ СН'!$F$12+СВЦЭМ!$D$10+'СЕТ СН'!$F$6-'СЕТ СН'!$F$22</f>
        <v>1669.7745948500001</v>
      </c>
      <c r="O28" s="36">
        <f>SUMIFS(СВЦЭМ!$C$39:$C$782,СВЦЭМ!$A$39:$A$782,$A28,СВЦЭМ!$B$39:$B$782,O$11)+'СЕТ СН'!$F$12+СВЦЭМ!$D$10+'СЕТ СН'!$F$6-'СЕТ СН'!$F$22</f>
        <v>1686.3998060599999</v>
      </c>
      <c r="P28" s="36">
        <f>SUMIFS(СВЦЭМ!$C$39:$C$782,СВЦЭМ!$A$39:$A$782,$A28,СВЦЭМ!$B$39:$B$782,P$11)+'СЕТ СН'!$F$12+СВЦЭМ!$D$10+'СЕТ СН'!$F$6-'СЕТ СН'!$F$22</f>
        <v>1710.3678451600001</v>
      </c>
      <c r="Q28" s="36">
        <f>SUMIFS(СВЦЭМ!$C$39:$C$782,СВЦЭМ!$A$39:$A$782,$A28,СВЦЭМ!$B$39:$B$782,Q$11)+'СЕТ СН'!$F$12+СВЦЭМ!$D$10+'СЕТ СН'!$F$6-'СЕТ СН'!$F$22</f>
        <v>1674.2565949899999</v>
      </c>
      <c r="R28" s="36">
        <f>SUMIFS(СВЦЭМ!$C$39:$C$782,СВЦЭМ!$A$39:$A$782,$A28,СВЦЭМ!$B$39:$B$782,R$11)+'СЕТ СН'!$F$12+СВЦЭМ!$D$10+'СЕТ СН'!$F$6-'СЕТ СН'!$F$22</f>
        <v>1676.1780441400001</v>
      </c>
      <c r="S28" s="36">
        <f>SUMIFS(СВЦЭМ!$C$39:$C$782,СВЦЭМ!$A$39:$A$782,$A28,СВЦЭМ!$B$39:$B$782,S$11)+'СЕТ СН'!$F$12+СВЦЭМ!$D$10+'СЕТ СН'!$F$6-'СЕТ СН'!$F$22</f>
        <v>1694.1077594600001</v>
      </c>
      <c r="T28" s="36">
        <f>SUMIFS(СВЦЭМ!$C$39:$C$782,СВЦЭМ!$A$39:$A$782,$A28,СВЦЭМ!$B$39:$B$782,T$11)+'СЕТ СН'!$F$12+СВЦЭМ!$D$10+'СЕТ СН'!$F$6-'СЕТ СН'!$F$22</f>
        <v>1654.9759983400002</v>
      </c>
      <c r="U28" s="36">
        <f>SUMIFS(СВЦЭМ!$C$39:$C$782,СВЦЭМ!$A$39:$A$782,$A28,СВЦЭМ!$B$39:$B$782,U$11)+'СЕТ СН'!$F$12+СВЦЭМ!$D$10+'СЕТ СН'!$F$6-'СЕТ СН'!$F$22</f>
        <v>1609.26802808</v>
      </c>
      <c r="V28" s="36">
        <f>SUMIFS(СВЦЭМ!$C$39:$C$782,СВЦЭМ!$A$39:$A$782,$A28,СВЦЭМ!$B$39:$B$782,V$11)+'СЕТ СН'!$F$12+СВЦЭМ!$D$10+'СЕТ СН'!$F$6-'СЕТ СН'!$F$22</f>
        <v>1611.9930582900001</v>
      </c>
      <c r="W28" s="36">
        <f>SUMIFS(СВЦЭМ!$C$39:$C$782,СВЦЭМ!$A$39:$A$782,$A28,СВЦЭМ!$B$39:$B$782,W$11)+'СЕТ СН'!$F$12+СВЦЭМ!$D$10+'СЕТ СН'!$F$6-'СЕТ СН'!$F$22</f>
        <v>1634.48198695</v>
      </c>
      <c r="X28" s="36">
        <f>SUMIFS(СВЦЭМ!$C$39:$C$782,СВЦЭМ!$A$39:$A$782,$A28,СВЦЭМ!$B$39:$B$782,X$11)+'СЕТ СН'!$F$12+СВЦЭМ!$D$10+'СЕТ СН'!$F$6-'СЕТ СН'!$F$22</f>
        <v>1689.0449040600001</v>
      </c>
      <c r="Y28" s="36">
        <f>SUMIFS(СВЦЭМ!$C$39:$C$782,СВЦЭМ!$A$39:$A$782,$A28,СВЦЭМ!$B$39:$B$782,Y$11)+'СЕТ СН'!$F$12+СВЦЭМ!$D$10+'СЕТ СН'!$F$6-'СЕТ СН'!$F$22</f>
        <v>1759.32448795</v>
      </c>
    </row>
    <row r="29" spans="1:25" ht="15.75" x14ac:dyDescent="0.2">
      <c r="A29" s="35">
        <f t="shared" si="0"/>
        <v>45217</v>
      </c>
      <c r="B29" s="36">
        <f>SUMIFS(СВЦЭМ!$C$39:$C$782,СВЦЭМ!$A$39:$A$782,$A29,СВЦЭМ!$B$39:$B$782,B$11)+'СЕТ СН'!$F$12+СВЦЭМ!$D$10+'СЕТ СН'!$F$6-'СЕТ СН'!$F$22</f>
        <v>1856.92726294</v>
      </c>
      <c r="C29" s="36">
        <f>SUMIFS(СВЦЭМ!$C$39:$C$782,СВЦЭМ!$A$39:$A$782,$A29,СВЦЭМ!$B$39:$B$782,C$11)+'СЕТ СН'!$F$12+СВЦЭМ!$D$10+'СЕТ СН'!$F$6-'СЕТ СН'!$F$22</f>
        <v>1905.73969637</v>
      </c>
      <c r="D29" s="36">
        <f>SUMIFS(СВЦЭМ!$C$39:$C$782,СВЦЭМ!$A$39:$A$782,$A29,СВЦЭМ!$B$39:$B$782,D$11)+'СЕТ СН'!$F$12+СВЦЭМ!$D$10+'СЕТ СН'!$F$6-'СЕТ СН'!$F$22</f>
        <v>1976.0791614500001</v>
      </c>
      <c r="E29" s="36">
        <f>SUMIFS(СВЦЭМ!$C$39:$C$782,СВЦЭМ!$A$39:$A$782,$A29,СВЦЭМ!$B$39:$B$782,E$11)+'СЕТ СН'!$F$12+СВЦЭМ!$D$10+'СЕТ СН'!$F$6-'СЕТ СН'!$F$22</f>
        <v>1974.3108033200001</v>
      </c>
      <c r="F29" s="36">
        <f>SUMIFS(СВЦЭМ!$C$39:$C$782,СВЦЭМ!$A$39:$A$782,$A29,СВЦЭМ!$B$39:$B$782,F$11)+'СЕТ СН'!$F$12+СВЦЭМ!$D$10+'СЕТ СН'!$F$6-'СЕТ СН'!$F$22</f>
        <v>1972.0749602200001</v>
      </c>
      <c r="G29" s="36">
        <f>SUMIFS(СВЦЭМ!$C$39:$C$782,СВЦЭМ!$A$39:$A$782,$A29,СВЦЭМ!$B$39:$B$782,G$11)+'СЕТ СН'!$F$12+СВЦЭМ!$D$10+'СЕТ СН'!$F$6-'СЕТ СН'!$F$22</f>
        <v>1960.8442265900001</v>
      </c>
      <c r="H29" s="36">
        <f>SUMIFS(СВЦЭМ!$C$39:$C$782,СВЦЭМ!$A$39:$A$782,$A29,СВЦЭМ!$B$39:$B$782,H$11)+'СЕТ СН'!$F$12+СВЦЭМ!$D$10+'СЕТ СН'!$F$6-'СЕТ СН'!$F$22</f>
        <v>1870.54201296</v>
      </c>
      <c r="I29" s="36">
        <f>SUMIFS(СВЦЭМ!$C$39:$C$782,СВЦЭМ!$A$39:$A$782,$A29,СВЦЭМ!$B$39:$B$782,I$11)+'СЕТ СН'!$F$12+СВЦЭМ!$D$10+'СЕТ СН'!$F$6-'СЕТ СН'!$F$22</f>
        <v>1793.4816121599999</v>
      </c>
      <c r="J29" s="36">
        <f>SUMIFS(СВЦЭМ!$C$39:$C$782,СВЦЭМ!$A$39:$A$782,$A29,СВЦЭМ!$B$39:$B$782,J$11)+'СЕТ СН'!$F$12+СВЦЭМ!$D$10+'СЕТ СН'!$F$6-'СЕТ СН'!$F$22</f>
        <v>1740.4173384400001</v>
      </c>
      <c r="K29" s="36">
        <f>SUMIFS(СВЦЭМ!$C$39:$C$782,СВЦЭМ!$A$39:$A$782,$A29,СВЦЭМ!$B$39:$B$782,K$11)+'СЕТ СН'!$F$12+СВЦЭМ!$D$10+'СЕТ СН'!$F$6-'СЕТ СН'!$F$22</f>
        <v>1644.8622141400001</v>
      </c>
      <c r="L29" s="36">
        <f>SUMIFS(СВЦЭМ!$C$39:$C$782,СВЦЭМ!$A$39:$A$782,$A29,СВЦЭМ!$B$39:$B$782,L$11)+'СЕТ СН'!$F$12+СВЦЭМ!$D$10+'СЕТ СН'!$F$6-'СЕТ СН'!$F$22</f>
        <v>1655.4204497600001</v>
      </c>
      <c r="M29" s="36">
        <f>SUMIFS(СВЦЭМ!$C$39:$C$782,СВЦЭМ!$A$39:$A$782,$A29,СВЦЭМ!$B$39:$B$782,M$11)+'СЕТ СН'!$F$12+СВЦЭМ!$D$10+'СЕТ СН'!$F$6-'СЕТ СН'!$F$22</f>
        <v>1664.68737844</v>
      </c>
      <c r="N29" s="36">
        <f>SUMIFS(СВЦЭМ!$C$39:$C$782,СВЦЭМ!$A$39:$A$782,$A29,СВЦЭМ!$B$39:$B$782,N$11)+'СЕТ СН'!$F$12+СВЦЭМ!$D$10+'СЕТ СН'!$F$6-'СЕТ СН'!$F$22</f>
        <v>1686.7962452100001</v>
      </c>
      <c r="O29" s="36">
        <f>SUMIFS(СВЦЭМ!$C$39:$C$782,СВЦЭМ!$A$39:$A$782,$A29,СВЦЭМ!$B$39:$B$782,O$11)+'СЕТ СН'!$F$12+СВЦЭМ!$D$10+'СЕТ СН'!$F$6-'СЕТ СН'!$F$22</f>
        <v>1696.01857311</v>
      </c>
      <c r="P29" s="36">
        <f>SUMIFS(СВЦЭМ!$C$39:$C$782,СВЦЭМ!$A$39:$A$782,$A29,СВЦЭМ!$B$39:$B$782,P$11)+'СЕТ СН'!$F$12+СВЦЭМ!$D$10+'СЕТ СН'!$F$6-'СЕТ СН'!$F$22</f>
        <v>1712.18090293</v>
      </c>
      <c r="Q29" s="36">
        <f>SUMIFS(СВЦЭМ!$C$39:$C$782,СВЦЭМ!$A$39:$A$782,$A29,СВЦЭМ!$B$39:$B$782,Q$11)+'СЕТ СН'!$F$12+СВЦЭМ!$D$10+'СЕТ СН'!$F$6-'СЕТ СН'!$F$22</f>
        <v>1675.9972108100001</v>
      </c>
      <c r="R29" s="36">
        <f>SUMIFS(СВЦЭМ!$C$39:$C$782,СВЦЭМ!$A$39:$A$782,$A29,СВЦЭМ!$B$39:$B$782,R$11)+'СЕТ СН'!$F$12+СВЦЭМ!$D$10+'СЕТ СН'!$F$6-'СЕТ СН'!$F$22</f>
        <v>1685.1524179</v>
      </c>
      <c r="S29" s="36">
        <f>SUMIFS(СВЦЭМ!$C$39:$C$782,СВЦЭМ!$A$39:$A$782,$A29,СВЦЭМ!$B$39:$B$782,S$11)+'СЕТ СН'!$F$12+СВЦЭМ!$D$10+'СЕТ СН'!$F$6-'СЕТ СН'!$F$22</f>
        <v>1689.6331221400001</v>
      </c>
      <c r="T29" s="36">
        <f>SUMIFS(СВЦЭМ!$C$39:$C$782,СВЦЭМ!$A$39:$A$782,$A29,СВЦЭМ!$B$39:$B$782,T$11)+'СЕТ СН'!$F$12+СВЦЭМ!$D$10+'СЕТ СН'!$F$6-'СЕТ СН'!$F$22</f>
        <v>1710.3665854600001</v>
      </c>
      <c r="U29" s="36">
        <f>SUMIFS(СВЦЭМ!$C$39:$C$782,СВЦЭМ!$A$39:$A$782,$A29,СВЦЭМ!$B$39:$B$782,U$11)+'СЕТ СН'!$F$12+СВЦЭМ!$D$10+'СЕТ СН'!$F$6-'СЕТ СН'!$F$22</f>
        <v>1659.2835209100001</v>
      </c>
      <c r="V29" s="36">
        <f>SUMIFS(СВЦЭМ!$C$39:$C$782,СВЦЭМ!$A$39:$A$782,$A29,СВЦЭМ!$B$39:$B$782,V$11)+'СЕТ СН'!$F$12+СВЦЭМ!$D$10+'СЕТ СН'!$F$6-'СЕТ СН'!$F$22</f>
        <v>1674.6870464200001</v>
      </c>
      <c r="W29" s="36">
        <f>SUMIFS(СВЦЭМ!$C$39:$C$782,СВЦЭМ!$A$39:$A$782,$A29,СВЦЭМ!$B$39:$B$782,W$11)+'СЕТ СН'!$F$12+СВЦЭМ!$D$10+'СЕТ СН'!$F$6-'СЕТ СН'!$F$22</f>
        <v>1699.6845299200002</v>
      </c>
      <c r="X29" s="36">
        <f>SUMIFS(СВЦЭМ!$C$39:$C$782,СВЦЭМ!$A$39:$A$782,$A29,СВЦЭМ!$B$39:$B$782,X$11)+'СЕТ СН'!$F$12+СВЦЭМ!$D$10+'СЕТ СН'!$F$6-'СЕТ СН'!$F$22</f>
        <v>1753.67759914</v>
      </c>
      <c r="Y29" s="36">
        <f>SUMIFS(СВЦЭМ!$C$39:$C$782,СВЦЭМ!$A$39:$A$782,$A29,СВЦЭМ!$B$39:$B$782,Y$11)+'СЕТ СН'!$F$12+СВЦЭМ!$D$10+'СЕТ СН'!$F$6-'СЕТ СН'!$F$22</f>
        <v>1788.9209622400001</v>
      </c>
    </row>
    <row r="30" spans="1:25" ht="15.75" x14ac:dyDescent="0.2">
      <c r="A30" s="35">
        <f t="shared" si="0"/>
        <v>45218</v>
      </c>
      <c r="B30" s="36">
        <f>SUMIFS(СВЦЭМ!$C$39:$C$782,СВЦЭМ!$A$39:$A$782,$A30,СВЦЭМ!$B$39:$B$782,B$11)+'СЕТ СН'!$F$12+СВЦЭМ!$D$10+'СЕТ СН'!$F$6-'СЕТ СН'!$F$22</f>
        <v>1813.1710159300001</v>
      </c>
      <c r="C30" s="36">
        <f>SUMIFS(СВЦЭМ!$C$39:$C$782,СВЦЭМ!$A$39:$A$782,$A30,СВЦЭМ!$B$39:$B$782,C$11)+'СЕТ СН'!$F$12+СВЦЭМ!$D$10+'СЕТ СН'!$F$6-'СЕТ СН'!$F$22</f>
        <v>1858.10469018</v>
      </c>
      <c r="D30" s="36">
        <f>SUMIFS(СВЦЭМ!$C$39:$C$782,СВЦЭМ!$A$39:$A$782,$A30,СВЦЭМ!$B$39:$B$782,D$11)+'СЕТ СН'!$F$12+СВЦЭМ!$D$10+'СЕТ СН'!$F$6-'СЕТ СН'!$F$22</f>
        <v>1924.8004238800002</v>
      </c>
      <c r="E30" s="36">
        <f>SUMIFS(СВЦЭМ!$C$39:$C$782,СВЦЭМ!$A$39:$A$782,$A30,СВЦЭМ!$B$39:$B$782,E$11)+'СЕТ СН'!$F$12+СВЦЭМ!$D$10+'СЕТ СН'!$F$6-'СЕТ СН'!$F$22</f>
        <v>1881.23595011</v>
      </c>
      <c r="F30" s="36">
        <f>SUMIFS(СВЦЭМ!$C$39:$C$782,СВЦЭМ!$A$39:$A$782,$A30,СВЦЭМ!$B$39:$B$782,F$11)+'СЕТ СН'!$F$12+СВЦЭМ!$D$10+'СЕТ СН'!$F$6-'СЕТ СН'!$F$22</f>
        <v>1883.6612319600001</v>
      </c>
      <c r="G30" s="36">
        <f>SUMIFS(СВЦЭМ!$C$39:$C$782,СВЦЭМ!$A$39:$A$782,$A30,СВЦЭМ!$B$39:$B$782,G$11)+'СЕТ СН'!$F$12+СВЦЭМ!$D$10+'СЕТ СН'!$F$6-'СЕТ СН'!$F$22</f>
        <v>1908.58106735</v>
      </c>
      <c r="H30" s="36">
        <f>SUMIFS(СВЦЭМ!$C$39:$C$782,СВЦЭМ!$A$39:$A$782,$A30,СВЦЭМ!$B$39:$B$782,H$11)+'СЕТ СН'!$F$12+СВЦЭМ!$D$10+'СЕТ СН'!$F$6-'СЕТ СН'!$F$22</f>
        <v>1828.00881215</v>
      </c>
      <c r="I30" s="36">
        <f>SUMIFS(СВЦЭМ!$C$39:$C$782,СВЦЭМ!$A$39:$A$782,$A30,СВЦЭМ!$B$39:$B$782,I$11)+'СЕТ СН'!$F$12+СВЦЭМ!$D$10+'СЕТ СН'!$F$6-'СЕТ СН'!$F$22</f>
        <v>1751.14827704</v>
      </c>
      <c r="J30" s="36">
        <f>SUMIFS(СВЦЭМ!$C$39:$C$782,СВЦЭМ!$A$39:$A$782,$A30,СВЦЭМ!$B$39:$B$782,J$11)+'СЕТ СН'!$F$12+СВЦЭМ!$D$10+'СЕТ СН'!$F$6-'СЕТ СН'!$F$22</f>
        <v>1690.2302520000001</v>
      </c>
      <c r="K30" s="36">
        <f>SUMIFS(СВЦЭМ!$C$39:$C$782,СВЦЭМ!$A$39:$A$782,$A30,СВЦЭМ!$B$39:$B$782,K$11)+'СЕТ СН'!$F$12+СВЦЭМ!$D$10+'СЕТ СН'!$F$6-'СЕТ СН'!$F$22</f>
        <v>1594.44555885</v>
      </c>
      <c r="L30" s="36">
        <f>SUMIFS(СВЦЭМ!$C$39:$C$782,СВЦЭМ!$A$39:$A$782,$A30,СВЦЭМ!$B$39:$B$782,L$11)+'СЕТ СН'!$F$12+СВЦЭМ!$D$10+'СЕТ СН'!$F$6-'СЕТ СН'!$F$22</f>
        <v>1593.1662017600001</v>
      </c>
      <c r="M30" s="36">
        <f>SUMIFS(СВЦЭМ!$C$39:$C$782,СВЦЭМ!$A$39:$A$782,$A30,СВЦЭМ!$B$39:$B$782,M$11)+'СЕТ СН'!$F$12+СВЦЭМ!$D$10+'СЕТ СН'!$F$6-'СЕТ СН'!$F$22</f>
        <v>1616.1156813699999</v>
      </c>
      <c r="N30" s="36">
        <f>SUMIFS(СВЦЭМ!$C$39:$C$782,СВЦЭМ!$A$39:$A$782,$A30,СВЦЭМ!$B$39:$B$782,N$11)+'СЕТ СН'!$F$12+СВЦЭМ!$D$10+'СЕТ СН'!$F$6-'СЕТ СН'!$F$22</f>
        <v>1628.97609468</v>
      </c>
      <c r="O30" s="36">
        <f>SUMIFS(СВЦЭМ!$C$39:$C$782,СВЦЭМ!$A$39:$A$782,$A30,СВЦЭМ!$B$39:$B$782,O$11)+'СЕТ СН'!$F$12+СВЦЭМ!$D$10+'СЕТ СН'!$F$6-'СЕТ СН'!$F$22</f>
        <v>1649.9698126600001</v>
      </c>
      <c r="P30" s="36">
        <f>SUMIFS(СВЦЭМ!$C$39:$C$782,СВЦЭМ!$A$39:$A$782,$A30,СВЦЭМ!$B$39:$B$782,P$11)+'СЕТ СН'!$F$12+СВЦЭМ!$D$10+'СЕТ СН'!$F$6-'СЕТ СН'!$F$22</f>
        <v>1679.7721395999999</v>
      </c>
      <c r="Q30" s="36">
        <f>SUMIFS(СВЦЭМ!$C$39:$C$782,СВЦЭМ!$A$39:$A$782,$A30,СВЦЭМ!$B$39:$B$782,Q$11)+'СЕТ СН'!$F$12+СВЦЭМ!$D$10+'СЕТ СН'!$F$6-'СЕТ СН'!$F$22</f>
        <v>1693.1298796000001</v>
      </c>
      <c r="R30" s="36">
        <f>SUMIFS(СВЦЭМ!$C$39:$C$782,СВЦЭМ!$A$39:$A$782,$A30,СВЦЭМ!$B$39:$B$782,R$11)+'СЕТ СН'!$F$12+СВЦЭМ!$D$10+'СЕТ СН'!$F$6-'СЕТ СН'!$F$22</f>
        <v>1710.6068984999999</v>
      </c>
      <c r="S30" s="36">
        <f>SUMIFS(СВЦЭМ!$C$39:$C$782,СВЦЭМ!$A$39:$A$782,$A30,СВЦЭМ!$B$39:$B$782,S$11)+'СЕТ СН'!$F$12+СВЦЭМ!$D$10+'СЕТ СН'!$F$6-'СЕТ СН'!$F$22</f>
        <v>1703.0271586400002</v>
      </c>
      <c r="T30" s="36">
        <f>SUMIFS(СВЦЭМ!$C$39:$C$782,СВЦЭМ!$A$39:$A$782,$A30,СВЦЭМ!$B$39:$B$782,T$11)+'СЕТ СН'!$F$12+СВЦЭМ!$D$10+'СЕТ СН'!$F$6-'СЕТ СН'!$F$22</f>
        <v>1701.8944911000001</v>
      </c>
      <c r="U30" s="36">
        <f>SUMIFS(СВЦЭМ!$C$39:$C$782,СВЦЭМ!$A$39:$A$782,$A30,СВЦЭМ!$B$39:$B$782,U$11)+'СЕТ СН'!$F$12+СВЦЭМ!$D$10+'СЕТ СН'!$F$6-'СЕТ СН'!$F$22</f>
        <v>1652.5814916300001</v>
      </c>
      <c r="V30" s="36">
        <f>SUMIFS(СВЦЭМ!$C$39:$C$782,СВЦЭМ!$A$39:$A$782,$A30,СВЦЭМ!$B$39:$B$782,V$11)+'СЕТ СН'!$F$12+СВЦЭМ!$D$10+'СЕТ СН'!$F$6-'СЕТ СН'!$F$22</f>
        <v>1659.67378233</v>
      </c>
      <c r="W30" s="36">
        <f>SUMIFS(СВЦЭМ!$C$39:$C$782,СВЦЭМ!$A$39:$A$782,$A30,СВЦЭМ!$B$39:$B$782,W$11)+'СЕТ СН'!$F$12+СВЦЭМ!$D$10+'СЕТ СН'!$F$6-'СЕТ СН'!$F$22</f>
        <v>1682.5681363799999</v>
      </c>
      <c r="X30" s="36">
        <f>SUMIFS(СВЦЭМ!$C$39:$C$782,СВЦЭМ!$A$39:$A$782,$A30,СВЦЭМ!$B$39:$B$782,X$11)+'СЕТ СН'!$F$12+СВЦЭМ!$D$10+'СЕТ СН'!$F$6-'СЕТ СН'!$F$22</f>
        <v>1736.5494134200001</v>
      </c>
      <c r="Y30" s="36">
        <f>SUMIFS(СВЦЭМ!$C$39:$C$782,СВЦЭМ!$A$39:$A$782,$A30,СВЦЭМ!$B$39:$B$782,Y$11)+'СЕТ СН'!$F$12+СВЦЭМ!$D$10+'СЕТ СН'!$F$6-'СЕТ СН'!$F$22</f>
        <v>1809.1031081200001</v>
      </c>
    </row>
    <row r="31" spans="1:25" ht="15.75" x14ac:dyDescent="0.2">
      <c r="A31" s="35">
        <f t="shared" si="0"/>
        <v>45219</v>
      </c>
      <c r="B31" s="36">
        <f>SUMIFS(СВЦЭМ!$C$39:$C$782,СВЦЭМ!$A$39:$A$782,$A31,СВЦЭМ!$B$39:$B$782,B$11)+'СЕТ СН'!$F$12+СВЦЭМ!$D$10+'СЕТ СН'!$F$6-'СЕТ СН'!$F$22</f>
        <v>1850.5320796999999</v>
      </c>
      <c r="C31" s="36">
        <f>SUMIFS(СВЦЭМ!$C$39:$C$782,СВЦЭМ!$A$39:$A$782,$A31,СВЦЭМ!$B$39:$B$782,C$11)+'СЕТ СН'!$F$12+СВЦЭМ!$D$10+'СЕТ СН'!$F$6-'СЕТ СН'!$F$22</f>
        <v>1924.32831229</v>
      </c>
      <c r="D31" s="36">
        <f>SUMIFS(СВЦЭМ!$C$39:$C$782,СВЦЭМ!$A$39:$A$782,$A31,СВЦЭМ!$B$39:$B$782,D$11)+'СЕТ СН'!$F$12+СВЦЭМ!$D$10+'СЕТ СН'!$F$6-'СЕТ СН'!$F$22</f>
        <v>1972.8940245200001</v>
      </c>
      <c r="E31" s="36">
        <f>SUMIFS(СВЦЭМ!$C$39:$C$782,СВЦЭМ!$A$39:$A$782,$A31,СВЦЭМ!$B$39:$B$782,E$11)+'СЕТ СН'!$F$12+СВЦЭМ!$D$10+'СЕТ СН'!$F$6-'СЕТ СН'!$F$22</f>
        <v>1949.3997900900001</v>
      </c>
      <c r="F31" s="36">
        <f>SUMIFS(СВЦЭМ!$C$39:$C$782,СВЦЭМ!$A$39:$A$782,$A31,СВЦЭМ!$B$39:$B$782,F$11)+'СЕТ СН'!$F$12+СВЦЭМ!$D$10+'СЕТ СН'!$F$6-'СЕТ СН'!$F$22</f>
        <v>1948.6317522100001</v>
      </c>
      <c r="G31" s="36">
        <f>SUMIFS(СВЦЭМ!$C$39:$C$782,СВЦЭМ!$A$39:$A$782,$A31,СВЦЭМ!$B$39:$B$782,G$11)+'СЕТ СН'!$F$12+СВЦЭМ!$D$10+'СЕТ СН'!$F$6-'СЕТ СН'!$F$22</f>
        <v>1948.7554726000001</v>
      </c>
      <c r="H31" s="36">
        <f>SUMIFS(СВЦЭМ!$C$39:$C$782,СВЦЭМ!$A$39:$A$782,$A31,СВЦЭМ!$B$39:$B$782,H$11)+'СЕТ СН'!$F$12+СВЦЭМ!$D$10+'СЕТ СН'!$F$6-'СЕТ СН'!$F$22</f>
        <v>1866.69989646</v>
      </c>
      <c r="I31" s="36">
        <f>SUMIFS(СВЦЭМ!$C$39:$C$782,СВЦЭМ!$A$39:$A$782,$A31,СВЦЭМ!$B$39:$B$782,I$11)+'СЕТ СН'!$F$12+СВЦЭМ!$D$10+'СЕТ СН'!$F$6-'СЕТ СН'!$F$22</f>
        <v>1783.2714996700001</v>
      </c>
      <c r="J31" s="36">
        <f>SUMIFS(СВЦЭМ!$C$39:$C$782,СВЦЭМ!$A$39:$A$782,$A31,СВЦЭМ!$B$39:$B$782,J$11)+'СЕТ СН'!$F$12+СВЦЭМ!$D$10+'СЕТ СН'!$F$6-'СЕТ СН'!$F$22</f>
        <v>1717.4415172500001</v>
      </c>
      <c r="K31" s="36">
        <f>SUMIFS(СВЦЭМ!$C$39:$C$782,СВЦЭМ!$A$39:$A$782,$A31,СВЦЭМ!$B$39:$B$782,K$11)+'СЕТ СН'!$F$12+СВЦЭМ!$D$10+'СЕТ СН'!$F$6-'СЕТ СН'!$F$22</f>
        <v>1695.7460629300001</v>
      </c>
      <c r="L31" s="36">
        <f>SUMIFS(СВЦЭМ!$C$39:$C$782,СВЦЭМ!$A$39:$A$782,$A31,СВЦЭМ!$B$39:$B$782,L$11)+'СЕТ СН'!$F$12+СВЦЭМ!$D$10+'СЕТ СН'!$F$6-'СЕТ СН'!$F$22</f>
        <v>1673.8482110500001</v>
      </c>
      <c r="M31" s="36">
        <f>SUMIFS(СВЦЭМ!$C$39:$C$782,СВЦЭМ!$A$39:$A$782,$A31,СВЦЭМ!$B$39:$B$782,M$11)+'СЕТ СН'!$F$12+СВЦЭМ!$D$10+'СЕТ СН'!$F$6-'СЕТ СН'!$F$22</f>
        <v>1689.67652722</v>
      </c>
      <c r="N31" s="36">
        <f>SUMIFS(СВЦЭМ!$C$39:$C$782,СВЦЭМ!$A$39:$A$782,$A31,СВЦЭМ!$B$39:$B$782,N$11)+'СЕТ СН'!$F$12+СВЦЭМ!$D$10+'СЕТ СН'!$F$6-'СЕТ СН'!$F$22</f>
        <v>1704.34623351</v>
      </c>
      <c r="O31" s="36">
        <f>SUMIFS(СВЦЭМ!$C$39:$C$782,СВЦЭМ!$A$39:$A$782,$A31,СВЦЭМ!$B$39:$B$782,O$11)+'СЕТ СН'!$F$12+СВЦЭМ!$D$10+'СЕТ СН'!$F$6-'СЕТ СН'!$F$22</f>
        <v>1697.31913057</v>
      </c>
      <c r="P31" s="36">
        <f>SUMIFS(СВЦЭМ!$C$39:$C$782,СВЦЭМ!$A$39:$A$782,$A31,СВЦЭМ!$B$39:$B$782,P$11)+'СЕТ СН'!$F$12+СВЦЭМ!$D$10+'СЕТ СН'!$F$6-'СЕТ СН'!$F$22</f>
        <v>1738.3036886300001</v>
      </c>
      <c r="Q31" s="36">
        <f>SUMIFS(СВЦЭМ!$C$39:$C$782,СВЦЭМ!$A$39:$A$782,$A31,СВЦЭМ!$B$39:$B$782,Q$11)+'СЕТ СН'!$F$12+СВЦЭМ!$D$10+'СЕТ СН'!$F$6-'СЕТ СН'!$F$22</f>
        <v>1713.1402165300001</v>
      </c>
      <c r="R31" s="36">
        <f>SUMIFS(СВЦЭМ!$C$39:$C$782,СВЦЭМ!$A$39:$A$782,$A31,СВЦЭМ!$B$39:$B$782,R$11)+'СЕТ СН'!$F$12+СВЦЭМ!$D$10+'СЕТ СН'!$F$6-'СЕТ СН'!$F$22</f>
        <v>1749.55937563</v>
      </c>
      <c r="S31" s="36">
        <f>SUMIFS(СВЦЭМ!$C$39:$C$782,СВЦЭМ!$A$39:$A$782,$A31,СВЦЭМ!$B$39:$B$782,S$11)+'СЕТ СН'!$F$12+СВЦЭМ!$D$10+'СЕТ СН'!$F$6-'СЕТ СН'!$F$22</f>
        <v>1755.9105527700001</v>
      </c>
      <c r="T31" s="36">
        <f>SUMIFS(СВЦЭМ!$C$39:$C$782,СВЦЭМ!$A$39:$A$782,$A31,СВЦЭМ!$B$39:$B$782,T$11)+'СЕТ СН'!$F$12+СВЦЭМ!$D$10+'СЕТ СН'!$F$6-'СЕТ СН'!$F$22</f>
        <v>1689.82274534</v>
      </c>
      <c r="U31" s="36">
        <f>SUMIFS(СВЦЭМ!$C$39:$C$782,СВЦЭМ!$A$39:$A$782,$A31,СВЦЭМ!$B$39:$B$782,U$11)+'СЕТ СН'!$F$12+СВЦЭМ!$D$10+'СЕТ СН'!$F$6-'СЕТ СН'!$F$22</f>
        <v>1641.7745594600001</v>
      </c>
      <c r="V31" s="36">
        <f>SUMIFS(СВЦЭМ!$C$39:$C$782,СВЦЭМ!$A$39:$A$782,$A31,СВЦЭМ!$B$39:$B$782,V$11)+'СЕТ СН'!$F$12+СВЦЭМ!$D$10+'СЕТ СН'!$F$6-'СЕТ СН'!$F$22</f>
        <v>1670.23608186</v>
      </c>
      <c r="W31" s="36">
        <f>SUMIFS(СВЦЭМ!$C$39:$C$782,СВЦЭМ!$A$39:$A$782,$A31,СВЦЭМ!$B$39:$B$782,W$11)+'СЕТ СН'!$F$12+СВЦЭМ!$D$10+'СЕТ СН'!$F$6-'СЕТ СН'!$F$22</f>
        <v>1705.8984164600001</v>
      </c>
      <c r="X31" s="36">
        <f>SUMIFS(СВЦЭМ!$C$39:$C$782,СВЦЭМ!$A$39:$A$782,$A31,СВЦЭМ!$B$39:$B$782,X$11)+'СЕТ СН'!$F$12+СВЦЭМ!$D$10+'СЕТ СН'!$F$6-'СЕТ СН'!$F$22</f>
        <v>1764.5674315900001</v>
      </c>
      <c r="Y31" s="36">
        <f>SUMIFS(СВЦЭМ!$C$39:$C$782,СВЦЭМ!$A$39:$A$782,$A31,СВЦЭМ!$B$39:$B$782,Y$11)+'СЕТ СН'!$F$12+СВЦЭМ!$D$10+'СЕТ СН'!$F$6-'СЕТ СН'!$F$22</f>
        <v>1765.5976346</v>
      </c>
    </row>
    <row r="32" spans="1:25" ht="15.75" x14ac:dyDescent="0.2">
      <c r="A32" s="35">
        <f t="shared" si="0"/>
        <v>45220</v>
      </c>
      <c r="B32" s="36">
        <f>SUMIFS(СВЦЭМ!$C$39:$C$782,СВЦЭМ!$A$39:$A$782,$A32,СВЦЭМ!$B$39:$B$782,B$11)+'СЕТ СН'!$F$12+СВЦЭМ!$D$10+'СЕТ СН'!$F$6-'СЕТ СН'!$F$22</f>
        <v>1817.3471705900001</v>
      </c>
      <c r="C32" s="36">
        <f>SUMIFS(СВЦЭМ!$C$39:$C$782,СВЦЭМ!$A$39:$A$782,$A32,СВЦЭМ!$B$39:$B$782,C$11)+'СЕТ СН'!$F$12+СВЦЭМ!$D$10+'СЕТ СН'!$F$6-'СЕТ СН'!$F$22</f>
        <v>1846.88709414</v>
      </c>
      <c r="D32" s="36">
        <f>SUMIFS(СВЦЭМ!$C$39:$C$782,СВЦЭМ!$A$39:$A$782,$A32,СВЦЭМ!$B$39:$B$782,D$11)+'СЕТ СН'!$F$12+СВЦЭМ!$D$10+'СЕТ СН'!$F$6-'СЕТ СН'!$F$22</f>
        <v>1897.65752331</v>
      </c>
      <c r="E32" s="36">
        <f>SUMIFS(СВЦЭМ!$C$39:$C$782,СВЦЭМ!$A$39:$A$782,$A32,СВЦЭМ!$B$39:$B$782,E$11)+'СЕТ СН'!$F$12+СВЦЭМ!$D$10+'СЕТ СН'!$F$6-'СЕТ СН'!$F$22</f>
        <v>1898.6201931099999</v>
      </c>
      <c r="F32" s="36">
        <f>SUMIFS(СВЦЭМ!$C$39:$C$782,СВЦЭМ!$A$39:$A$782,$A32,СВЦЭМ!$B$39:$B$782,F$11)+'СЕТ СН'!$F$12+СВЦЭМ!$D$10+'СЕТ СН'!$F$6-'СЕТ СН'!$F$22</f>
        <v>1901.65707656</v>
      </c>
      <c r="G32" s="36">
        <f>SUMIFS(СВЦЭМ!$C$39:$C$782,СВЦЭМ!$A$39:$A$782,$A32,СВЦЭМ!$B$39:$B$782,G$11)+'СЕТ СН'!$F$12+СВЦЭМ!$D$10+'СЕТ СН'!$F$6-'СЕТ СН'!$F$22</f>
        <v>1867.68887567</v>
      </c>
      <c r="H32" s="36">
        <f>SUMIFS(СВЦЭМ!$C$39:$C$782,СВЦЭМ!$A$39:$A$782,$A32,СВЦЭМ!$B$39:$B$782,H$11)+'СЕТ СН'!$F$12+СВЦЭМ!$D$10+'СЕТ СН'!$F$6-'СЕТ СН'!$F$22</f>
        <v>1842.1394362999999</v>
      </c>
      <c r="I32" s="36">
        <f>SUMIFS(СВЦЭМ!$C$39:$C$782,СВЦЭМ!$A$39:$A$782,$A32,СВЦЭМ!$B$39:$B$782,I$11)+'СЕТ СН'!$F$12+СВЦЭМ!$D$10+'СЕТ СН'!$F$6-'СЕТ СН'!$F$22</f>
        <v>1763.52105865</v>
      </c>
      <c r="J32" s="36">
        <f>SUMIFS(СВЦЭМ!$C$39:$C$782,СВЦЭМ!$A$39:$A$782,$A32,СВЦЭМ!$B$39:$B$782,J$11)+'СЕТ СН'!$F$12+СВЦЭМ!$D$10+'СЕТ СН'!$F$6-'СЕТ СН'!$F$22</f>
        <v>1713.68211875</v>
      </c>
      <c r="K32" s="36">
        <f>SUMIFS(СВЦЭМ!$C$39:$C$782,СВЦЭМ!$A$39:$A$782,$A32,СВЦЭМ!$B$39:$B$782,K$11)+'СЕТ СН'!$F$12+СВЦЭМ!$D$10+'СЕТ СН'!$F$6-'СЕТ СН'!$F$22</f>
        <v>1659.13904708</v>
      </c>
      <c r="L32" s="36">
        <f>SUMIFS(СВЦЭМ!$C$39:$C$782,СВЦЭМ!$A$39:$A$782,$A32,СВЦЭМ!$B$39:$B$782,L$11)+'СЕТ СН'!$F$12+СВЦЭМ!$D$10+'СЕТ СН'!$F$6-'СЕТ СН'!$F$22</f>
        <v>1632.5950441</v>
      </c>
      <c r="M32" s="36">
        <f>SUMIFS(СВЦЭМ!$C$39:$C$782,СВЦЭМ!$A$39:$A$782,$A32,СВЦЭМ!$B$39:$B$782,M$11)+'СЕТ СН'!$F$12+СВЦЭМ!$D$10+'СЕТ СН'!$F$6-'СЕТ СН'!$F$22</f>
        <v>1641.4753143100002</v>
      </c>
      <c r="N32" s="36">
        <f>SUMIFS(СВЦЭМ!$C$39:$C$782,СВЦЭМ!$A$39:$A$782,$A32,СВЦЭМ!$B$39:$B$782,N$11)+'СЕТ СН'!$F$12+СВЦЭМ!$D$10+'СЕТ СН'!$F$6-'СЕТ СН'!$F$22</f>
        <v>1635.4711030800001</v>
      </c>
      <c r="O32" s="36">
        <f>SUMIFS(СВЦЭМ!$C$39:$C$782,СВЦЭМ!$A$39:$A$782,$A32,СВЦЭМ!$B$39:$B$782,O$11)+'СЕТ СН'!$F$12+СВЦЭМ!$D$10+'СЕТ СН'!$F$6-'СЕТ СН'!$F$22</f>
        <v>1650.19354256</v>
      </c>
      <c r="P32" s="36">
        <f>SUMIFS(СВЦЭМ!$C$39:$C$782,СВЦЭМ!$A$39:$A$782,$A32,СВЦЭМ!$B$39:$B$782,P$11)+'СЕТ СН'!$F$12+СВЦЭМ!$D$10+'СЕТ СН'!$F$6-'СЕТ СН'!$F$22</f>
        <v>1683.68686959</v>
      </c>
      <c r="Q32" s="36">
        <f>SUMIFS(СВЦЭМ!$C$39:$C$782,СВЦЭМ!$A$39:$A$782,$A32,СВЦЭМ!$B$39:$B$782,Q$11)+'СЕТ СН'!$F$12+СВЦЭМ!$D$10+'СЕТ СН'!$F$6-'СЕТ СН'!$F$22</f>
        <v>1666.0918283200001</v>
      </c>
      <c r="R32" s="36">
        <f>SUMIFS(СВЦЭМ!$C$39:$C$782,СВЦЭМ!$A$39:$A$782,$A32,СВЦЭМ!$B$39:$B$782,R$11)+'СЕТ СН'!$F$12+СВЦЭМ!$D$10+'СЕТ СН'!$F$6-'СЕТ СН'!$F$22</f>
        <v>1671.9274617999999</v>
      </c>
      <c r="S32" s="36">
        <f>SUMIFS(СВЦЭМ!$C$39:$C$782,СВЦЭМ!$A$39:$A$782,$A32,СВЦЭМ!$B$39:$B$782,S$11)+'СЕТ СН'!$F$12+СВЦЭМ!$D$10+'СЕТ СН'!$F$6-'СЕТ СН'!$F$22</f>
        <v>1673.1837997800001</v>
      </c>
      <c r="T32" s="36">
        <f>SUMIFS(СВЦЭМ!$C$39:$C$782,СВЦЭМ!$A$39:$A$782,$A32,СВЦЭМ!$B$39:$B$782,T$11)+'СЕТ СН'!$F$12+СВЦЭМ!$D$10+'СЕТ СН'!$F$6-'СЕТ СН'!$F$22</f>
        <v>1626.74775247</v>
      </c>
      <c r="U32" s="36">
        <f>SUMIFS(СВЦЭМ!$C$39:$C$782,СВЦЭМ!$A$39:$A$782,$A32,СВЦЭМ!$B$39:$B$782,U$11)+'СЕТ СН'!$F$12+СВЦЭМ!$D$10+'СЕТ СН'!$F$6-'СЕТ СН'!$F$22</f>
        <v>1581.9935561700001</v>
      </c>
      <c r="V32" s="36">
        <f>SUMIFS(СВЦЭМ!$C$39:$C$782,СВЦЭМ!$A$39:$A$782,$A32,СВЦЭМ!$B$39:$B$782,V$11)+'СЕТ СН'!$F$12+СВЦЭМ!$D$10+'СЕТ СН'!$F$6-'СЕТ СН'!$F$22</f>
        <v>1595.12630818</v>
      </c>
      <c r="W32" s="36">
        <f>SUMIFS(СВЦЭМ!$C$39:$C$782,СВЦЭМ!$A$39:$A$782,$A32,СВЦЭМ!$B$39:$B$782,W$11)+'СЕТ СН'!$F$12+СВЦЭМ!$D$10+'СЕТ СН'!$F$6-'СЕТ СН'!$F$22</f>
        <v>1625.61125169</v>
      </c>
      <c r="X32" s="36">
        <f>SUMIFS(СВЦЭМ!$C$39:$C$782,СВЦЭМ!$A$39:$A$782,$A32,СВЦЭМ!$B$39:$B$782,X$11)+'СЕТ СН'!$F$12+СВЦЭМ!$D$10+'СЕТ СН'!$F$6-'СЕТ СН'!$F$22</f>
        <v>1671.4033085800002</v>
      </c>
      <c r="Y32" s="36">
        <f>SUMIFS(СВЦЭМ!$C$39:$C$782,СВЦЭМ!$A$39:$A$782,$A32,СВЦЭМ!$B$39:$B$782,Y$11)+'СЕТ СН'!$F$12+СВЦЭМ!$D$10+'СЕТ СН'!$F$6-'СЕТ СН'!$F$22</f>
        <v>1705.5286688799999</v>
      </c>
    </row>
    <row r="33" spans="1:25" ht="15.75" x14ac:dyDescent="0.2">
      <c r="A33" s="35">
        <f t="shared" si="0"/>
        <v>45221</v>
      </c>
      <c r="B33" s="36">
        <f>SUMIFS(СВЦЭМ!$C$39:$C$782,СВЦЭМ!$A$39:$A$782,$A33,СВЦЭМ!$B$39:$B$782,B$11)+'СЕТ СН'!$F$12+СВЦЭМ!$D$10+'СЕТ СН'!$F$6-'СЕТ СН'!$F$22</f>
        <v>1791.2022604200001</v>
      </c>
      <c r="C33" s="36">
        <f>SUMIFS(СВЦЭМ!$C$39:$C$782,СВЦЭМ!$A$39:$A$782,$A33,СВЦЭМ!$B$39:$B$782,C$11)+'СЕТ СН'!$F$12+СВЦЭМ!$D$10+'СЕТ СН'!$F$6-'СЕТ СН'!$F$22</f>
        <v>1854.1133808500001</v>
      </c>
      <c r="D33" s="36">
        <f>SUMIFS(СВЦЭМ!$C$39:$C$782,СВЦЭМ!$A$39:$A$782,$A33,СВЦЭМ!$B$39:$B$782,D$11)+'СЕТ СН'!$F$12+СВЦЭМ!$D$10+'СЕТ СН'!$F$6-'СЕТ СН'!$F$22</f>
        <v>1885.0491373899999</v>
      </c>
      <c r="E33" s="36">
        <f>SUMIFS(СВЦЭМ!$C$39:$C$782,СВЦЭМ!$A$39:$A$782,$A33,СВЦЭМ!$B$39:$B$782,E$11)+'СЕТ СН'!$F$12+СВЦЭМ!$D$10+'СЕТ СН'!$F$6-'СЕТ СН'!$F$22</f>
        <v>1891.0349448300001</v>
      </c>
      <c r="F33" s="36">
        <f>SUMIFS(СВЦЭМ!$C$39:$C$782,СВЦЭМ!$A$39:$A$782,$A33,СВЦЭМ!$B$39:$B$782,F$11)+'СЕТ СН'!$F$12+СВЦЭМ!$D$10+'СЕТ СН'!$F$6-'СЕТ СН'!$F$22</f>
        <v>1876.5953869800001</v>
      </c>
      <c r="G33" s="36">
        <f>SUMIFS(СВЦЭМ!$C$39:$C$782,СВЦЭМ!$A$39:$A$782,$A33,СВЦЭМ!$B$39:$B$782,G$11)+'СЕТ СН'!$F$12+СВЦЭМ!$D$10+'СЕТ СН'!$F$6-'СЕТ СН'!$F$22</f>
        <v>1883.4171094600001</v>
      </c>
      <c r="H33" s="36">
        <f>SUMIFS(СВЦЭМ!$C$39:$C$782,СВЦЭМ!$A$39:$A$782,$A33,СВЦЭМ!$B$39:$B$782,H$11)+'СЕТ СН'!$F$12+СВЦЭМ!$D$10+'СЕТ СН'!$F$6-'СЕТ СН'!$F$22</f>
        <v>1851.6551457400001</v>
      </c>
      <c r="I33" s="36">
        <f>SUMIFS(СВЦЭМ!$C$39:$C$782,СВЦЭМ!$A$39:$A$782,$A33,СВЦЭМ!$B$39:$B$782,I$11)+'СЕТ СН'!$F$12+СВЦЭМ!$D$10+'СЕТ СН'!$F$6-'СЕТ СН'!$F$22</f>
        <v>1819.86584616</v>
      </c>
      <c r="J33" s="36">
        <f>SUMIFS(СВЦЭМ!$C$39:$C$782,СВЦЭМ!$A$39:$A$782,$A33,СВЦЭМ!$B$39:$B$782,J$11)+'СЕТ СН'!$F$12+СВЦЭМ!$D$10+'СЕТ СН'!$F$6-'СЕТ СН'!$F$22</f>
        <v>1720.9144847800001</v>
      </c>
      <c r="K33" s="36">
        <f>SUMIFS(СВЦЭМ!$C$39:$C$782,СВЦЭМ!$A$39:$A$782,$A33,СВЦЭМ!$B$39:$B$782,K$11)+'СЕТ СН'!$F$12+СВЦЭМ!$D$10+'СЕТ СН'!$F$6-'СЕТ СН'!$F$22</f>
        <v>1654.0248676600002</v>
      </c>
      <c r="L33" s="36">
        <f>SUMIFS(СВЦЭМ!$C$39:$C$782,СВЦЭМ!$A$39:$A$782,$A33,СВЦЭМ!$B$39:$B$782,L$11)+'СЕТ СН'!$F$12+СВЦЭМ!$D$10+'СЕТ СН'!$F$6-'СЕТ СН'!$F$22</f>
        <v>1635.8988910800001</v>
      </c>
      <c r="M33" s="36">
        <f>SUMIFS(СВЦЭМ!$C$39:$C$782,СВЦЭМ!$A$39:$A$782,$A33,СВЦЭМ!$B$39:$B$782,M$11)+'СЕТ СН'!$F$12+СВЦЭМ!$D$10+'СЕТ СН'!$F$6-'СЕТ СН'!$F$22</f>
        <v>1638.6788619599999</v>
      </c>
      <c r="N33" s="36">
        <f>SUMIFS(СВЦЭМ!$C$39:$C$782,СВЦЭМ!$A$39:$A$782,$A33,СВЦЭМ!$B$39:$B$782,N$11)+'СЕТ СН'!$F$12+СВЦЭМ!$D$10+'СЕТ СН'!$F$6-'СЕТ СН'!$F$22</f>
        <v>1631.93118912</v>
      </c>
      <c r="O33" s="36">
        <f>SUMIFS(СВЦЭМ!$C$39:$C$782,СВЦЭМ!$A$39:$A$782,$A33,СВЦЭМ!$B$39:$B$782,O$11)+'СЕТ СН'!$F$12+СВЦЭМ!$D$10+'СЕТ СН'!$F$6-'СЕТ СН'!$F$22</f>
        <v>1652.9037545000001</v>
      </c>
      <c r="P33" s="36">
        <f>SUMIFS(СВЦЭМ!$C$39:$C$782,СВЦЭМ!$A$39:$A$782,$A33,СВЦЭМ!$B$39:$B$782,P$11)+'СЕТ СН'!$F$12+СВЦЭМ!$D$10+'СЕТ СН'!$F$6-'СЕТ СН'!$F$22</f>
        <v>1683.45810456</v>
      </c>
      <c r="Q33" s="36">
        <f>SUMIFS(СВЦЭМ!$C$39:$C$782,СВЦЭМ!$A$39:$A$782,$A33,СВЦЭМ!$B$39:$B$782,Q$11)+'СЕТ СН'!$F$12+СВЦЭМ!$D$10+'СЕТ СН'!$F$6-'СЕТ СН'!$F$22</f>
        <v>1668.7174304800001</v>
      </c>
      <c r="R33" s="36">
        <f>SUMIFS(СВЦЭМ!$C$39:$C$782,СВЦЭМ!$A$39:$A$782,$A33,СВЦЭМ!$B$39:$B$782,R$11)+'СЕТ СН'!$F$12+СВЦЭМ!$D$10+'СЕТ СН'!$F$6-'СЕТ СН'!$F$22</f>
        <v>1665.16057714</v>
      </c>
      <c r="S33" s="36">
        <f>SUMIFS(СВЦЭМ!$C$39:$C$782,СВЦЭМ!$A$39:$A$782,$A33,СВЦЭМ!$B$39:$B$782,S$11)+'СЕТ СН'!$F$12+СВЦЭМ!$D$10+'СЕТ СН'!$F$6-'СЕТ СН'!$F$22</f>
        <v>1665.5555555200001</v>
      </c>
      <c r="T33" s="36">
        <f>SUMIFS(СВЦЭМ!$C$39:$C$782,СВЦЭМ!$A$39:$A$782,$A33,СВЦЭМ!$B$39:$B$782,T$11)+'СЕТ СН'!$F$12+СВЦЭМ!$D$10+'СЕТ СН'!$F$6-'СЕТ СН'!$F$22</f>
        <v>1614.75756301</v>
      </c>
      <c r="U33" s="36">
        <f>SUMIFS(СВЦЭМ!$C$39:$C$782,СВЦЭМ!$A$39:$A$782,$A33,СВЦЭМ!$B$39:$B$782,U$11)+'СЕТ СН'!$F$12+СВЦЭМ!$D$10+'СЕТ СН'!$F$6-'СЕТ СН'!$F$22</f>
        <v>1569.98342875</v>
      </c>
      <c r="V33" s="36">
        <f>SUMIFS(СВЦЭМ!$C$39:$C$782,СВЦЭМ!$A$39:$A$782,$A33,СВЦЭМ!$B$39:$B$782,V$11)+'СЕТ СН'!$F$12+СВЦЭМ!$D$10+'СЕТ СН'!$F$6-'СЕТ СН'!$F$22</f>
        <v>1585.78339428</v>
      </c>
      <c r="W33" s="36">
        <f>SUMIFS(СВЦЭМ!$C$39:$C$782,СВЦЭМ!$A$39:$A$782,$A33,СВЦЭМ!$B$39:$B$782,W$11)+'СЕТ СН'!$F$12+СВЦЭМ!$D$10+'СЕТ СН'!$F$6-'СЕТ СН'!$F$22</f>
        <v>1610.8754080900001</v>
      </c>
      <c r="X33" s="36">
        <f>SUMIFS(СВЦЭМ!$C$39:$C$782,СВЦЭМ!$A$39:$A$782,$A33,СВЦЭМ!$B$39:$B$782,X$11)+'СЕТ СН'!$F$12+СВЦЭМ!$D$10+'СЕТ СН'!$F$6-'СЕТ СН'!$F$22</f>
        <v>1667.78128539</v>
      </c>
      <c r="Y33" s="36">
        <f>SUMIFS(СВЦЭМ!$C$39:$C$782,СВЦЭМ!$A$39:$A$782,$A33,СВЦЭМ!$B$39:$B$782,Y$11)+'СЕТ СН'!$F$12+СВЦЭМ!$D$10+'СЕТ СН'!$F$6-'СЕТ СН'!$F$22</f>
        <v>1730.2084747599999</v>
      </c>
    </row>
    <row r="34" spans="1:25" ht="15.75" x14ac:dyDescent="0.2">
      <c r="A34" s="35">
        <f t="shared" si="0"/>
        <v>45222</v>
      </c>
      <c r="B34" s="36">
        <f>SUMIFS(СВЦЭМ!$C$39:$C$782,СВЦЭМ!$A$39:$A$782,$A34,СВЦЭМ!$B$39:$B$782,B$11)+'СЕТ СН'!$F$12+СВЦЭМ!$D$10+'СЕТ СН'!$F$6-'СЕТ СН'!$F$22</f>
        <v>1844.30691643</v>
      </c>
      <c r="C34" s="36">
        <f>SUMIFS(СВЦЭМ!$C$39:$C$782,СВЦЭМ!$A$39:$A$782,$A34,СВЦЭМ!$B$39:$B$782,C$11)+'СЕТ СН'!$F$12+СВЦЭМ!$D$10+'СЕТ СН'!$F$6-'СЕТ СН'!$F$22</f>
        <v>1904.2572290000001</v>
      </c>
      <c r="D34" s="36">
        <f>SUMIFS(СВЦЭМ!$C$39:$C$782,СВЦЭМ!$A$39:$A$782,$A34,СВЦЭМ!$B$39:$B$782,D$11)+'СЕТ СН'!$F$12+СВЦЭМ!$D$10+'СЕТ СН'!$F$6-'СЕТ СН'!$F$22</f>
        <v>1956.8258759400001</v>
      </c>
      <c r="E34" s="36">
        <f>SUMIFS(СВЦЭМ!$C$39:$C$782,СВЦЭМ!$A$39:$A$782,$A34,СВЦЭМ!$B$39:$B$782,E$11)+'СЕТ СН'!$F$12+СВЦЭМ!$D$10+'СЕТ СН'!$F$6-'СЕТ СН'!$F$22</f>
        <v>1999.9775661600002</v>
      </c>
      <c r="F34" s="36">
        <f>SUMIFS(СВЦЭМ!$C$39:$C$782,СВЦЭМ!$A$39:$A$782,$A34,СВЦЭМ!$B$39:$B$782,F$11)+'СЕТ СН'!$F$12+СВЦЭМ!$D$10+'СЕТ СН'!$F$6-'СЕТ СН'!$F$22</f>
        <v>1983.55177217</v>
      </c>
      <c r="G34" s="36">
        <f>SUMIFS(СВЦЭМ!$C$39:$C$782,СВЦЭМ!$A$39:$A$782,$A34,СВЦЭМ!$B$39:$B$782,G$11)+'СЕТ СН'!$F$12+СВЦЭМ!$D$10+'СЕТ СН'!$F$6-'СЕТ СН'!$F$22</f>
        <v>1923.63009442</v>
      </c>
      <c r="H34" s="36">
        <f>SUMIFS(СВЦЭМ!$C$39:$C$782,СВЦЭМ!$A$39:$A$782,$A34,СВЦЭМ!$B$39:$B$782,H$11)+'СЕТ СН'!$F$12+СВЦЭМ!$D$10+'СЕТ СН'!$F$6-'СЕТ СН'!$F$22</f>
        <v>1824.5963369600001</v>
      </c>
      <c r="I34" s="36">
        <f>SUMIFS(СВЦЭМ!$C$39:$C$782,СВЦЭМ!$A$39:$A$782,$A34,СВЦЭМ!$B$39:$B$782,I$11)+'СЕТ СН'!$F$12+СВЦЭМ!$D$10+'СЕТ СН'!$F$6-'СЕТ СН'!$F$22</f>
        <v>1747.2814514199999</v>
      </c>
      <c r="J34" s="36">
        <f>SUMIFS(СВЦЭМ!$C$39:$C$782,СВЦЭМ!$A$39:$A$782,$A34,СВЦЭМ!$B$39:$B$782,J$11)+'СЕТ СН'!$F$12+СВЦЭМ!$D$10+'СЕТ СН'!$F$6-'СЕТ СН'!$F$22</f>
        <v>1696.86933909</v>
      </c>
      <c r="K34" s="36">
        <f>SUMIFS(СВЦЭМ!$C$39:$C$782,СВЦЭМ!$A$39:$A$782,$A34,СВЦЭМ!$B$39:$B$782,K$11)+'СЕТ СН'!$F$12+СВЦЭМ!$D$10+'СЕТ СН'!$F$6-'СЕТ СН'!$F$22</f>
        <v>1655.6346161500001</v>
      </c>
      <c r="L34" s="36">
        <f>SUMIFS(СВЦЭМ!$C$39:$C$782,СВЦЭМ!$A$39:$A$782,$A34,СВЦЭМ!$B$39:$B$782,L$11)+'СЕТ СН'!$F$12+СВЦЭМ!$D$10+'СЕТ СН'!$F$6-'СЕТ СН'!$F$22</f>
        <v>1594.40182458</v>
      </c>
      <c r="M34" s="36">
        <f>SUMIFS(СВЦЭМ!$C$39:$C$782,СВЦЭМ!$A$39:$A$782,$A34,СВЦЭМ!$B$39:$B$782,M$11)+'СЕТ СН'!$F$12+СВЦЭМ!$D$10+'СЕТ СН'!$F$6-'СЕТ СН'!$F$22</f>
        <v>1603.01274943</v>
      </c>
      <c r="N34" s="36">
        <f>SUMIFS(СВЦЭМ!$C$39:$C$782,СВЦЭМ!$A$39:$A$782,$A34,СВЦЭМ!$B$39:$B$782,N$11)+'СЕТ СН'!$F$12+СВЦЭМ!$D$10+'СЕТ СН'!$F$6-'СЕТ СН'!$F$22</f>
        <v>1598.9054716099999</v>
      </c>
      <c r="O34" s="36">
        <f>SUMIFS(СВЦЭМ!$C$39:$C$782,СВЦЭМ!$A$39:$A$782,$A34,СВЦЭМ!$B$39:$B$782,O$11)+'СЕТ СН'!$F$12+СВЦЭМ!$D$10+'СЕТ СН'!$F$6-'СЕТ СН'!$F$22</f>
        <v>1621.2525887100001</v>
      </c>
      <c r="P34" s="36">
        <f>SUMIFS(СВЦЭМ!$C$39:$C$782,СВЦЭМ!$A$39:$A$782,$A34,СВЦЭМ!$B$39:$B$782,P$11)+'СЕТ СН'!$F$12+СВЦЭМ!$D$10+'СЕТ СН'!$F$6-'СЕТ СН'!$F$22</f>
        <v>1660.26334576</v>
      </c>
      <c r="Q34" s="36">
        <f>SUMIFS(СВЦЭМ!$C$39:$C$782,СВЦЭМ!$A$39:$A$782,$A34,СВЦЭМ!$B$39:$B$782,Q$11)+'СЕТ СН'!$F$12+СВЦЭМ!$D$10+'СЕТ СН'!$F$6-'СЕТ СН'!$F$22</f>
        <v>1651.28474276</v>
      </c>
      <c r="R34" s="36">
        <f>SUMIFS(СВЦЭМ!$C$39:$C$782,СВЦЭМ!$A$39:$A$782,$A34,СВЦЭМ!$B$39:$B$782,R$11)+'СЕТ СН'!$F$12+СВЦЭМ!$D$10+'СЕТ СН'!$F$6-'СЕТ СН'!$F$22</f>
        <v>1683.63598617</v>
      </c>
      <c r="S34" s="36">
        <f>SUMIFS(СВЦЭМ!$C$39:$C$782,СВЦЭМ!$A$39:$A$782,$A34,СВЦЭМ!$B$39:$B$782,S$11)+'СЕТ СН'!$F$12+СВЦЭМ!$D$10+'СЕТ СН'!$F$6-'СЕТ СН'!$F$22</f>
        <v>1678.3689312000001</v>
      </c>
      <c r="T34" s="36">
        <f>SUMIFS(СВЦЭМ!$C$39:$C$782,СВЦЭМ!$A$39:$A$782,$A34,СВЦЭМ!$B$39:$B$782,T$11)+'СЕТ СН'!$F$12+СВЦЭМ!$D$10+'СЕТ СН'!$F$6-'СЕТ СН'!$F$22</f>
        <v>1611.0131773400001</v>
      </c>
      <c r="U34" s="36">
        <f>SUMIFS(СВЦЭМ!$C$39:$C$782,СВЦЭМ!$A$39:$A$782,$A34,СВЦЭМ!$B$39:$B$782,U$11)+'СЕТ СН'!$F$12+СВЦЭМ!$D$10+'СЕТ СН'!$F$6-'СЕТ СН'!$F$22</f>
        <v>1575.0009966800001</v>
      </c>
      <c r="V34" s="36">
        <f>SUMIFS(СВЦЭМ!$C$39:$C$782,СВЦЭМ!$A$39:$A$782,$A34,СВЦЭМ!$B$39:$B$782,V$11)+'СЕТ СН'!$F$12+СВЦЭМ!$D$10+'СЕТ СН'!$F$6-'СЕТ СН'!$F$22</f>
        <v>1593.4539115</v>
      </c>
      <c r="W34" s="36">
        <f>SUMIFS(СВЦЭМ!$C$39:$C$782,СВЦЭМ!$A$39:$A$782,$A34,СВЦЭМ!$B$39:$B$782,W$11)+'СЕТ СН'!$F$12+СВЦЭМ!$D$10+'СЕТ СН'!$F$6-'СЕТ СН'!$F$22</f>
        <v>1605.04485727</v>
      </c>
      <c r="X34" s="36">
        <f>SUMIFS(СВЦЭМ!$C$39:$C$782,СВЦЭМ!$A$39:$A$782,$A34,СВЦЭМ!$B$39:$B$782,X$11)+'СЕТ СН'!$F$12+СВЦЭМ!$D$10+'СЕТ СН'!$F$6-'СЕТ СН'!$F$22</f>
        <v>1673.6669004</v>
      </c>
      <c r="Y34" s="36">
        <f>SUMIFS(СВЦЭМ!$C$39:$C$782,СВЦЭМ!$A$39:$A$782,$A34,СВЦЭМ!$B$39:$B$782,Y$11)+'СЕТ СН'!$F$12+СВЦЭМ!$D$10+'СЕТ СН'!$F$6-'СЕТ СН'!$F$22</f>
        <v>1725.2585078900001</v>
      </c>
    </row>
    <row r="35" spans="1:25" ht="15.75" x14ac:dyDescent="0.2">
      <c r="A35" s="35">
        <f t="shared" si="0"/>
        <v>45223</v>
      </c>
      <c r="B35" s="36">
        <f>SUMIFS(СВЦЭМ!$C$39:$C$782,СВЦЭМ!$A$39:$A$782,$A35,СВЦЭМ!$B$39:$B$782,B$11)+'СЕТ СН'!$F$12+СВЦЭМ!$D$10+'СЕТ СН'!$F$6-'СЕТ СН'!$F$22</f>
        <v>1827.63609636</v>
      </c>
      <c r="C35" s="36">
        <f>SUMIFS(СВЦЭМ!$C$39:$C$782,СВЦЭМ!$A$39:$A$782,$A35,СВЦЭМ!$B$39:$B$782,C$11)+'СЕТ СН'!$F$12+СВЦЭМ!$D$10+'СЕТ СН'!$F$6-'СЕТ СН'!$F$22</f>
        <v>1892.6857864999999</v>
      </c>
      <c r="D35" s="36">
        <f>SUMIFS(СВЦЭМ!$C$39:$C$782,СВЦЭМ!$A$39:$A$782,$A35,СВЦЭМ!$B$39:$B$782,D$11)+'СЕТ СН'!$F$12+СВЦЭМ!$D$10+'СЕТ СН'!$F$6-'СЕТ СН'!$F$22</f>
        <v>1964.09437811</v>
      </c>
      <c r="E35" s="36">
        <f>SUMIFS(СВЦЭМ!$C$39:$C$782,СВЦЭМ!$A$39:$A$782,$A35,СВЦЭМ!$B$39:$B$782,E$11)+'СЕТ СН'!$F$12+СВЦЭМ!$D$10+'СЕТ СН'!$F$6-'СЕТ СН'!$F$22</f>
        <v>1956.7941687</v>
      </c>
      <c r="F35" s="36">
        <f>SUMIFS(СВЦЭМ!$C$39:$C$782,СВЦЭМ!$A$39:$A$782,$A35,СВЦЭМ!$B$39:$B$782,F$11)+'СЕТ СН'!$F$12+СВЦЭМ!$D$10+'СЕТ СН'!$F$6-'СЕТ СН'!$F$22</f>
        <v>1923.5049685399999</v>
      </c>
      <c r="G35" s="36">
        <f>SUMIFS(СВЦЭМ!$C$39:$C$782,СВЦЭМ!$A$39:$A$782,$A35,СВЦЭМ!$B$39:$B$782,G$11)+'СЕТ СН'!$F$12+СВЦЭМ!$D$10+'СЕТ СН'!$F$6-'СЕТ СН'!$F$22</f>
        <v>1877.69136069</v>
      </c>
      <c r="H35" s="36">
        <f>SUMIFS(СВЦЭМ!$C$39:$C$782,СВЦЭМ!$A$39:$A$782,$A35,СВЦЭМ!$B$39:$B$782,H$11)+'СЕТ СН'!$F$12+СВЦЭМ!$D$10+'СЕТ СН'!$F$6-'СЕТ СН'!$F$22</f>
        <v>1837.2739942800001</v>
      </c>
      <c r="I35" s="36">
        <f>SUMIFS(СВЦЭМ!$C$39:$C$782,СВЦЭМ!$A$39:$A$782,$A35,СВЦЭМ!$B$39:$B$782,I$11)+'СЕТ СН'!$F$12+СВЦЭМ!$D$10+'СЕТ СН'!$F$6-'СЕТ СН'!$F$22</f>
        <v>1774.77881806</v>
      </c>
      <c r="J35" s="36">
        <f>SUMIFS(СВЦЭМ!$C$39:$C$782,СВЦЭМ!$A$39:$A$782,$A35,СВЦЭМ!$B$39:$B$782,J$11)+'СЕТ СН'!$F$12+СВЦЭМ!$D$10+'СЕТ СН'!$F$6-'СЕТ СН'!$F$22</f>
        <v>1741.1344302100001</v>
      </c>
      <c r="K35" s="36">
        <f>SUMIFS(СВЦЭМ!$C$39:$C$782,СВЦЭМ!$A$39:$A$782,$A35,СВЦЭМ!$B$39:$B$782,K$11)+'СЕТ СН'!$F$12+СВЦЭМ!$D$10+'СЕТ СН'!$F$6-'СЕТ СН'!$F$22</f>
        <v>1688.1892703000001</v>
      </c>
      <c r="L35" s="36">
        <f>SUMIFS(СВЦЭМ!$C$39:$C$782,СВЦЭМ!$A$39:$A$782,$A35,СВЦЭМ!$B$39:$B$782,L$11)+'СЕТ СН'!$F$12+СВЦЭМ!$D$10+'СЕТ СН'!$F$6-'СЕТ СН'!$F$22</f>
        <v>1678.7561487600001</v>
      </c>
      <c r="M35" s="36">
        <f>SUMIFS(СВЦЭМ!$C$39:$C$782,СВЦЭМ!$A$39:$A$782,$A35,СВЦЭМ!$B$39:$B$782,M$11)+'СЕТ СН'!$F$12+СВЦЭМ!$D$10+'СЕТ СН'!$F$6-'СЕТ СН'!$F$22</f>
        <v>1692.04303817</v>
      </c>
      <c r="N35" s="36">
        <f>SUMIFS(СВЦЭМ!$C$39:$C$782,СВЦЭМ!$A$39:$A$782,$A35,СВЦЭМ!$B$39:$B$782,N$11)+'СЕТ СН'!$F$12+СВЦЭМ!$D$10+'СЕТ СН'!$F$6-'СЕТ СН'!$F$22</f>
        <v>1676.64171233</v>
      </c>
      <c r="O35" s="36">
        <f>SUMIFS(СВЦЭМ!$C$39:$C$782,СВЦЭМ!$A$39:$A$782,$A35,СВЦЭМ!$B$39:$B$782,O$11)+'СЕТ СН'!$F$12+СВЦЭМ!$D$10+'СЕТ СН'!$F$6-'СЕТ СН'!$F$22</f>
        <v>1692.05948334</v>
      </c>
      <c r="P35" s="36">
        <f>SUMIFS(СВЦЭМ!$C$39:$C$782,СВЦЭМ!$A$39:$A$782,$A35,СВЦЭМ!$B$39:$B$782,P$11)+'СЕТ СН'!$F$12+СВЦЭМ!$D$10+'СЕТ СН'!$F$6-'СЕТ СН'!$F$22</f>
        <v>1730.4196465699999</v>
      </c>
      <c r="Q35" s="36">
        <f>SUMIFS(СВЦЭМ!$C$39:$C$782,СВЦЭМ!$A$39:$A$782,$A35,СВЦЭМ!$B$39:$B$782,Q$11)+'СЕТ СН'!$F$12+СВЦЭМ!$D$10+'СЕТ СН'!$F$6-'СЕТ СН'!$F$22</f>
        <v>1717.6385108500001</v>
      </c>
      <c r="R35" s="36">
        <f>SUMIFS(СВЦЭМ!$C$39:$C$782,СВЦЭМ!$A$39:$A$782,$A35,СВЦЭМ!$B$39:$B$782,R$11)+'СЕТ СН'!$F$12+СВЦЭМ!$D$10+'СЕТ СН'!$F$6-'СЕТ СН'!$F$22</f>
        <v>1730.31931261</v>
      </c>
      <c r="S35" s="36">
        <f>SUMIFS(СВЦЭМ!$C$39:$C$782,СВЦЭМ!$A$39:$A$782,$A35,СВЦЭМ!$B$39:$B$782,S$11)+'СЕТ СН'!$F$12+СВЦЭМ!$D$10+'СЕТ СН'!$F$6-'СЕТ СН'!$F$22</f>
        <v>1712.9008809100001</v>
      </c>
      <c r="T35" s="36">
        <f>SUMIFS(СВЦЭМ!$C$39:$C$782,СВЦЭМ!$A$39:$A$782,$A35,СВЦЭМ!$B$39:$B$782,T$11)+'СЕТ СН'!$F$12+СВЦЭМ!$D$10+'СЕТ СН'!$F$6-'СЕТ СН'!$F$22</f>
        <v>1641.97241796</v>
      </c>
      <c r="U35" s="36">
        <f>SUMIFS(СВЦЭМ!$C$39:$C$782,СВЦЭМ!$A$39:$A$782,$A35,СВЦЭМ!$B$39:$B$782,U$11)+'СЕТ СН'!$F$12+СВЦЭМ!$D$10+'СЕТ СН'!$F$6-'СЕТ СН'!$F$22</f>
        <v>1620.80197651</v>
      </c>
      <c r="V35" s="36">
        <f>SUMIFS(СВЦЭМ!$C$39:$C$782,СВЦЭМ!$A$39:$A$782,$A35,СВЦЭМ!$B$39:$B$782,V$11)+'СЕТ СН'!$F$12+СВЦЭМ!$D$10+'СЕТ СН'!$F$6-'СЕТ СН'!$F$22</f>
        <v>1636.7062053</v>
      </c>
      <c r="W35" s="36">
        <f>SUMIFS(СВЦЭМ!$C$39:$C$782,СВЦЭМ!$A$39:$A$782,$A35,СВЦЭМ!$B$39:$B$782,W$11)+'СЕТ СН'!$F$12+СВЦЭМ!$D$10+'СЕТ СН'!$F$6-'СЕТ СН'!$F$22</f>
        <v>1643.9050579</v>
      </c>
      <c r="X35" s="36">
        <f>SUMIFS(СВЦЭМ!$C$39:$C$782,СВЦЭМ!$A$39:$A$782,$A35,СВЦЭМ!$B$39:$B$782,X$11)+'СЕТ СН'!$F$12+СВЦЭМ!$D$10+'СЕТ СН'!$F$6-'СЕТ СН'!$F$22</f>
        <v>1698.58847466</v>
      </c>
      <c r="Y35" s="36">
        <f>SUMIFS(СВЦЭМ!$C$39:$C$782,СВЦЭМ!$A$39:$A$782,$A35,СВЦЭМ!$B$39:$B$782,Y$11)+'СЕТ СН'!$F$12+СВЦЭМ!$D$10+'СЕТ СН'!$F$6-'СЕТ СН'!$F$22</f>
        <v>1746.72151003</v>
      </c>
    </row>
    <row r="36" spans="1:25" ht="15.75" x14ac:dyDescent="0.2">
      <c r="A36" s="35">
        <f t="shared" si="0"/>
        <v>45224</v>
      </c>
      <c r="B36" s="36">
        <f>SUMIFS(СВЦЭМ!$C$39:$C$782,СВЦЭМ!$A$39:$A$782,$A36,СВЦЭМ!$B$39:$B$782,B$11)+'СЕТ СН'!$F$12+СВЦЭМ!$D$10+'СЕТ СН'!$F$6-'СЕТ СН'!$F$22</f>
        <v>1712.4074330999999</v>
      </c>
      <c r="C36" s="36">
        <f>SUMIFS(СВЦЭМ!$C$39:$C$782,СВЦЭМ!$A$39:$A$782,$A36,СВЦЭМ!$B$39:$B$782,C$11)+'СЕТ СН'!$F$12+СВЦЭМ!$D$10+'СЕТ СН'!$F$6-'СЕТ СН'!$F$22</f>
        <v>1758.0672427</v>
      </c>
      <c r="D36" s="36">
        <f>SUMIFS(СВЦЭМ!$C$39:$C$782,СВЦЭМ!$A$39:$A$782,$A36,СВЦЭМ!$B$39:$B$782,D$11)+'СЕТ СН'!$F$12+СВЦЭМ!$D$10+'СЕТ СН'!$F$6-'СЕТ СН'!$F$22</f>
        <v>1831.5109178800001</v>
      </c>
      <c r="E36" s="36">
        <f>SUMIFS(СВЦЭМ!$C$39:$C$782,СВЦЭМ!$A$39:$A$782,$A36,СВЦЭМ!$B$39:$B$782,E$11)+'СЕТ СН'!$F$12+СВЦЭМ!$D$10+'СЕТ СН'!$F$6-'СЕТ СН'!$F$22</f>
        <v>1827.3660159800002</v>
      </c>
      <c r="F36" s="36">
        <f>SUMIFS(СВЦЭМ!$C$39:$C$782,СВЦЭМ!$A$39:$A$782,$A36,СВЦЭМ!$B$39:$B$782,F$11)+'СЕТ СН'!$F$12+СВЦЭМ!$D$10+'СЕТ СН'!$F$6-'СЕТ СН'!$F$22</f>
        <v>1826.80019911</v>
      </c>
      <c r="G36" s="36">
        <f>SUMIFS(СВЦЭМ!$C$39:$C$782,СВЦЭМ!$A$39:$A$782,$A36,СВЦЭМ!$B$39:$B$782,G$11)+'СЕТ СН'!$F$12+СВЦЭМ!$D$10+'СЕТ СН'!$F$6-'СЕТ СН'!$F$22</f>
        <v>1809.01297516</v>
      </c>
      <c r="H36" s="36">
        <f>SUMIFS(СВЦЭМ!$C$39:$C$782,СВЦЭМ!$A$39:$A$782,$A36,СВЦЭМ!$B$39:$B$782,H$11)+'СЕТ СН'!$F$12+СВЦЭМ!$D$10+'СЕТ СН'!$F$6-'СЕТ СН'!$F$22</f>
        <v>1734.7526022100001</v>
      </c>
      <c r="I36" s="36">
        <f>SUMIFS(СВЦЭМ!$C$39:$C$782,СВЦЭМ!$A$39:$A$782,$A36,СВЦЭМ!$B$39:$B$782,I$11)+'СЕТ СН'!$F$12+СВЦЭМ!$D$10+'СЕТ СН'!$F$6-'СЕТ СН'!$F$22</f>
        <v>1646.7742348500001</v>
      </c>
      <c r="J36" s="36">
        <f>SUMIFS(СВЦЭМ!$C$39:$C$782,СВЦЭМ!$A$39:$A$782,$A36,СВЦЭМ!$B$39:$B$782,J$11)+'СЕТ СН'!$F$12+СВЦЭМ!$D$10+'СЕТ СН'!$F$6-'СЕТ СН'!$F$22</f>
        <v>1590.4026761</v>
      </c>
      <c r="K36" s="36">
        <f>SUMIFS(СВЦЭМ!$C$39:$C$782,СВЦЭМ!$A$39:$A$782,$A36,СВЦЭМ!$B$39:$B$782,K$11)+'СЕТ СН'!$F$12+СВЦЭМ!$D$10+'СЕТ СН'!$F$6-'СЕТ СН'!$F$22</f>
        <v>1555.8006588200001</v>
      </c>
      <c r="L36" s="36">
        <f>SUMIFS(СВЦЭМ!$C$39:$C$782,СВЦЭМ!$A$39:$A$782,$A36,СВЦЭМ!$B$39:$B$782,L$11)+'СЕТ СН'!$F$12+СВЦЭМ!$D$10+'СЕТ СН'!$F$6-'СЕТ СН'!$F$22</f>
        <v>1557.1317363400001</v>
      </c>
      <c r="M36" s="36">
        <f>SUMIFS(СВЦЭМ!$C$39:$C$782,СВЦЭМ!$A$39:$A$782,$A36,СВЦЭМ!$B$39:$B$782,M$11)+'СЕТ СН'!$F$12+СВЦЭМ!$D$10+'СЕТ СН'!$F$6-'СЕТ СН'!$F$22</f>
        <v>1562.7589164200001</v>
      </c>
      <c r="N36" s="36">
        <f>SUMIFS(СВЦЭМ!$C$39:$C$782,СВЦЭМ!$A$39:$A$782,$A36,СВЦЭМ!$B$39:$B$782,N$11)+'СЕТ СН'!$F$12+СВЦЭМ!$D$10+'СЕТ СН'!$F$6-'СЕТ СН'!$F$22</f>
        <v>1583.1509453600002</v>
      </c>
      <c r="O36" s="36">
        <f>SUMIFS(СВЦЭМ!$C$39:$C$782,СВЦЭМ!$A$39:$A$782,$A36,СВЦЭМ!$B$39:$B$782,O$11)+'СЕТ СН'!$F$12+СВЦЭМ!$D$10+'СЕТ СН'!$F$6-'СЕТ СН'!$F$22</f>
        <v>1590.76359946</v>
      </c>
      <c r="P36" s="36">
        <f>SUMIFS(СВЦЭМ!$C$39:$C$782,СВЦЭМ!$A$39:$A$782,$A36,СВЦЭМ!$B$39:$B$782,P$11)+'СЕТ СН'!$F$12+СВЦЭМ!$D$10+'СЕТ СН'!$F$6-'СЕТ СН'!$F$22</f>
        <v>1608.54315655</v>
      </c>
      <c r="Q36" s="36">
        <f>SUMIFS(СВЦЭМ!$C$39:$C$782,СВЦЭМ!$A$39:$A$782,$A36,СВЦЭМ!$B$39:$B$782,Q$11)+'СЕТ СН'!$F$12+СВЦЭМ!$D$10+'СЕТ СН'!$F$6-'СЕТ СН'!$F$22</f>
        <v>1617.1466590500002</v>
      </c>
      <c r="R36" s="36">
        <f>SUMIFS(СВЦЭМ!$C$39:$C$782,СВЦЭМ!$A$39:$A$782,$A36,СВЦЭМ!$B$39:$B$782,R$11)+'СЕТ СН'!$F$12+СВЦЭМ!$D$10+'СЕТ СН'!$F$6-'СЕТ СН'!$F$22</f>
        <v>1633.6252310100001</v>
      </c>
      <c r="S36" s="36">
        <f>SUMIFS(СВЦЭМ!$C$39:$C$782,СВЦЭМ!$A$39:$A$782,$A36,СВЦЭМ!$B$39:$B$782,S$11)+'СЕТ СН'!$F$12+СВЦЭМ!$D$10+'СЕТ СН'!$F$6-'СЕТ СН'!$F$22</f>
        <v>1594.39889926</v>
      </c>
      <c r="T36" s="36">
        <f>SUMIFS(СВЦЭМ!$C$39:$C$782,СВЦЭМ!$A$39:$A$782,$A36,СВЦЭМ!$B$39:$B$782,T$11)+'СЕТ СН'!$F$12+СВЦЭМ!$D$10+'СЕТ СН'!$F$6-'СЕТ СН'!$F$22</f>
        <v>1533.1748034100001</v>
      </c>
      <c r="U36" s="36">
        <f>SUMIFS(СВЦЭМ!$C$39:$C$782,СВЦЭМ!$A$39:$A$782,$A36,СВЦЭМ!$B$39:$B$782,U$11)+'СЕТ СН'!$F$12+СВЦЭМ!$D$10+'СЕТ СН'!$F$6-'СЕТ СН'!$F$22</f>
        <v>1506.5678338100001</v>
      </c>
      <c r="V36" s="36">
        <f>SUMIFS(СВЦЭМ!$C$39:$C$782,СВЦЭМ!$A$39:$A$782,$A36,СВЦЭМ!$B$39:$B$782,V$11)+'СЕТ СН'!$F$12+СВЦЭМ!$D$10+'СЕТ СН'!$F$6-'СЕТ СН'!$F$22</f>
        <v>1525.46801129</v>
      </c>
      <c r="W36" s="36">
        <f>SUMIFS(СВЦЭМ!$C$39:$C$782,СВЦЭМ!$A$39:$A$782,$A36,СВЦЭМ!$B$39:$B$782,W$11)+'СЕТ СН'!$F$12+СВЦЭМ!$D$10+'СЕТ СН'!$F$6-'СЕТ СН'!$F$22</f>
        <v>1541.6934045200001</v>
      </c>
      <c r="X36" s="36">
        <f>SUMIFS(СВЦЭМ!$C$39:$C$782,СВЦЭМ!$A$39:$A$782,$A36,СВЦЭМ!$B$39:$B$782,X$11)+'СЕТ СН'!$F$12+СВЦЭМ!$D$10+'СЕТ СН'!$F$6-'СЕТ СН'!$F$22</f>
        <v>1600.0965087300001</v>
      </c>
      <c r="Y36" s="36">
        <f>SUMIFS(СВЦЭМ!$C$39:$C$782,СВЦЭМ!$A$39:$A$782,$A36,СВЦЭМ!$B$39:$B$782,Y$11)+'СЕТ СН'!$F$12+СВЦЭМ!$D$10+'СЕТ СН'!$F$6-'СЕТ СН'!$F$22</f>
        <v>1672.4049052100002</v>
      </c>
    </row>
    <row r="37" spans="1:25" ht="15.75" x14ac:dyDescent="0.2">
      <c r="A37" s="35">
        <f t="shared" si="0"/>
        <v>45225</v>
      </c>
      <c r="B37" s="36">
        <f>SUMIFS(СВЦЭМ!$C$39:$C$782,СВЦЭМ!$A$39:$A$782,$A37,СВЦЭМ!$B$39:$B$782,B$11)+'СЕТ СН'!$F$12+СВЦЭМ!$D$10+'СЕТ СН'!$F$6-'СЕТ СН'!$F$22</f>
        <v>1739.11622917</v>
      </c>
      <c r="C37" s="36">
        <f>SUMIFS(СВЦЭМ!$C$39:$C$782,СВЦЭМ!$A$39:$A$782,$A37,СВЦЭМ!$B$39:$B$782,C$11)+'СЕТ СН'!$F$12+СВЦЭМ!$D$10+'СЕТ СН'!$F$6-'СЕТ СН'!$F$22</f>
        <v>1792.7352277800001</v>
      </c>
      <c r="D37" s="36">
        <f>SUMIFS(СВЦЭМ!$C$39:$C$782,СВЦЭМ!$A$39:$A$782,$A37,СВЦЭМ!$B$39:$B$782,D$11)+'СЕТ СН'!$F$12+СВЦЭМ!$D$10+'СЕТ СН'!$F$6-'СЕТ СН'!$F$22</f>
        <v>1833.06212914</v>
      </c>
      <c r="E37" s="36">
        <f>SUMIFS(СВЦЭМ!$C$39:$C$782,СВЦЭМ!$A$39:$A$782,$A37,СВЦЭМ!$B$39:$B$782,E$11)+'СЕТ СН'!$F$12+СВЦЭМ!$D$10+'СЕТ СН'!$F$6-'СЕТ СН'!$F$22</f>
        <v>1848.0470996200002</v>
      </c>
      <c r="F37" s="36">
        <f>SUMIFS(СВЦЭМ!$C$39:$C$782,СВЦЭМ!$A$39:$A$782,$A37,СВЦЭМ!$B$39:$B$782,F$11)+'СЕТ СН'!$F$12+СВЦЭМ!$D$10+'СЕТ СН'!$F$6-'СЕТ СН'!$F$22</f>
        <v>1843.4591647500001</v>
      </c>
      <c r="G37" s="36">
        <f>SUMIFS(СВЦЭМ!$C$39:$C$782,СВЦЭМ!$A$39:$A$782,$A37,СВЦЭМ!$B$39:$B$782,G$11)+'СЕТ СН'!$F$12+СВЦЭМ!$D$10+'СЕТ СН'!$F$6-'СЕТ СН'!$F$22</f>
        <v>1838.43026001</v>
      </c>
      <c r="H37" s="36">
        <f>SUMIFS(СВЦЭМ!$C$39:$C$782,СВЦЭМ!$A$39:$A$782,$A37,СВЦЭМ!$B$39:$B$782,H$11)+'СЕТ СН'!$F$12+СВЦЭМ!$D$10+'СЕТ СН'!$F$6-'СЕТ СН'!$F$22</f>
        <v>1740.06781267</v>
      </c>
      <c r="I37" s="36">
        <f>SUMIFS(СВЦЭМ!$C$39:$C$782,СВЦЭМ!$A$39:$A$782,$A37,СВЦЭМ!$B$39:$B$782,I$11)+'СЕТ СН'!$F$12+СВЦЭМ!$D$10+'СЕТ СН'!$F$6-'СЕТ СН'!$F$22</f>
        <v>1700.8555133899999</v>
      </c>
      <c r="J37" s="36">
        <f>SUMIFS(СВЦЭМ!$C$39:$C$782,СВЦЭМ!$A$39:$A$782,$A37,СВЦЭМ!$B$39:$B$782,J$11)+'СЕТ СН'!$F$12+СВЦЭМ!$D$10+'СЕТ СН'!$F$6-'СЕТ СН'!$F$22</f>
        <v>1647.6137223000001</v>
      </c>
      <c r="K37" s="36">
        <f>SUMIFS(СВЦЭМ!$C$39:$C$782,СВЦЭМ!$A$39:$A$782,$A37,СВЦЭМ!$B$39:$B$782,K$11)+'СЕТ СН'!$F$12+СВЦЭМ!$D$10+'СЕТ СН'!$F$6-'СЕТ СН'!$F$22</f>
        <v>1640.59806071</v>
      </c>
      <c r="L37" s="36">
        <f>SUMIFS(СВЦЭМ!$C$39:$C$782,СВЦЭМ!$A$39:$A$782,$A37,СВЦЭМ!$B$39:$B$782,L$11)+'СЕТ СН'!$F$12+СВЦЭМ!$D$10+'СЕТ СН'!$F$6-'СЕТ СН'!$F$22</f>
        <v>1630.07461947</v>
      </c>
      <c r="M37" s="36">
        <f>SUMIFS(СВЦЭМ!$C$39:$C$782,СВЦЭМ!$A$39:$A$782,$A37,СВЦЭМ!$B$39:$B$782,M$11)+'СЕТ СН'!$F$12+СВЦЭМ!$D$10+'СЕТ СН'!$F$6-'СЕТ СН'!$F$22</f>
        <v>1626.3639602200001</v>
      </c>
      <c r="N37" s="36">
        <f>SUMIFS(СВЦЭМ!$C$39:$C$782,СВЦЭМ!$A$39:$A$782,$A37,СВЦЭМ!$B$39:$B$782,N$11)+'СЕТ СН'!$F$12+СВЦЭМ!$D$10+'СЕТ СН'!$F$6-'СЕТ СН'!$F$22</f>
        <v>1635.71081802</v>
      </c>
      <c r="O37" s="36">
        <f>SUMIFS(СВЦЭМ!$C$39:$C$782,СВЦЭМ!$A$39:$A$782,$A37,СВЦЭМ!$B$39:$B$782,O$11)+'СЕТ СН'!$F$12+СВЦЭМ!$D$10+'СЕТ СН'!$F$6-'СЕТ СН'!$F$22</f>
        <v>1653.9400536099999</v>
      </c>
      <c r="P37" s="36">
        <f>SUMIFS(СВЦЭМ!$C$39:$C$782,СВЦЭМ!$A$39:$A$782,$A37,СВЦЭМ!$B$39:$B$782,P$11)+'СЕТ СН'!$F$12+СВЦЭМ!$D$10+'СЕТ СН'!$F$6-'СЕТ СН'!$F$22</f>
        <v>1663.0754993400001</v>
      </c>
      <c r="Q37" s="36">
        <f>SUMIFS(СВЦЭМ!$C$39:$C$782,СВЦЭМ!$A$39:$A$782,$A37,СВЦЭМ!$B$39:$B$782,Q$11)+'СЕТ СН'!$F$12+СВЦЭМ!$D$10+'СЕТ СН'!$F$6-'СЕТ СН'!$F$22</f>
        <v>1686.03854372</v>
      </c>
      <c r="R37" s="36">
        <f>SUMIFS(СВЦЭМ!$C$39:$C$782,СВЦЭМ!$A$39:$A$782,$A37,СВЦЭМ!$B$39:$B$782,R$11)+'СЕТ СН'!$F$12+СВЦЭМ!$D$10+'СЕТ СН'!$F$6-'СЕТ СН'!$F$22</f>
        <v>1710.43918697</v>
      </c>
      <c r="S37" s="36">
        <f>SUMIFS(СВЦЭМ!$C$39:$C$782,СВЦЭМ!$A$39:$A$782,$A37,СВЦЭМ!$B$39:$B$782,S$11)+'СЕТ СН'!$F$12+СВЦЭМ!$D$10+'СЕТ СН'!$F$6-'СЕТ СН'!$F$22</f>
        <v>1673.1282286800001</v>
      </c>
      <c r="T37" s="36">
        <f>SUMIFS(СВЦЭМ!$C$39:$C$782,СВЦЭМ!$A$39:$A$782,$A37,СВЦЭМ!$B$39:$B$782,T$11)+'СЕТ СН'!$F$12+СВЦЭМ!$D$10+'СЕТ СН'!$F$6-'СЕТ СН'!$F$22</f>
        <v>1614.0218087200001</v>
      </c>
      <c r="U37" s="36">
        <f>SUMIFS(СВЦЭМ!$C$39:$C$782,СВЦЭМ!$A$39:$A$782,$A37,СВЦЭМ!$B$39:$B$782,U$11)+'СЕТ СН'!$F$12+СВЦЭМ!$D$10+'СЕТ СН'!$F$6-'СЕТ СН'!$F$22</f>
        <v>1586.0617252700001</v>
      </c>
      <c r="V37" s="36">
        <f>SUMIFS(СВЦЭМ!$C$39:$C$782,СВЦЭМ!$A$39:$A$782,$A37,СВЦЭМ!$B$39:$B$782,V$11)+'СЕТ СН'!$F$12+СВЦЭМ!$D$10+'СЕТ СН'!$F$6-'СЕТ СН'!$F$22</f>
        <v>1597.5618762200002</v>
      </c>
      <c r="W37" s="36">
        <f>SUMIFS(СВЦЭМ!$C$39:$C$782,СВЦЭМ!$A$39:$A$782,$A37,СВЦЭМ!$B$39:$B$782,W$11)+'СЕТ СН'!$F$12+СВЦЭМ!$D$10+'СЕТ СН'!$F$6-'СЕТ СН'!$F$22</f>
        <v>1616.65920278</v>
      </c>
      <c r="X37" s="36">
        <f>SUMIFS(СВЦЭМ!$C$39:$C$782,СВЦЭМ!$A$39:$A$782,$A37,СВЦЭМ!$B$39:$B$782,X$11)+'СЕТ СН'!$F$12+СВЦЭМ!$D$10+'СЕТ СН'!$F$6-'СЕТ СН'!$F$22</f>
        <v>1682.7453819500001</v>
      </c>
      <c r="Y37" s="36">
        <f>SUMIFS(СВЦЭМ!$C$39:$C$782,СВЦЭМ!$A$39:$A$782,$A37,СВЦЭМ!$B$39:$B$782,Y$11)+'СЕТ СН'!$F$12+СВЦЭМ!$D$10+'СЕТ СН'!$F$6-'СЕТ СН'!$F$22</f>
        <v>1742.4493685700002</v>
      </c>
    </row>
    <row r="38" spans="1:25" ht="15.75" x14ac:dyDescent="0.2">
      <c r="A38" s="35">
        <f t="shared" si="0"/>
        <v>45226</v>
      </c>
      <c r="B38" s="36">
        <f>SUMIFS(СВЦЭМ!$C$39:$C$782,СВЦЭМ!$A$39:$A$782,$A38,СВЦЭМ!$B$39:$B$782,B$11)+'СЕТ СН'!$F$12+СВЦЭМ!$D$10+'СЕТ СН'!$F$6-'СЕТ СН'!$F$22</f>
        <v>1787.2477126000001</v>
      </c>
      <c r="C38" s="36">
        <f>SUMIFS(СВЦЭМ!$C$39:$C$782,СВЦЭМ!$A$39:$A$782,$A38,СВЦЭМ!$B$39:$B$782,C$11)+'СЕТ СН'!$F$12+СВЦЭМ!$D$10+'СЕТ СН'!$F$6-'СЕТ СН'!$F$22</f>
        <v>1851.0273566800001</v>
      </c>
      <c r="D38" s="36">
        <f>SUMIFS(СВЦЭМ!$C$39:$C$782,СВЦЭМ!$A$39:$A$782,$A38,СВЦЭМ!$B$39:$B$782,D$11)+'СЕТ СН'!$F$12+СВЦЭМ!$D$10+'СЕТ СН'!$F$6-'СЕТ СН'!$F$22</f>
        <v>1896.42816664</v>
      </c>
      <c r="E38" s="36">
        <f>SUMIFS(СВЦЭМ!$C$39:$C$782,СВЦЭМ!$A$39:$A$782,$A38,СВЦЭМ!$B$39:$B$782,E$11)+'СЕТ СН'!$F$12+СВЦЭМ!$D$10+'СЕТ СН'!$F$6-'СЕТ СН'!$F$22</f>
        <v>1905.6372358600001</v>
      </c>
      <c r="F38" s="36">
        <f>SUMIFS(СВЦЭМ!$C$39:$C$782,СВЦЭМ!$A$39:$A$782,$A38,СВЦЭМ!$B$39:$B$782,F$11)+'СЕТ СН'!$F$12+СВЦЭМ!$D$10+'СЕТ СН'!$F$6-'СЕТ СН'!$F$22</f>
        <v>1916.58287118</v>
      </c>
      <c r="G38" s="36">
        <f>SUMIFS(СВЦЭМ!$C$39:$C$782,СВЦЭМ!$A$39:$A$782,$A38,СВЦЭМ!$B$39:$B$782,G$11)+'СЕТ СН'!$F$12+СВЦЭМ!$D$10+'СЕТ СН'!$F$6-'СЕТ СН'!$F$22</f>
        <v>1892.24145772</v>
      </c>
      <c r="H38" s="36">
        <f>SUMIFS(СВЦЭМ!$C$39:$C$782,СВЦЭМ!$A$39:$A$782,$A38,СВЦЭМ!$B$39:$B$782,H$11)+'СЕТ СН'!$F$12+СВЦЭМ!$D$10+'СЕТ СН'!$F$6-'СЕТ СН'!$F$22</f>
        <v>1810.9237769599999</v>
      </c>
      <c r="I38" s="36">
        <f>SUMIFS(СВЦЭМ!$C$39:$C$782,СВЦЭМ!$A$39:$A$782,$A38,СВЦЭМ!$B$39:$B$782,I$11)+'СЕТ СН'!$F$12+СВЦЭМ!$D$10+'СЕТ СН'!$F$6-'СЕТ СН'!$F$22</f>
        <v>1701.5603845600001</v>
      </c>
      <c r="J38" s="36">
        <f>SUMIFS(СВЦЭМ!$C$39:$C$782,СВЦЭМ!$A$39:$A$782,$A38,СВЦЭМ!$B$39:$B$782,J$11)+'СЕТ СН'!$F$12+СВЦЭМ!$D$10+'СЕТ СН'!$F$6-'СЕТ СН'!$F$22</f>
        <v>1638.2302155500001</v>
      </c>
      <c r="K38" s="36">
        <f>SUMIFS(СВЦЭМ!$C$39:$C$782,СВЦЭМ!$A$39:$A$782,$A38,СВЦЭМ!$B$39:$B$782,K$11)+'СЕТ СН'!$F$12+СВЦЭМ!$D$10+'СЕТ СН'!$F$6-'СЕТ СН'!$F$22</f>
        <v>1604.57730087</v>
      </c>
      <c r="L38" s="36">
        <f>SUMIFS(СВЦЭМ!$C$39:$C$782,СВЦЭМ!$A$39:$A$782,$A38,СВЦЭМ!$B$39:$B$782,L$11)+'СЕТ СН'!$F$12+СВЦЭМ!$D$10+'СЕТ СН'!$F$6-'СЕТ СН'!$F$22</f>
        <v>1597.6653099800001</v>
      </c>
      <c r="M38" s="36">
        <f>SUMIFS(СВЦЭМ!$C$39:$C$782,СВЦЭМ!$A$39:$A$782,$A38,СВЦЭМ!$B$39:$B$782,M$11)+'СЕТ СН'!$F$12+СВЦЭМ!$D$10+'СЕТ СН'!$F$6-'СЕТ СН'!$F$22</f>
        <v>1619.1207128400001</v>
      </c>
      <c r="N38" s="36">
        <f>SUMIFS(СВЦЭМ!$C$39:$C$782,СВЦЭМ!$A$39:$A$782,$A38,СВЦЭМ!$B$39:$B$782,N$11)+'СЕТ СН'!$F$12+СВЦЭМ!$D$10+'СЕТ СН'!$F$6-'СЕТ СН'!$F$22</f>
        <v>1662.8369542100002</v>
      </c>
      <c r="O38" s="36">
        <f>SUMIFS(СВЦЭМ!$C$39:$C$782,СВЦЭМ!$A$39:$A$782,$A38,СВЦЭМ!$B$39:$B$782,O$11)+'СЕТ СН'!$F$12+СВЦЭМ!$D$10+'СЕТ СН'!$F$6-'СЕТ СН'!$F$22</f>
        <v>1680.6799760400002</v>
      </c>
      <c r="P38" s="36">
        <f>SUMIFS(СВЦЭМ!$C$39:$C$782,СВЦЭМ!$A$39:$A$782,$A38,СВЦЭМ!$B$39:$B$782,P$11)+'СЕТ СН'!$F$12+СВЦЭМ!$D$10+'СЕТ СН'!$F$6-'СЕТ СН'!$F$22</f>
        <v>1707.7442338800001</v>
      </c>
      <c r="Q38" s="36">
        <f>SUMIFS(СВЦЭМ!$C$39:$C$782,СВЦЭМ!$A$39:$A$782,$A38,СВЦЭМ!$B$39:$B$782,Q$11)+'СЕТ СН'!$F$12+СВЦЭМ!$D$10+'СЕТ СН'!$F$6-'СЕТ СН'!$F$22</f>
        <v>1712.84145964</v>
      </c>
      <c r="R38" s="36">
        <f>SUMIFS(СВЦЭМ!$C$39:$C$782,СВЦЭМ!$A$39:$A$782,$A38,СВЦЭМ!$B$39:$B$782,R$11)+'СЕТ СН'!$F$12+СВЦЭМ!$D$10+'СЕТ СН'!$F$6-'СЕТ СН'!$F$22</f>
        <v>1719.0079153700001</v>
      </c>
      <c r="S38" s="36">
        <f>SUMIFS(СВЦЭМ!$C$39:$C$782,СВЦЭМ!$A$39:$A$782,$A38,СВЦЭМ!$B$39:$B$782,S$11)+'СЕТ СН'!$F$12+СВЦЭМ!$D$10+'СЕТ СН'!$F$6-'СЕТ СН'!$F$22</f>
        <v>1694.1798484200001</v>
      </c>
      <c r="T38" s="36">
        <f>SUMIFS(СВЦЭМ!$C$39:$C$782,СВЦЭМ!$A$39:$A$782,$A38,СВЦЭМ!$B$39:$B$782,T$11)+'СЕТ СН'!$F$12+СВЦЭМ!$D$10+'СЕТ СН'!$F$6-'СЕТ СН'!$F$22</f>
        <v>1618.97610719</v>
      </c>
      <c r="U38" s="36">
        <f>SUMIFS(СВЦЭМ!$C$39:$C$782,СВЦЭМ!$A$39:$A$782,$A38,СВЦЭМ!$B$39:$B$782,U$11)+'СЕТ СН'!$F$12+СВЦЭМ!$D$10+'СЕТ СН'!$F$6-'СЕТ СН'!$F$22</f>
        <v>1588.1836363800001</v>
      </c>
      <c r="V38" s="36">
        <f>SUMIFS(СВЦЭМ!$C$39:$C$782,СВЦЭМ!$A$39:$A$782,$A38,СВЦЭМ!$B$39:$B$782,V$11)+'СЕТ СН'!$F$12+СВЦЭМ!$D$10+'СЕТ СН'!$F$6-'СЕТ СН'!$F$22</f>
        <v>1613.7021474400001</v>
      </c>
      <c r="W38" s="36">
        <f>SUMIFS(СВЦЭМ!$C$39:$C$782,СВЦЭМ!$A$39:$A$782,$A38,СВЦЭМ!$B$39:$B$782,W$11)+'СЕТ СН'!$F$12+СВЦЭМ!$D$10+'СЕТ СН'!$F$6-'СЕТ СН'!$F$22</f>
        <v>1625.4311950200001</v>
      </c>
      <c r="X38" s="36">
        <f>SUMIFS(СВЦЭМ!$C$39:$C$782,СВЦЭМ!$A$39:$A$782,$A38,СВЦЭМ!$B$39:$B$782,X$11)+'СЕТ СН'!$F$12+СВЦЭМ!$D$10+'СЕТ СН'!$F$6-'СЕТ СН'!$F$22</f>
        <v>1691.8694022700001</v>
      </c>
      <c r="Y38" s="36">
        <f>SUMIFS(СВЦЭМ!$C$39:$C$782,СВЦЭМ!$A$39:$A$782,$A38,СВЦЭМ!$B$39:$B$782,Y$11)+'СЕТ СН'!$F$12+СВЦЭМ!$D$10+'СЕТ СН'!$F$6-'СЕТ СН'!$F$22</f>
        <v>1800.4368079600001</v>
      </c>
    </row>
    <row r="39" spans="1:25" ht="15.75" x14ac:dyDescent="0.2">
      <c r="A39" s="35">
        <f t="shared" si="0"/>
        <v>45227</v>
      </c>
      <c r="B39" s="36">
        <f>SUMIFS(СВЦЭМ!$C$39:$C$782,СВЦЭМ!$A$39:$A$782,$A39,СВЦЭМ!$B$39:$B$782,B$11)+'СЕТ СН'!$F$12+СВЦЭМ!$D$10+'СЕТ СН'!$F$6-'СЕТ СН'!$F$22</f>
        <v>1821.84787809</v>
      </c>
      <c r="C39" s="36">
        <f>SUMIFS(СВЦЭМ!$C$39:$C$782,СВЦЭМ!$A$39:$A$782,$A39,СВЦЭМ!$B$39:$B$782,C$11)+'СЕТ СН'!$F$12+СВЦЭМ!$D$10+'СЕТ СН'!$F$6-'СЕТ СН'!$F$22</f>
        <v>1793.7808832400001</v>
      </c>
      <c r="D39" s="36">
        <f>SUMIFS(СВЦЭМ!$C$39:$C$782,СВЦЭМ!$A$39:$A$782,$A39,СВЦЭМ!$B$39:$B$782,D$11)+'СЕТ СН'!$F$12+СВЦЭМ!$D$10+'СЕТ СН'!$F$6-'СЕТ СН'!$F$22</f>
        <v>1846.8332646700001</v>
      </c>
      <c r="E39" s="36">
        <f>SUMIFS(СВЦЭМ!$C$39:$C$782,СВЦЭМ!$A$39:$A$782,$A39,СВЦЭМ!$B$39:$B$782,E$11)+'СЕТ СН'!$F$12+СВЦЭМ!$D$10+'СЕТ СН'!$F$6-'СЕТ СН'!$F$22</f>
        <v>1850.8141081799999</v>
      </c>
      <c r="F39" s="36">
        <f>SUMIFS(СВЦЭМ!$C$39:$C$782,СВЦЭМ!$A$39:$A$782,$A39,СВЦЭМ!$B$39:$B$782,F$11)+'СЕТ СН'!$F$12+СВЦЭМ!$D$10+'СЕТ СН'!$F$6-'СЕТ СН'!$F$22</f>
        <v>1853.4578104100001</v>
      </c>
      <c r="G39" s="36">
        <f>SUMIFS(СВЦЭМ!$C$39:$C$782,СВЦЭМ!$A$39:$A$782,$A39,СВЦЭМ!$B$39:$B$782,G$11)+'СЕТ СН'!$F$12+СВЦЭМ!$D$10+'СЕТ СН'!$F$6-'СЕТ СН'!$F$22</f>
        <v>1845.94345868</v>
      </c>
      <c r="H39" s="36">
        <f>SUMIFS(СВЦЭМ!$C$39:$C$782,СВЦЭМ!$A$39:$A$782,$A39,СВЦЭМ!$B$39:$B$782,H$11)+'СЕТ СН'!$F$12+СВЦЭМ!$D$10+'СЕТ СН'!$F$6-'СЕТ СН'!$F$22</f>
        <v>1827.3735591100001</v>
      </c>
      <c r="I39" s="36">
        <f>SUMIFS(СВЦЭМ!$C$39:$C$782,СВЦЭМ!$A$39:$A$782,$A39,СВЦЭМ!$B$39:$B$782,I$11)+'СЕТ СН'!$F$12+СВЦЭМ!$D$10+'СЕТ СН'!$F$6-'СЕТ СН'!$F$22</f>
        <v>1783.4850757700001</v>
      </c>
      <c r="J39" s="36">
        <f>SUMIFS(СВЦЭМ!$C$39:$C$782,СВЦЭМ!$A$39:$A$782,$A39,СВЦЭМ!$B$39:$B$782,J$11)+'СЕТ СН'!$F$12+СВЦЭМ!$D$10+'СЕТ СН'!$F$6-'СЕТ СН'!$F$22</f>
        <v>1725.39352702</v>
      </c>
      <c r="K39" s="36">
        <f>SUMIFS(СВЦЭМ!$C$39:$C$782,СВЦЭМ!$A$39:$A$782,$A39,СВЦЭМ!$B$39:$B$782,K$11)+'СЕТ СН'!$F$12+СВЦЭМ!$D$10+'СЕТ СН'!$F$6-'СЕТ СН'!$F$22</f>
        <v>1649.6203348000001</v>
      </c>
      <c r="L39" s="36">
        <f>SUMIFS(СВЦЭМ!$C$39:$C$782,СВЦЭМ!$A$39:$A$782,$A39,СВЦЭМ!$B$39:$B$782,L$11)+'СЕТ СН'!$F$12+СВЦЭМ!$D$10+'СЕТ СН'!$F$6-'СЕТ СН'!$F$22</f>
        <v>1624.15456625</v>
      </c>
      <c r="M39" s="36">
        <f>SUMIFS(СВЦЭМ!$C$39:$C$782,СВЦЭМ!$A$39:$A$782,$A39,СВЦЭМ!$B$39:$B$782,M$11)+'СЕТ СН'!$F$12+СВЦЭМ!$D$10+'СЕТ СН'!$F$6-'СЕТ СН'!$F$22</f>
        <v>1623.1267866000001</v>
      </c>
      <c r="N39" s="36">
        <f>SUMIFS(СВЦЭМ!$C$39:$C$782,СВЦЭМ!$A$39:$A$782,$A39,СВЦЭМ!$B$39:$B$782,N$11)+'СЕТ СН'!$F$12+СВЦЭМ!$D$10+'СЕТ СН'!$F$6-'СЕТ СН'!$F$22</f>
        <v>1646.7223887800001</v>
      </c>
      <c r="O39" s="36">
        <f>SUMIFS(СВЦЭМ!$C$39:$C$782,СВЦЭМ!$A$39:$A$782,$A39,СВЦЭМ!$B$39:$B$782,O$11)+'СЕТ СН'!$F$12+СВЦЭМ!$D$10+'СЕТ СН'!$F$6-'СЕТ СН'!$F$22</f>
        <v>1659.2017015900001</v>
      </c>
      <c r="P39" s="36">
        <f>SUMIFS(СВЦЭМ!$C$39:$C$782,СВЦЭМ!$A$39:$A$782,$A39,СВЦЭМ!$B$39:$B$782,P$11)+'СЕТ СН'!$F$12+СВЦЭМ!$D$10+'СЕТ СН'!$F$6-'СЕТ СН'!$F$22</f>
        <v>1674.3586137899999</v>
      </c>
      <c r="Q39" s="36">
        <f>SUMIFS(СВЦЭМ!$C$39:$C$782,СВЦЭМ!$A$39:$A$782,$A39,СВЦЭМ!$B$39:$B$782,Q$11)+'СЕТ СН'!$F$12+СВЦЭМ!$D$10+'СЕТ СН'!$F$6-'СЕТ СН'!$F$22</f>
        <v>1679.72916287</v>
      </c>
      <c r="R39" s="36">
        <f>SUMIFS(СВЦЭМ!$C$39:$C$782,СВЦЭМ!$A$39:$A$782,$A39,СВЦЭМ!$B$39:$B$782,R$11)+'СЕТ СН'!$F$12+СВЦЭМ!$D$10+'СЕТ СН'!$F$6-'СЕТ СН'!$F$22</f>
        <v>1681.9220436200001</v>
      </c>
      <c r="S39" s="36">
        <f>SUMIFS(СВЦЭМ!$C$39:$C$782,СВЦЭМ!$A$39:$A$782,$A39,СВЦЭМ!$B$39:$B$782,S$11)+'СЕТ СН'!$F$12+СВЦЭМ!$D$10+'СЕТ СН'!$F$6-'СЕТ СН'!$F$22</f>
        <v>1678.22235894</v>
      </c>
      <c r="T39" s="36">
        <f>SUMIFS(СВЦЭМ!$C$39:$C$782,СВЦЭМ!$A$39:$A$782,$A39,СВЦЭМ!$B$39:$B$782,T$11)+'СЕТ СН'!$F$12+СВЦЭМ!$D$10+'СЕТ СН'!$F$6-'СЕТ СН'!$F$22</f>
        <v>1610.08432195</v>
      </c>
      <c r="U39" s="36">
        <f>SUMIFS(СВЦЭМ!$C$39:$C$782,СВЦЭМ!$A$39:$A$782,$A39,СВЦЭМ!$B$39:$B$782,U$11)+'СЕТ СН'!$F$12+СВЦЭМ!$D$10+'СЕТ СН'!$F$6-'СЕТ СН'!$F$22</f>
        <v>1589.66117267</v>
      </c>
      <c r="V39" s="36">
        <f>SUMIFS(СВЦЭМ!$C$39:$C$782,СВЦЭМ!$A$39:$A$782,$A39,СВЦЭМ!$B$39:$B$782,V$11)+'СЕТ СН'!$F$12+СВЦЭМ!$D$10+'СЕТ СН'!$F$6-'СЕТ СН'!$F$22</f>
        <v>1610.26533326</v>
      </c>
      <c r="W39" s="36">
        <f>SUMIFS(СВЦЭМ!$C$39:$C$782,СВЦЭМ!$A$39:$A$782,$A39,СВЦЭМ!$B$39:$B$782,W$11)+'СЕТ СН'!$F$12+СВЦЭМ!$D$10+'СЕТ СН'!$F$6-'СЕТ СН'!$F$22</f>
        <v>1633.2621619200002</v>
      </c>
      <c r="X39" s="36">
        <f>SUMIFS(СВЦЭМ!$C$39:$C$782,СВЦЭМ!$A$39:$A$782,$A39,СВЦЭМ!$B$39:$B$782,X$11)+'СЕТ СН'!$F$12+СВЦЭМ!$D$10+'СЕТ СН'!$F$6-'СЕТ СН'!$F$22</f>
        <v>1666.8253273400001</v>
      </c>
      <c r="Y39" s="36">
        <f>SUMIFS(СВЦЭМ!$C$39:$C$782,СВЦЭМ!$A$39:$A$782,$A39,СВЦЭМ!$B$39:$B$782,Y$11)+'СЕТ СН'!$F$12+СВЦЭМ!$D$10+'СЕТ СН'!$F$6-'СЕТ СН'!$F$22</f>
        <v>1723.5103933</v>
      </c>
    </row>
    <row r="40" spans="1:25" ht="15.75" x14ac:dyDescent="0.2">
      <c r="A40" s="35">
        <f t="shared" si="0"/>
        <v>45228</v>
      </c>
      <c r="B40" s="36">
        <f>SUMIFS(СВЦЭМ!$C$39:$C$782,СВЦЭМ!$A$39:$A$782,$A40,СВЦЭМ!$B$39:$B$782,B$11)+'СЕТ СН'!$F$12+СВЦЭМ!$D$10+'СЕТ СН'!$F$6-'СЕТ СН'!$F$22</f>
        <v>1715.24080243</v>
      </c>
      <c r="C40" s="36">
        <f>SUMIFS(СВЦЭМ!$C$39:$C$782,СВЦЭМ!$A$39:$A$782,$A40,СВЦЭМ!$B$39:$B$782,C$11)+'СЕТ СН'!$F$12+СВЦЭМ!$D$10+'СЕТ СН'!$F$6-'СЕТ СН'!$F$22</f>
        <v>1761.7429294800002</v>
      </c>
      <c r="D40" s="36">
        <f>SUMIFS(СВЦЭМ!$C$39:$C$782,СВЦЭМ!$A$39:$A$782,$A40,СВЦЭМ!$B$39:$B$782,D$11)+'СЕТ СН'!$F$12+СВЦЭМ!$D$10+'СЕТ СН'!$F$6-'СЕТ СН'!$F$22</f>
        <v>1820.4121008300001</v>
      </c>
      <c r="E40" s="36">
        <f>SUMIFS(СВЦЭМ!$C$39:$C$782,СВЦЭМ!$A$39:$A$782,$A40,СВЦЭМ!$B$39:$B$782,E$11)+'СЕТ СН'!$F$12+СВЦЭМ!$D$10+'СЕТ СН'!$F$6-'СЕТ СН'!$F$22</f>
        <v>1821.5988564900001</v>
      </c>
      <c r="F40" s="36">
        <f>SUMIFS(СВЦЭМ!$C$39:$C$782,СВЦЭМ!$A$39:$A$782,$A40,СВЦЭМ!$B$39:$B$782,F$11)+'СЕТ СН'!$F$12+СВЦЭМ!$D$10+'СЕТ СН'!$F$6-'СЕТ СН'!$F$22</f>
        <v>1824.6276408700001</v>
      </c>
      <c r="G40" s="36">
        <f>SUMIFS(СВЦЭМ!$C$39:$C$782,СВЦЭМ!$A$39:$A$782,$A40,СВЦЭМ!$B$39:$B$782,G$11)+'СЕТ СН'!$F$12+СВЦЭМ!$D$10+'СЕТ СН'!$F$6-'СЕТ СН'!$F$22</f>
        <v>1821.5577124400002</v>
      </c>
      <c r="H40" s="36">
        <f>SUMIFS(СВЦЭМ!$C$39:$C$782,СВЦЭМ!$A$39:$A$782,$A40,СВЦЭМ!$B$39:$B$782,H$11)+'СЕТ СН'!$F$12+СВЦЭМ!$D$10+'СЕТ СН'!$F$6-'СЕТ СН'!$F$22</f>
        <v>1806.76335234</v>
      </c>
      <c r="I40" s="36">
        <f>SUMIFS(СВЦЭМ!$C$39:$C$782,СВЦЭМ!$A$39:$A$782,$A40,СВЦЭМ!$B$39:$B$782,I$11)+'СЕТ СН'!$F$12+СВЦЭМ!$D$10+'СЕТ СН'!$F$6-'СЕТ СН'!$F$22</f>
        <v>1777.3188761400002</v>
      </c>
      <c r="J40" s="36">
        <f>SUMIFS(СВЦЭМ!$C$39:$C$782,СВЦЭМ!$A$39:$A$782,$A40,СВЦЭМ!$B$39:$B$782,J$11)+'СЕТ СН'!$F$12+СВЦЭМ!$D$10+'СЕТ СН'!$F$6-'СЕТ СН'!$F$22</f>
        <v>1773.83400226</v>
      </c>
      <c r="K40" s="36">
        <f>SUMIFS(СВЦЭМ!$C$39:$C$782,СВЦЭМ!$A$39:$A$782,$A40,СВЦЭМ!$B$39:$B$782,K$11)+'СЕТ СН'!$F$12+СВЦЭМ!$D$10+'СЕТ СН'!$F$6-'СЕТ СН'!$F$22</f>
        <v>1700.1036454100001</v>
      </c>
      <c r="L40" s="36">
        <f>SUMIFS(СВЦЭМ!$C$39:$C$782,СВЦЭМ!$A$39:$A$782,$A40,СВЦЭМ!$B$39:$B$782,L$11)+'СЕТ СН'!$F$12+СВЦЭМ!$D$10+'СЕТ СН'!$F$6-'СЕТ СН'!$F$22</f>
        <v>1673.9803041800001</v>
      </c>
      <c r="M40" s="36">
        <f>SUMIFS(СВЦЭМ!$C$39:$C$782,СВЦЭМ!$A$39:$A$782,$A40,СВЦЭМ!$B$39:$B$782,M$11)+'СЕТ СН'!$F$12+СВЦЭМ!$D$10+'СЕТ СН'!$F$6-'СЕТ СН'!$F$22</f>
        <v>1675.5974692899999</v>
      </c>
      <c r="N40" s="36">
        <f>SUMIFS(СВЦЭМ!$C$39:$C$782,СВЦЭМ!$A$39:$A$782,$A40,СВЦЭМ!$B$39:$B$782,N$11)+'СЕТ СН'!$F$12+СВЦЭМ!$D$10+'СЕТ СН'!$F$6-'СЕТ СН'!$F$22</f>
        <v>1683.5968553600001</v>
      </c>
      <c r="O40" s="36">
        <f>SUMIFS(СВЦЭМ!$C$39:$C$782,СВЦЭМ!$A$39:$A$782,$A40,СВЦЭМ!$B$39:$B$782,O$11)+'СЕТ СН'!$F$12+СВЦЭМ!$D$10+'СЕТ СН'!$F$6-'СЕТ СН'!$F$22</f>
        <v>1700.2155327200001</v>
      </c>
      <c r="P40" s="36">
        <f>SUMIFS(СВЦЭМ!$C$39:$C$782,СВЦЭМ!$A$39:$A$782,$A40,СВЦЭМ!$B$39:$B$782,P$11)+'СЕТ СН'!$F$12+СВЦЭМ!$D$10+'СЕТ СН'!$F$6-'СЕТ СН'!$F$22</f>
        <v>1716.75439534</v>
      </c>
      <c r="Q40" s="36">
        <f>SUMIFS(СВЦЭМ!$C$39:$C$782,СВЦЭМ!$A$39:$A$782,$A40,СВЦЭМ!$B$39:$B$782,Q$11)+'СЕТ СН'!$F$12+СВЦЭМ!$D$10+'СЕТ СН'!$F$6-'СЕТ СН'!$F$22</f>
        <v>1730.43349618</v>
      </c>
      <c r="R40" s="36">
        <f>SUMIFS(СВЦЭМ!$C$39:$C$782,СВЦЭМ!$A$39:$A$782,$A40,СВЦЭМ!$B$39:$B$782,R$11)+'СЕТ СН'!$F$12+СВЦЭМ!$D$10+'СЕТ СН'!$F$6-'СЕТ СН'!$F$22</f>
        <v>1721.58930046</v>
      </c>
      <c r="S40" s="36">
        <f>SUMIFS(СВЦЭМ!$C$39:$C$782,СВЦЭМ!$A$39:$A$782,$A40,СВЦЭМ!$B$39:$B$782,S$11)+'СЕТ СН'!$F$12+СВЦЭМ!$D$10+'СЕТ СН'!$F$6-'СЕТ СН'!$F$22</f>
        <v>1702.8477141000001</v>
      </c>
      <c r="T40" s="36">
        <f>SUMIFS(СВЦЭМ!$C$39:$C$782,СВЦЭМ!$A$39:$A$782,$A40,СВЦЭМ!$B$39:$B$782,T$11)+'СЕТ СН'!$F$12+СВЦЭМ!$D$10+'СЕТ СН'!$F$6-'СЕТ СН'!$F$22</f>
        <v>1635.53918946</v>
      </c>
      <c r="U40" s="36">
        <f>SUMIFS(СВЦЭМ!$C$39:$C$782,СВЦЭМ!$A$39:$A$782,$A40,СВЦЭМ!$B$39:$B$782,U$11)+'СЕТ СН'!$F$12+СВЦЭМ!$D$10+'СЕТ СН'!$F$6-'СЕТ СН'!$F$22</f>
        <v>1609.7722331699999</v>
      </c>
      <c r="V40" s="36">
        <f>SUMIFS(СВЦЭМ!$C$39:$C$782,СВЦЭМ!$A$39:$A$782,$A40,СВЦЭМ!$B$39:$B$782,V$11)+'СЕТ СН'!$F$12+СВЦЭМ!$D$10+'СЕТ СН'!$F$6-'СЕТ СН'!$F$22</f>
        <v>1626.7884386200001</v>
      </c>
      <c r="W40" s="36">
        <f>SUMIFS(СВЦЭМ!$C$39:$C$782,СВЦЭМ!$A$39:$A$782,$A40,СВЦЭМ!$B$39:$B$782,W$11)+'СЕТ СН'!$F$12+СВЦЭМ!$D$10+'СЕТ СН'!$F$6-'СЕТ СН'!$F$22</f>
        <v>1649.77755299</v>
      </c>
      <c r="X40" s="36">
        <f>SUMIFS(СВЦЭМ!$C$39:$C$782,СВЦЭМ!$A$39:$A$782,$A40,СВЦЭМ!$B$39:$B$782,X$11)+'СЕТ СН'!$F$12+СВЦЭМ!$D$10+'СЕТ СН'!$F$6-'СЕТ СН'!$F$22</f>
        <v>1687.70497587</v>
      </c>
      <c r="Y40" s="36">
        <f>SUMIFS(СВЦЭМ!$C$39:$C$782,СВЦЭМ!$A$39:$A$782,$A40,СВЦЭМ!$B$39:$B$782,Y$11)+'СЕТ СН'!$F$12+СВЦЭМ!$D$10+'СЕТ СН'!$F$6-'СЕТ СН'!$F$22</f>
        <v>1754.2774252199999</v>
      </c>
    </row>
    <row r="41" spans="1:25" ht="15.75" x14ac:dyDescent="0.2">
      <c r="A41" s="35">
        <f t="shared" si="0"/>
        <v>45229</v>
      </c>
      <c r="B41" s="36">
        <f>SUMIFS(СВЦЭМ!$C$39:$C$782,СВЦЭМ!$A$39:$A$782,$A41,СВЦЭМ!$B$39:$B$782,B$11)+'СЕТ СН'!$F$12+СВЦЭМ!$D$10+'СЕТ СН'!$F$6-'СЕТ СН'!$F$22</f>
        <v>1692.53597829</v>
      </c>
      <c r="C41" s="36">
        <f>SUMIFS(СВЦЭМ!$C$39:$C$782,СВЦЭМ!$A$39:$A$782,$A41,СВЦЭМ!$B$39:$B$782,C$11)+'СЕТ СН'!$F$12+СВЦЭМ!$D$10+'СЕТ СН'!$F$6-'СЕТ СН'!$F$22</f>
        <v>1751.13536277</v>
      </c>
      <c r="D41" s="36">
        <f>SUMIFS(СВЦЭМ!$C$39:$C$782,СВЦЭМ!$A$39:$A$782,$A41,СВЦЭМ!$B$39:$B$782,D$11)+'СЕТ СН'!$F$12+СВЦЭМ!$D$10+'СЕТ СН'!$F$6-'СЕТ СН'!$F$22</f>
        <v>1789.1216861400001</v>
      </c>
      <c r="E41" s="36">
        <f>SUMIFS(СВЦЭМ!$C$39:$C$782,СВЦЭМ!$A$39:$A$782,$A41,СВЦЭМ!$B$39:$B$782,E$11)+'СЕТ СН'!$F$12+СВЦЭМ!$D$10+'СЕТ СН'!$F$6-'СЕТ СН'!$F$22</f>
        <v>1786.3582437100001</v>
      </c>
      <c r="F41" s="36">
        <f>SUMIFS(СВЦЭМ!$C$39:$C$782,СВЦЭМ!$A$39:$A$782,$A41,СВЦЭМ!$B$39:$B$782,F$11)+'СЕТ СН'!$F$12+СВЦЭМ!$D$10+'СЕТ СН'!$F$6-'СЕТ СН'!$F$22</f>
        <v>1783.2280585800002</v>
      </c>
      <c r="G41" s="36">
        <f>SUMIFS(СВЦЭМ!$C$39:$C$782,СВЦЭМ!$A$39:$A$782,$A41,СВЦЭМ!$B$39:$B$782,G$11)+'СЕТ СН'!$F$12+СВЦЭМ!$D$10+'СЕТ СН'!$F$6-'СЕТ СН'!$F$22</f>
        <v>1803.1820148100001</v>
      </c>
      <c r="H41" s="36">
        <f>SUMIFS(СВЦЭМ!$C$39:$C$782,СВЦЭМ!$A$39:$A$782,$A41,СВЦЭМ!$B$39:$B$782,H$11)+'СЕТ СН'!$F$12+СВЦЭМ!$D$10+'СЕТ СН'!$F$6-'СЕТ СН'!$F$22</f>
        <v>1840.83007292</v>
      </c>
      <c r="I41" s="36">
        <f>SUMIFS(СВЦЭМ!$C$39:$C$782,СВЦЭМ!$A$39:$A$782,$A41,СВЦЭМ!$B$39:$B$782,I$11)+'СЕТ СН'!$F$12+СВЦЭМ!$D$10+'СЕТ СН'!$F$6-'СЕТ СН'!$F$22</f>
        <v>1783.28827613</v>
      </c>
      <c r="J41" s="36">
        <f>SUMIFS(СВЦЭМ!$C$39:$C$782,СВЦЭМ!$A$39:$A$782,$A41,СВЦЭМ!$B$39:$B$782,J$11)+'СЕТ СН'!$F$12+СВЦЭМ!$D$10+'СЕТ СН'!$F$6-'СЕТ СН'!$F$22</f>
        <v>1775.4292517400002</v>
      </c>
      <c r="K41" s="36">
        <f>SUMIFS(СВЦЭМ!$C$39:$C$782,СВЦЭМ!$A$39:$A$782,$A41,СВЦЭМ!$B$39:$B$782,K$11)+'СЕТ СН'!$F$12+СВЦЭМ!$D$10+'СЕТ СН'!$F$6-'СЕТ СН'!$F$22</f>
        <v>1752.85225595</v>
      </c>
      <c r="L41" s="36">
        <f>SUMIFS(СВЦЭМ!$C$39:$C$782,СВЦЭМ!$A$39:$A$782,$A41,СВЦЭМ!$B$39:$B$782,L$11)+'СЕТ СН'!$F$12+СВЦЭМ!$D$10+'СЕТ СН'!$F$6-'СЕТ СН'!$F$22</f>
        <v>1750.2696750800001</v>
      </c>
      <c r="M41" s="36">
        <f>SUMIFS(СВЦЭМ!$C$39:$C$782,СВЦЭМ!$A$39:$A$782,$A41,СВЦЭМ!$B$39:$B$782,M$11)+'СЕТ СН'!$F$12+СВЦЭМ!$D$10+'СЕТ СН'!$F$6-'СЕТ СН'!$F$22</f>
        <v>1765.1635585900001</v>
      </c>
      <c r="N41" s="36">
        <f>SUMIFS(СВЦЭМ!$C$39:$C$782,СВЦЭМ!$A$39:$A$782,$A41,СВЦЭМ!$B$39:$B$782,N$11)+'СЕТ СН'!$F$12+СВЦЭМ!$D$10+'СЕТ СН'!$F$6-'СЕТ СН'!$F$22</f>
        <v>1785.0222545900001</v>
      </c>
      <c r="O41" s="36">
        <f>SUMIFS(СВЦЭМ!$C$39:$C$782,СВЦЭМ!$A$39:$A$782,$A41,СВЦЭМ!$B$39:$B$782,O$11)+'СЕТ СН'!$F$12+СВЦЭМ!$D$10+'СЕТ СН'!$F$6-'СЕТ СН'!$F$22</f>
        <v>1808.53011442</v>
      </c>
      <c r="P41" s="36">
        <f>SUMIFS(СВЦЭМ!$C$39:$C$782,СВЦЭМ!$A$39:$A$782,$A41,СВЦЭМ!$B$39:$B$782,P$11)+'СЕТ СН'!$F$12+СВЦЭМ!$D$10+'СЕТ СН'!$F$6-'СЕТ СН'!$F$22</f>
        <v>1812.7002560800001</v>
      </c>
      <c r="Q41" s="36">
        <f>SUMIFS(СВЦЭМ!$C$39:$C$782,СВЦЭМ!$A$39:$A$782,$A41,СВЦЭМ!$B$39:$B$782,Q$11)+'СЕТ СН'!$F$12+СВЦЭМ!$D$10+'СЕТ СН'!$F$6-'СЕТ СН'!$F$22</f>
        <v>1828.5409958800001</v>
      </c>
      <c r="R41" s="36">
        <f>SUMIFS(СВЦЭМ!$C$39:$C$782,СВЦЭМ!$A$39:$A$782,$A41,СВЦЭМ!$B$39:$B$782,R$11)+'СЕТ СН'!$F$12+СВЦЭМ!$D$10+'СЕТ СН'!$F$6-'СЕТ СН'!$F$22</f>
        <v>1823.8853740500001</v>
      </c>
      <c r="S41" s="36">
        <f>SUMIFS(СВЦЭМ!$C$39:$C$782,СВЦЭМ!$A$39:$A$782,$A41,СВЦЭМ!$B$39:$B$782,S$11)+'СЕТ СН'!$F$12+СВЦЭМ!$D$10+'СЕТ СН'!$F$6-'СЕТ СН'!$F$22</f>
        <v>1780.6320786400001</v>
      </c>
      <c r="T41" s="36">
        <f>SUMIFS(СВЦЭМ!$C$39:$C$782,СВЦЭМ!$A$39:$A$782,$A41,СВЦЭМ!$B$39:$B$782,T$11)+'СЕТ СН'!$F$12+СВЦЭМ!$D$10+'СЕТ СН'!$F$6-'СЕТ СН'!$F$22</f>
        <v>1730.14299972</v>
      </c>
      <c r="U41" s="36">
        <f>SUMIFS(СВЦЭМ!$C$39:$C$782,СВЦЭМ!$A$39:$A$782,$A41,СВЦЭМ!$B$39:$B$782,U$11)+'СЕТ СН'!$F$12+СВЦЭМ!$D$10+'СЕТ СН'!$F$6-'СЕТ СН'!$F$22</f>
        <v>1698.1869776600001</v>
      </c>
      <c r="V41" s="36">
        <f>SUMIFS(СВЦЭМ!$C$39:$C$782,СВЦЭМ!$A$39:$A$782,$A41,СВЦЭМ!$B$39:$B$782,V$11)+'СЕТ СН'!$F$12+СВЦЭМ!$D$10+'СЕТ СН'!$F$6-'СЕТ СН'!$F$22</f>
        <v>1725.4175796100001</v>
      </c>
      <c r="W41" s="36">
        <f>SUMIFS(СВЦЭМ!$C$39:$C$782,СВЦЭМ!$A$39:$A$782,$A41,СВЦЭМ!$B$39:$B$782,W$11)+'СЕТ СН'!$F$12+СВЦЭМ!$D$10+'СЕТ СН'!$F$6-'СЕТ СН'!$F$22</f>
        <v>1741.28855935</v>
      </c>
      <c r="X41" s="36">
        <f>SUMIFS(СВЦЭМ!$C$39:$C$782,СВЦЭМ!$A$39:$A$782,$A41,СВЦЭМ!$B$39:$B$782,X$11)+'СЕТ СН'!$F$12+СВЦЭМ!$D$10+'СЕТ СН'!$F$6-'СЕТ СН'!$F$22</f>
        <v>1802.93508589</v>
      </c>
      <c r="Y41" s="36">
        <f>SUMIFS(СВЦЭМ!$C$39:$C$782,СВЦЭМ!$A$39:$A$782,$A41,СВЦЭМ!$B$39:$B$782,Y$11)+'СЕТ СН'!$F$12+СВЦЭМ!$D$10+'СЕТ СН'!$F$6-'СЕТ СН'!$F$22</f>
        <v>1858.06285697</v>
      </c>
    </row>
    <row r="42" spans="1:25" ht="15.75" x14ac:dyDescent="0.2">
      <c r="A42" s="35">
        <f t="shared" si="0"/>
        <v>45230</v>
      </c>
      <c r="B42" s="36">
        <f>SUMIFS(СВЦЭМ!$C$39:$C$782,СВЦЭМ!$A$39:$A$782,$A42,СВЦЭМ!$B$39:$B$782,B$11)+'СЕТ СН'!$F$12+СВЦЭМ!$D$10+'СЕТ СН'!$F$6-'СЕТ СН'!$F$22</f>
        <v>1908.12847216</v>
      </c>
      <c r="C42" s="36">
        <f>SUMIFS(СВЦЭМ!$C$39:$C$782,СВЦЭМ!$A$39:$A$782,$A42,СВЦЭМ!$B$39:$B$782,C$11)+'СЕТ СН'!$F$12+СВЦЭМ!$D$10+'СЕТ СН'!$F$6-'СЕТ СН'!$F$22</f>
        <v>1973.02677109</v>
      </c>
      <c r="D42" s="36">
        <f>SUMIFS(СВЦЭМ!$C$39:$C$782,СВЦЭМ!$A$39:$A$782,$A42,СВЦЭМ!$B$39:$B$782,D$11)+'СЕТ СН'!$F$12+СВЦЭМ!$D$10+'СЕТ СН'!$F$6-'СЕТ СН'!$F$22</f>
        <v>2025.1765056700001</v>
      </c>
      <c r="E42" s="36">
        <f>SUMIFS(СВЦЭМ!$C$39:$C$782,СВЦЭМ!$A$39:$A$782,$A42,СВЦЭМ!$B$39:$B$782,E$11)+'СЕТ СН'!$F$12+СВЦЭМ!$D$10+'СЕТ СН'!$F$6-'СЕТ СН'!$F$22</f>
        <v>2041.75356786</v>
      </c>
      <c r="F42" s="36">
        <f>SUMIFS(СВЦЭМ!$C$39:$C$782,СВЦЭМ!$A$39:$A$782,$A42,СВЦЭМ!$B$39:$B$782,F$11)+'СЕТ СН'!$F$12+СВЦЭМ!$D$10+'СЕТ СН'!$F$6-'СЕТ СН'!$F$22</f>
        <v>2043.56434358</v>
      </c>
      <c r="G42" s="36">
        <f>SUMIFS(СВЦЭМ!$C$39:$C$782,СВЦЭМ!$A$39:$A$782,$A42,СВЦЭМ!$B$39:$B$782,G$11)+'СЕТ СН'!$F$12+СВЦЭМ!$D$10+'СЕТ СН'!$F$6-'СЕТ СН'!$F$22</f>
        <v>2027.4281854600001</v>
      </c>
      <c r="H42" s="36">
        <f>SUMIFS(СВЦЭМ!$C$39:$C$782,СВЦЭМ!$A$39:$A$782,$A42,СВЦЭМ!$B$39:$B$782,H$11)+'СЕТ СН'!$F$12+СВЦЭМ!$D$10+'СЕТ СН'!$F$6-'СЕТ СН'!$F$22</f>
        <v>1942.6290579200002</v>
      </c>
      <c r="I42" s="36">
        <f>SUMIFS(СВЦЭМ!$C$39:$C$782,СВЦЭМ!$A$39:$A$782,$A42,СВЦЭМ!$B$39:$B$782,I$11)+'СЕТ СН'!$F$12+СВЦЭМ!$D$10+'СЕТ СН'!$F$6-'СЕТ СН'!$F$22</f>
        <v>1858.85481617</v>
      </c>
      <c r="J42" s="36">
        <f>SUMIFS(СВЦЭМ!$C$39:$C$782,СВЦЭМ!$A$39:$A$782,$A42,СВЦЭМ!$B$39:$B$782,J$11)+'СЕТ СН'!$F$12+СВЦЭМ!$D$10+'СЕТ СН'!$F$6-'СЕТ СН'!$F$22</f>
        <v>1807.9955281699999</v>
      </c>
      <c r="K42" s="36">
        <f>SUMIFS(СВЦЭМ!$C$39:$C$782,СВЦЭМ!$A$39:$A$782,$A42,СВЦЭМ!$B$39:$B$782,K$11)+'СЕТ СН'!$F$12+СВЦЭМ!$D$10+'СЕТ СН'!$F$6-'СЕТ СН'!$F$22</f>
        <v>1795.43159509</v>
      </c>
      <c r="L42" s="36">
        <f>SUMIFS(СВЦЭМ!$C$39:$C$782,СВЦЭМ!$A$39:$A$782,$A42,СВЦЭМ!$B$39:$B$782,L$11)+'СЕТ СН'!$F$12+СВЦЭМ!$D$10+'СЕТ СН'!$F$6-'СЕТ СН'!$F$22</f>
        <v>1764.75168515</v>
      </c>
      <c r="M42" s="36">
        <f>SUMIFS(СВЦЭМ!$C$39:$C$782,СВЦЭМ!$A$39:$A$782,$A42,СВЦЭМ!$B$39:$B$782,M$11)+'СЕТ СН'!$F$12+СВЦЭМ!$D$10+'СЕТ СН'!$F$6-'СЕТ СН'!$F$22</f>
        <v>1784.03282218</v>
      </c>
      <c r="N42" s="36">
        <f>SUMIFS(СВЦЭМ!$C$39:$C$782,СВЦЭМ!$A$39:$A$782,$A42,СВЦЭМ!$B$39:$B$782,N$11)+'СЕТ СН'!$F$12+СВЦЭМ!$D$10+'СЕТ СН'!$F$6-'СЕТ СН'!$F$22</f>
        <v>1805.2318476600001</v>
      </c>
      <c r="O42" s="36">
        <f>SUMIFS(СВЦЭМ!$C$39:$C$782,СВЦЭМ!$A$39:$A$782,$A42,СВЦЭМ!$B$39:$B$782,O$11)+'СЕТ СН'!$F$12+СВЦЭМ!$D$10+'СЕТ СН'!$F$6-'СЕТ СН'!$F$22</f>
        <v>1823.6111922500002</v>
      </c>
      <c r="P42" s="36">
        <f>SUMIFS(СВЦЭМ!$C$39:$C$782,СВЦЭМ!$A$39:$A$782,$A42,СВЦЭМ!$B$39:$B$782,P$11)+'СЕТ СН'!$F$12+СВЦЭМ!$D$10+'СЕТ СН'!$F$6-'СЕТ СН'!$F$22</f>
        <v>1834.37952617</v>
      </c>
      <c r="Q42" s="36">
        <f>SUMIFS(СВЦЭМ!$C$39:$C$782,СВЦЭМ!$A$39:$A$782,$A42,СВЦЭМ!$B$39:$B$782,Q$11)+'СЕТ СН'!$F$12+СВЦЭМ!$D$10+'СЕТ СН'!$F$6-'СЕТ СН'!$F$22</f>
        <v>1845.86389528</v>
      </c>
      <c r="R42" s="36">
        <f>SUMIFS(СВЦЭМ!$C$39:$C$782,СВЦЭМ!$A$39:$A$782,$A42,СВЦЭМ!$B$39:$B$782,R$11)+'СЕТ СН'!$F$12+СВЦЭМ!$D$10+'СЕТ СН'!$F$6-'СЕТ СН'!$F$22</f>
        <v>1842.9469030300002</v>
      </c>
      <c r="S42" s="36">
        <f>SUMIFS(СВЦЭМ!$C$39:$C$782,СВЦЭМ!$A$39:$A$782,$A42,СВЦЭМ!$B$39:$B$782,S$11)+'СЕТ СН'!$F$12+СВЦЭМ!$D$10+'СЕТ СН'!$F$6-'СЕТ СН'!$F$22</f>
        <v>1817.86372656</v>
      </c>
      <c r="T42" s="36">
        <f>SUMIFS(СВЦЭМ!$C$39:$C$782,СВЦЭМ!$A$39:$A$782,$A42,СВЦЭМ!$B$39:$B$782,T$11)+'СЕТ СН'!$F$12+СВЦЭМ!$D$10+'СЕТ СН'!$F$6-'СЕТ СН'!$F$22</f>
        <v>1753.2248644599999</v>
      </c>
      <c r="U42" s="36">
        <f>SUMIFS(СВЦЭМ!$C$39:$C$782,СВЦЭМ!$A$39:$A$782,$A42,СВЦЭМ!$B$39:$B$782,U$11)+'СЕТ СН'!$F$12+СВЦЭМ!$D$10+'СЕТ СН'!$F$6-'СЕТ СН'!$F$22</f>
        <v>1732.45668847</v>
      </c>
      <c r="V42" s="36">
        <f>SUMIFS(СВЦЭМ!$C$39:$C$782,СВЦЭМ!$A$39:$A$782,$A42,СВЦЭМ!$B$39:$B$782,V$11)+'СЕТ СН'!$F$12+СВЦЭМ!$D$10+'СЕТ СН'!$F$6-'СЕТ СН'!$F$22</f>
        <v>1755.89983132</v>
      </c>
      <c r="W42" s="36">
        <f>SUMIFS(СВЦЭМ!$C$39:$C$782,СВЦЭМ!$A$39:$A$782,$A42,СВЦЭМ!$B$39:$B$782,W$11)+'СЕТ СН'!$F$12+СВЦЭМ!$D$10+'СЕТ СН'!$F$6-'СЕТ СН'!$F$22</f>
        <v>1763.64165002</v>
      </c>
      <c r="X42" s="36">
        <f>SUMIFS(СВЦЭМ!$C$39:$C$782,СВЦЭМ!$A$39:$A$782,$A42,СВЦЭМ!$B$39:$B$782,X$11)+'СЕТ СН'!$F$12+СВЦЭМ!$D$10+'СЕТ СН'!$F$6-'СЕТ СН'!$F$22</f>
        <v>1824.9257437799999</v>
      </c>
      <c r="Y42" s="36">
        <f>SUMIFS(СВЦЭМ!$C$39:$C$782,СВЦЭМ!$A$39:$A$782,$A42,СВЦЭМ!$B$39:$B$782,Y$11)+'СЕТ СН'!$F$12+СВЦЭМ!$D$10+'СЕТ СН'!$F$6-'СЕТ СН'!$F$22</f>
        <v>1834.08888469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01.10.2023</v>
      </c>
      <c r="B48" s="36">
        <f>SUMIFS(СВЦЭМ!$C$39:$C$782,СВЦЭМ!$A$39:$A$782,$A48,СВЦЭМ!$B$39:$B$782,B$47)+'СЕТ СН'!$G$12+СВЦЭМ!$D$10+'СЕТ СН'!$G$6-'СЕТ СН'!$G$22</f>
        <v>1927.1855138999999</v>
      </c>
      <c r="C48" s="36">
        <f>SUMIFS(СВЦЭМ!$C$39:$C$782,СВЦЭМ!$A$39:$A$782,$A48,СВЦЭМ!$B$39:$B$782,C$47)+'СЕТ СН'!$G$12+СВЦЭМ!$D$10+'СЕТ СН'!$G$6-'СЕТ СН'!$G$22</f>
        <v>1993.1039036299999</v>
      </c>
      <c r="D48" s="36">
        <f>SUMIFS(СВЦЭМ!$C$39:$C$782,СВЦЭМ!$A$39:$A$782,$A48,СВЦЭМ!$B$39:$B$782,D$47)+'СЕТ СН'!$G$12+СВЦЭМ!$D$10+'СЕТ СН'!$G$6-'СЕТ СН'!$G$22</f>
        <v>2064.7115214600003</v>
      </c>
      <c r="E48" s="36">
        <f>SUMIFS(СВЦЭМ!$C$39:$C$782,СВЦЭМ!$A$39:$A$782,$A48,СВЦЭМ!$B$39:$B$782,E$47)+'СЕТ СН'!$G$12+СВЦЭМ!$D$10+'СЕТ СН'!$G$6-'СЕТ СН'!$G$22</f>
        <v>2054.1913599100003</v>
      </c>
      <c r="F48" s="36">
        <f>SUMIFS(СВЦЭМ!$C$39:$C$782,СВЦЭМ!$A$39:$A$782,$A48,СВЦЭМ!$B$39:$B$782,F$47)+'СЕТ СН'!$G$12+СВЦЭМ!$D$10+'СЕТ СН'!$G$6-'СЕТ СН'!$G$22</f>
        <v>2050.6963407100002</v>
      </c>
      <c r="G48" s="36">
        <f>SUMIFS(СВЦЭМ!$C$39:$C$782,СВЦЭМ!$A$39:$A$782,$A48,СВЦЭМ!$B$39:$B$782,G$47)+'СЕТ СН'!$G$12+СВЦЭМ!$D$10+'СЕТ СН'!$G$6-'СЕТ СН'!$G$22</f>
        <v>2050.3478223800003</v>
      </c>
      <c r="H48" s="36">
        <f>SUMIFS(СВЦЭМ!$C$39:$C$782,СВЦЭМ!$A$39:$A$782,$A48,СВЦЭМ!$B$39:$B$782,H$47)+'СЕТ СН'!$G$12+СВЦЭМ!$D$10+'СЕТ СН'!$G$6-'СЕТ СН'!$G$22</f>
        <v>2010.5263857200002</v>
      </c>
      <c r="I48" s="36">
        <f>SUMIFS(СВЦЭМ!$C$39:$C$782,СВЦЭМ!$A$39:$A$782,$A48,СВЦЭМ!$B$39:$B$782,I$47)+'СЕТ СН'!$G$12+СВЦЭМ!$D$10+'СЕТ СН'!$G$6-'СЕТ СН'!$G$22</f>
        <v>1996.3358375500002</v>
      </c>
      <c r="J48" s="36">
        <f>SUMIFS(СВЦЭМ!$C$39:$C$782,СВЦЭМ!$A$39:$A$782,$A48,СВЦЭМ!$B$39:$B$782,J$47)+'СЕТ СН'!$G$12+СВЦЭМ!$D$10+'СЕТ СН'!$G$6-'СЕТ СН'!$G$22</f>
        <v>1982.0122095699999</v>
      </c>
      <c r="K48" s="36">
        <f>SUMIFS(СВЦЭМ!$C$39:$C$782,СВЦЭМ!$A$39:$A$782,$A48,СВЦЭМ!$B$39:$B$782,K$47)+'СЕТ СН'!$G$12+СВЦЭМ!$D$10+'СЕТ СН'!$G$6-'СЕТ СН'!$G$22</f>
        <v>1952.4266711400001</v>
      </c>
      <c r="L48" s="36">
        <f>SUMIFS(СВЦЭМ!$C$39:$C$782,СВЦЭМ!$A$39:$A$782,$A48,СВЦЭМ!$B$39:$B$782,L$47)+'СЕТ СН'!$G$12+СВЦЭМ!$D$10+'СЕТ СН'!$G$6-'СЕТ СН'!$G$22</f>
        <v>1878.74848901</v>
      </c>
      <c r="M48" s="36">
        <f>SUMIFS(СВЦЭМ!$C$39:$C$782,СВЦЭМ!$A$39:$A$782,$A48,СВЦЭМ!$B$39:$B$782,M$47)+'СЕТ СН'!$G$12+СВЦЭМ!$D$10+'СЕТ СН'!$G$6-'СЕТ СН'!$G$22</f>
        <v>1879.5628835699999</v>
      </c>
      <c r="N48" s="36">
        <f>SUMIFS(СВЦЭМ!$C$39:$C$782,СВЦЭМ!$A$39:$A$782,$A48,СВЦЭМ!$B$39:$B$782,N$47)+'СЕТ СН'!$G$12+СВЦЭМ!$D$10+'СЕТ СН'!$G$6-'СЕТ СН'!$G$22</f>
        <v>1846.7386117999999</v>
      </c>
      <c r="O48" s="36">
        <f>SUMIFS(СВЦЭМ!$C$39:$C$782,СВЦЭМ!$A$39:$A$782,$A48,СВЦЭМ!$B$39:$B$782,O$47)+'СЕТ СН'!$G$12+СВЦЭМ!$D$10+'СЕТ СН'!$G$6-'СЕТ СН'!$G$22</f>
        <v>1883.3076105600003</v>
      </c>
      <c r="P48" s="36">
        <f>SUMIFS(СВЦЭМ!$C$39:$C$782,СВЦЭМ!$A$39:$A$782,$A48,СВЦЭМ!$B$39:$B$782,P$47)+'СЕТ СН'!$G$12+СВЦЭМ!$D$10+'СЕТ СН'!$G$6-'СЕТ СН'!$G$22</f>
        <v>1934.5464342099999</v>
      </c>
      <c r="Q48" s="36">
        <f>SUMIFS(СВЦЭМ!$C$39:$C$782,СВЦЭМ!$A$39:$A$782,$A48,СВЦЭМ!$B$39:$B$782,Q$47)+'СЕТ СН'!$G$12+СВЦЭМ!$D$10+'СЕТ СН'!$G$6-'СЕТ СН'!$G$22</f>
        <v>1908.4915669699999</v>
      </c>
      <c r="R48" s="36">
        <f>SUMIFS(СВЦЭМ!$C$39:$C$782,СВЦЭМ!$A$39:$A$782,$A48,СВЦЭМ!$B$39:$B$782,R$47)+'СЕТ СН'!$G$12+СВЦЭМ!$D$10+'СЕТ СН'!$G$6-'СЕТ СН'!$G$22</f>
        <v>1905.4779946799999</v>
      </c>
      <c r="S48" s="36">
        <f>SUMIFS(СВЦЭМ!$C$39:$C$782,СВЦЭМ!$A$39:$A$782,$A48,СВЦЭМ!$B$39:$B$782,S$47)+'СЕТ СН'!$G$12+СВЦЭМ!$D$10+'СЕТ СН'!$G$6-'СЕТ СН'!$G$22</f>
        <v>1914.8424357200001</v>
      </c>
      <c r="T48" s="36">
        <f>SUMIFS(СВЦЭМ!$C$39:$C$782,СВЦЭМ!$A$39:$A$782,$A48,СВЦЭМ!$B$39:$B$782,T$47)+'СЕТ СН'!$G$12+СВЦЭМ!$D$10+'СЕТ СН'!$G$6-'СЕТ СН'!$G$22</f>
        <v>1876.1331776400002</v>
      </c>
      <c r="U48" s="36">
        <f>SUMIFS(СВЦЭМ!$C$39:$C$782,СВЦЭМ!$A$39:$A$782,$A48,СВЦЭМ!$B$39:$B$782,U$47)+'СЕТ СН'!$G$12+СВЦЭМ!$D$10+'СЕТ СН'!$G$6-'СЕТ СН'!$G$22</f>
        <v>1803.3562394800001</v>
      </c>
      <c r="V48" s="36">
        <f>SUMIFS(СВЦЭМ!$C$39:$C$782,СВЦЭМ!$A$39:$A$782,$A48,СВЦЭМ!$B$39:$B$782,V$47)+'СЕТ СН'!$G$12+СВЦЭМ!$D$10+'СЕТ СН'!$G$6-'СЕТ СН'!$G$22</f>
        <v>1794.0414020399999</v>
      </c>
      <c r="W48" s="36">
        <f>SUMIFS(СВЦЭМ!$C$39:$C$782,СВЦЭМ!$A$39:$A$782,$A48,СВЦЭМ!$B$39:$B$782,W$47)+'СЕТ СН'!$G$12+СВЦЭМ!$D$10+'СЕТ СН'!$G$6-'СЕТ СН'!$G$22</f>
        <v>1803.0080226099999</v>
      </c>
      <c r="X48" s="36">
        <f>SUMIFS(СВЦЭМ!$C$39:$C$782,СВЦЭМ!$A$39:$A$782,$A48,СВЦЭМ!$B$39:$B$782,X$47)+'СЕТ СН'!$G$12+СВЦЭМ!$D$10+'СЕТ СН'!$G$6-'СЕТ СН'!$G$22</f>
        <v>1898.6547170900003</v>
      </c>
      <c r="Y48" s="36">
        <f>SUMIFS(СВЦЭМ!$C$39:$C$782,СВЦЭМ!$A$39:$A$782,$A48,СВЦЭМ!$B$39:$B$782,Y$47)+'СЕТ СН'!$G$12+СВЦЭМ!$D$10+'СЕТ СН'!$G$6-'СЕТ СН'!$G$22</f>
        <v>1986.59561669</v>
      </c>
    </row>
    <row r="49" spans="1:25" ht="15.75" x14ac:dyDescent="0.2">
      <c r="A49" s="35">
        <f>A48+1</f>
        <v>45201</v>
      </c>
      <c r="B49" s="36">
        <f>SUMIFS(СВЦЭМ!$C$39:$C$782,СВЦЭМ!$A$39:$A$782,$A49,СВЦЭМ!$B$39:$B$782,B$47)+'СЕТ СН'!$G$12+СВЦЭМ!$D$10+'СЕТ СН'!$G$6-'СЕТ СН'!$G$22</f>
        <v>2020.7359317</v>
      </c>
      <c r="C49" s="36">
        <f>SUMIFS(СВЦЭМ!$C$39:$C$782,СВЦЭМ!$A$39:$A$782,$A49,СВЦЭМ!$B$39:$B$782,C$47)+'СЕТ СН'!$G$12+СВЦЭМ!$D$10+'СЕТ СН'!$G$6-'СЕТ СН'!$G$22</f>
        <v>2114.1905769200002</v>
      </c>
      <c r="D49" s="36">
        <f>SUMIFS(СВЦЭМ!$C$39:$C$782,СВЦЭМ!$A$39:$A$782,$A49,СВЦЭМ!$B$39:$B$782,D$47)+'СЕТ СН'!$G$12+СВЦЭМ!$D$10+'СЕТ СН'!$G$6-'СЕТ СН'!$G$22</f>
        <v>2185.5258904400002</v>
      </c>
      <c r="E49" s="36">
        <f>SUMIFS(СВЦЭМ!$C$39:$C$782,СВЦЭМ!$A$39:$A$782,$A49,СВЦЭМ!$B$39:$B$782,E$47)+'СЕТ СН'!$G$12+СВЦЭМ!$D$10+'СЕТ СН'!$G$6-'СЕТ СН'!$G$22</f>
        <v>2138.3864873699999</v>
      </c>
      <c r="F49" s="36">
        <f>SUMIFS(СВЦЭМ!$C$39:$C$782,СВЦЭМ!$A$39:$A$782,$A49,СВЦЭМ!$B$39:$B$782,F$47)+'СЕТ СН'!$G$12+СВЦЭМ!$D$10+'СЕТ СН'!$G$6-'СЕТ СН'!$G$22</f>
        <v>2148.8111256500001</v>
      </c>
      <c r="G49" s="36">
        <f>SUMIFS(СВЦЭМ!$C$39:$C$782,СВЦЭМ!$A$39:$A$782,$A49,СВЦЭМ!$B$39:$B$782,G$47)+'СЕТ СН'!$G$12+СВЦЭМ!$D$10+'СЕТ СН'!$G$6-'СЕТ СН'!$G$22</f>
        <v>2145.8789229700001</v>
      </c>
      <c r="H49" s="36">
        <f>SUMIFS(СВЦЭМ!$C$39:$C$782,СВЦЭМ!$A$39:$A$782,$A49,СВЦЭМ!$B$39:$B$782,H$47)+'СЕТ СН'!$G$12+СВЦЭМ!$D$10+'СЕТ СН'!$G$6-'СЕТ СН'!$G$22</f>
        <v>2061.53990853</v>
      </c>
      <c r="I49" s="36">
        <f>SUMIFS(СВЦЭМ!$C$39:$C$782,СВЦЭМ!$A$39:$A$782,$A49,СВЦЭМ!$B$39:$B$782,I$47)+'СЕТ СН'!$G$12+СВЦЭМ!$D$10+'СЕТ СН'!$G$6-'СЕТ СН'!$G$22</f>
        <v>1926.7957982000003</v>
      </c>
      <c r="J49" s="36">
        <f>SUMIFS(СВЦЭМ!$C$39:$C$782,СВЦЭМ!$A$39:$A$782,$A49,СВЦЭМ!$B$39:$B$782,J$47)+'СЕТ СН'!$G$12+СВЦЭМ!$D$10+'СЕТ СН'!$G$6-'СЕТ СН'!$G$22</f>
        <v>1876.27459322</v>
      </c>
      <c r="K49" s="36">
        <f>SUMIFS(СВЦЭМ!$C$39:$C$782,СВЦЭМ!$A$39:$A$782,$A49,СВЦЭМ!$B$39:$B$782,K$47)+'СЕТ СН'!$G$12+СВЦЭМ!$D$10+'СЕТ СН'!$G$6-'СЕТ СН'!$G$22</f>
        <v>1836.5540412800001</v>
      </c>
      <c r="L49" s="36">
        <f>SUMIFS(СВЦЭМ!$C$39:$C$782,СВЦЭМ!$A$39:$A$782,$A49,СВЦЭМ!$B$39:$B$782,L$47)+'СЕТ СН'!$G$12+СВЦЭМ!$D$10+'СЕТ СН'!$G$6-'СЕТ СН'!$G$22</f>
        <v>1819.7305558900002</v>
      </c>
      <c r="M49" s="36">
        <f>SUMIFS(СВЦЭМ!$C$39:$C$782,СВЦЭМ!$A$39:$A$782,$A49,СВЦЭМ!$B$39:$B$782,M$47)+'СЕТ СН'!$G$12+СВЦЭМ!$D$10+'СЕТ СН'!$G$6-'СЕТ СН'!$G$22</f>
        <v>1835.1486057100001</v>
      </c>
      <c r="N49" s="36">
        <f>SUMIFS(СВЦЭМ!$C$39:$C$782,СВЦЭМ!$A$39:$A$782,$A49,СВЦЭМ!$B$39:$B$782,N$47)+'СЕТ СН'!$G$12+СВЦЭМ!$D$10+'СЕТ СН'!$G$6-'СЕТ СН'!$G$22</f>
        <v>1818.2114484900003</v>
      </c>
      <c r="O49" s="36">
        <f>SUMIFS(СВЦЭМ!$C$39:$C$782,СВЦЭМ!$A$39:$A$782,$A49,СВЦЭМ!$B$39:$B$782,O$47)+'СЕТ СН'!$G$12+СВЦЭМ!$D$10+'СЕТ СН'!$G$6-'СЕТ СН'!$G$22</f>
        <v>1819.0750296599999</v>
      </c>
      <c r="P49" s="36">
        <f>SUMIFS(СВЦЭМ!$C$39:$C$782,СВЦЭМ!$A$39:$A$782,$A49,СВЦЭМ!$B$39:$B$782,P$47)+'СЕТ СН'!$G$12+СВЦЭМ!$D$10+'СЕТ СН'!$G$6-'СЕТ СН'!$G$22</f>
        <v>1906.8879233000002</v>
      </c>
      <c r="Q49" s="36">
        <f>SUMIFS(СВЦЭМ!$C$39:$C$782,СВЦЭМ!$A$39:$A$782,$A49,СВЦЭМ!$B$39:$B$782,Q$47)+'СЕТ СН'!$G$12+СВЦЭМ!$D$10+'СЕТ СН'!$G$6-'СЕТ СН'!$G$22</f>
        <v>1902.5273263300001</v>
      </c>
      <c r="R49" s="36">
        <f>SUMIFS(СВЦЭМ!$C$39:$C$782,СВЦЭМ!$A$39:$A$782,$A49,СВЦЭМ!$B$39:$B$782,R$47)+'СЕТ СН'!$G$12+СВЦЭМ!$D$10+'СЕТ СН'!$G$6-'СЕТ СН'!$G$22</f>
        <v>1904.6775701800002</v>
      </c>
      <c r="S49" s="36">
        <f>SUMIFS(СВЦЭМ!$C$39:$C$782,СВЦЭМ!$A$39:$A$782,$A49,СВЦЭМ!$B$39:$B$782,S$47)+'СЕТ СН'!$G$12+СВЦЭМ!$D$10+'СЕТ СН'!$G$6-'СЕТ СН'!$G$22</f>
        <v>1914.6127882300002</v>
      </c>
      <c r="T49" s="36">
        <f>SUMIFS(СВЦЭМ!$C$39:$C$782,СВЦЭМ!$A$39:$A$782,$A49,СВЦЭМ!$B$39:$B$782,T$47)+'СЕТ СН'!$G$12+СВЦЭМ!$D$10+'СЕТ СН'!$G$6-'СЕТ СН'!$G$22</f>
        <v>1898.5522202400002</v>
      </c>
      <c r="U49" s="36">
        <f>SUMIFS(СВЦЭМ!$C$39:$C$782,СВЦЭМ!$A$39:$A$782,$A49,СВЦЭМ!$B$39:$B$782,U$47)+'СЕТ СН'!$G$12+СВЦЭМ!$D$10+'СЕТ СН'!$G$6-'СЕТ СН'!$G$22</f>
        <v>1830.3165351000002</v>
      </c>
      <c r="V49" s="36">
        <f>SUMIFS(СВЦЭМ!$C$39:$C$782,СВЦЭМ!$A$39:$A$782,$A49,СВЦЭМ!$B$39:$B$782,V$47)+'СЕТ СН'!$G$12+СВЦЭМ!$D$10+'СЕТ СН'!$G$6-'СЕТ СН'!$G$22</f>
        <v>1823.15825288</v>
      </c>
      <c r="W49" s="36">
        <f>SUMIFS(СВЦЭМ!$C$39:$C$782,СВЦЭМ!$A$39:$A$782,$A49,СВЦЭМ!$B$39:$B$782,W$47)+'СЕТ СН'!$G$12+СВЦЭМ!$D$10+'СЕТ СН'!$G$6-'СЕТ СН'!$G$22</f>
        <v>1844.1035598500002</v>
      </c>
      <c r="X49" s="36">
        <f>SUMIFS(СВЦЭМ!$C$39:$C$782,СВЦЭМ!$A$39:$A$782,$A49,СВЦЭМ!$B$39:$B$782,X$47)+'СЕТ СН'!$G$12+СВЦЭМ!$D$10+'СЕТ СН'!$G$6-'СЕТ СН'!$G$22</f>
        <v>1916.36937524</v>
      </c>
      <c r="Y49" s="36">
        <f>SUMIFS(СВЦЭМ!$C$39:$C$782,СВЦЭМ!$A$39:$A$782,$A49,СВЦЭМ!$B$39:$B$782,Y$47)+'СЕТ СН'!$G$12+СВЦЭМ!$D$10+'СЕТ СН'!$G$6-'СЕТ СН'!$G$22</f>
        <v>2007.58271087</v>
      </c>
    </row>
    <row r="50" spans="1:25" ht="15.75" x14ac:dyDescent="0.2">
      <c r="A50" s="35">
        <f t="shared" ref="A50:A78" si="1">A49+1</f>
        <v>45202</v>
      </c>
      <c r="B50" s="36">
        <f>SUMIFS(СВЦЭМ!$C$39:$C$782,СВЦЭМ!$A$39:$A$782,$A50,СВЦЭМ!$B$39:$B$782,B$47)+'СЕТ СН'!$G$12+СВЦЭМ!$D$10+'СЕТ СН'!$G$6-'СЕТ СН'!$G$22</f>
        <v>2019.8505260900001</v>
      </c>
      <c r="C50" s="36">
        <f>SUMIFS(СВЦЭМ!$C$39:$C$782,СВЦЭМ!$A$39:$A$782,$A50,СВЦЭМ!$B$39:$B$782,C$47)+'СЕТ СН'!$G$12+СВЦЭМ!$D$10+'СЕТ СН'!$G$6-'СЕТ СН'!$G$22</f>
        <v>2107.85692255</v>
      </c>
      <c r="D50" s="36">
        <f>SUMIFS(СВЦЭМ!$C$39:$C$782,СВЦЭМ!$A$39:$A$782,$A50,СВЦЭМ!$B$39:$B$782,D$47)+'СЕТ СН'!$G$12+СВЦЭМ!$D$10+'СЕТ СН'!$G$6-'СЕТ СН'!$G$22</f>
        <v>2188.3548951000002</v>
      </c>
      <c r="E50" s="36">
        <f>SUMIFS(СВЦЭМ!$C$39:$C$782,СВЦЭМ!$A$39:$A$782,$A50,СВЦЭМ!$B$39:$B$782,E$47)+'СЕТ СН'!$G$12+СВЦЭМ!$D$10+'СЕТ СН'!$G$6-'СЕТ СН'!$G$22</f>
        <v>2179.9010364200003</v>
      </c>
      <c r="F50" s="36">
        <f>SUMIFS(СВЦЭМ!$C$39:$C$782,СВЦЭМ!$A$39:$A$782,$A50,СВЦЭМ!$B$39:$B$782,F$47)+'СЕТ СН'!$G$12+СВЦЭМ!$D$10+'СЕТ СН'!$G$6-'СЕТ СН'!$G$22</f>
        <v>2173.49942839</v>
      </c>
      <c r="G50" s="36">
        <f>SUMIFS(СВЦЭМ!$C$39:$C$782,СВЦЭМ!$A$39:$A$782,$A50,СВЦЭМ!$B$39:$B$782,G$47)+'СЕТ СН'!$G$12+СВЦЭМ!$D$10+'СЕТ СН'!$G$6-'СЕТ СН'!$G$22</f>
        <v>2172.94952027</v>
      </c>
      <c r="H50" s="36">
        <f>SUMIFS(СВЦЭМ!$C$39:$C$782,СВЦЭМ!$A$39:$A$782,$A50,СВЦЭМ!$B$39:$B$782,H$47)+'СЕТ СН'!$G$12+СВЦЭМ!$D$10+'СЕТ СН'!$G$6-'СЕТ СН'!$G$22</f>
        <v>2064.7103905399999</v>
      </c>
      <c r="I50" s="36">
        <f>SUMIFS(СВЦЭМ!$C$39:$C$782,СВЦЭМ!$A$39:$A$782,$A50,СВЦЭМ!$B$39:$B$782,I$47)+'СЕТ СН'!$G$12+СВЦЭМ!$D$10+'СЕТ СН'!$G$6-'СЕТ СН'!$G$22</f>
        <v>1990.1123294100003</v>
      </c>
      <c r="J50" s="36">
        <f>SUMIFS(СВЦЭМ!$C$39:$C$782,СВЦЭМ!$A$39:$A$782,$A50,СВЦЭМ!$B$39:$B$782,J$47)+'СЕТ СН'!$G$12+СВЦЭМ!$D$10+'СЕТ СН'!$G$6-'СЕТ СН'!$G$22</f>
        <v>1918.24367932</v>
      </c>
      <c r="K50" s="36">
        <f>SUMIFS(СВЦЭМ!$C$39:$C$782,СВЦЭМ!$A$39:$A$782,$A50,СВЦЭМ!$B$39:$B$782,K$47)+'СЕТ СН'!$G$12+СВЦЭМ!$D$10+'СЕТ СН'!$G$6-'СЕТ СН'!$G$22</f>
        <v>1859.9156942600002</v>
      </c>
      <c r="L50" s="36">
        <f>SUMIFS(СВЦЭМ!$C$39:$C$782,СВЦЭМ!$A$39:$A$782,$A50,СВЦЭМ!$B$39:$B$782,L$47)+'СЕТ СН'!$G$12+СВЦЭМ!$D$10+'СЕТ СН'!$G$6-'СЕТ СН'!$G$22</f>
        <v>1847.2373425000001</v>
      </c>
      <c r="M50" s="36">
        <f>SUMIFS(СВЦЭМ!$C$39:$C$782,СВЦЭМ!$A$39:$A$782,$A50,СВЦЭМ!$B$39:$B$782,M$47)+'СЕТ СН'!$G$12+СВЦЭМ!$D$10+'СЕТ СН'!$G$6-'СЕТ СН'!$G$22</f>
        <v>1851.8791837399999</v>
      </c>
      <c r="N50" s="36">
        <f>SUMIFS(СВЦЭМ!$C$39:$C$782,СВЦЭМ!$A$39:$A$782,$A50,СВЦЭМ!$B$39:$B$782,N$47)+'СЕТ СН'!$G$12+СВЦЭМ!$D$10+'СЕТ СН'!$G$6-'СЕТ СН'!$G$22</f>
        <v>1817.2118493600001</v>
      </c>
      <c r="O50" s="36">
        <f>SUMIFS(СВЦЭМ!$C$39:$C$782,СВЦЭМ!$A$39:$A$782,$A50,СВЦЭМ!$B$39:$B$782,O$47)+'СЕТ СН'!$G$12+СВЦЭМ!$D$10+'СЕТ СН'!$G$6-'СЕТ СН'!$G$22</f>
        <v>1826.4353576100002</v>
      </c>
      <c r="P50" s="36">
        <f>SUMIFS(СВЦЭМ!$C$39:$C$782,СВЦЭМ!$A$39:$A$782,$A50,СВЦЭМ!$B$39:$B$782,P$47)+'СЕТ СН'!$G$12+СВЦЭМ!$D$10+'СЕТ СН'!$G$6-'СЕТ СН'!$G$22</f>
        <v>1867.2471124100002</v>
      </c>
      <c r="Q50" s="36">
        <f>SUMIFS(СВЦЭМ!$C$39:$C$782,СВЦЭМ!$A$39:$A$782,$A50,СВЦЭМ!$B$39:$B$782,Q$47)+'СЕТ СН'!$G$12+СВЦЭМ!$D$10+'СЕТ СН'!$G$6-'СЕТ СН'!$G$22</f>
        <v>1859.4487030200003</v>
      </c>
      <c r="R50" s="36">
        <f>SUMIFS(СВЦЭМ!$C$39:$C$782,СВЦЭМ!$A$39:$A$782,$A50,СВЦЭМ!$B$39:$B$782,R$47)+'СЕТ СН'!$G$12+СВЦЭМ!$D$10+'СЕТ СН'!$G$6-'СЕТ СН'!$G$22</f>
        <v>1869.5331237999999</v>
      </c>
      <c r="S50" s="36">
        <f>SUMIFS(СВЦЭМ!$C$39:$C$782,СВЦЭМ!$A$39:$A$782,$A50,СВЦЭМ!$B$39:$B$782,S$47)+'СЕТ СН'!$G$12+СВЦЭМ!$D$10+'СЕТ СН'!$G$6-'СЕТ СН'!$G$22</f>
        <v>1871.95298963</v>
      </c>
      <c r="T50" s="36">
        <f>SUMIFS(СВЦЭМ!$C$39:$C$782,СВЦЭМ!$A$39:$A$782,$A50,СВЦЭМ!$B$39:$B$782,T$47)+'СЕТ СН'!$G$12+СВЦЭМ!$D$10+'СЕТ СН'!$G$6-'СЕТ СН'!$G$22</f>
        <v>1856.2721108000001</v>
      </c>
      <c r="U50" s="36">
        <f>SUMIFS(СВЦЭМ!$C$39:$C$782,СВЦЭМ!$A$39:$A$782,$A50,СВЦЭМ!$B$39:$B$782,U$47)+'СЕТ СН'!$G$12+СВЦЭМ!$D$10+'СЕТ СН'!$G$6-'СЕТ СН'!$G$22</f>
        <v>1809.0662033600001</v>
      </c>
      <c r="V50" s="36">
        <f>SUMIFS(СВЦЭМ!$C$39:$C$782,СВЦЭМ!$A$39:$A$782,$A50,СВЦЭМ!$B$39:$B$782,V$47)+'СЕТ СН'!$G$12+СВЦЭМ!$D$10+'СЕТ СН'!$G$6-'СЕТ СН'!$G$22</f>
        <v>1800.0023891400001</v>
      </c>
      <c r="W50" s="36">
        <f>SUMIFS(СВЦЭМ!$C$39:$C$782,СВЦЭМ!$A$39:$A$782,$A50,СВЦЭМ!$B$39:$B$782,W$47)+'СЕТ СН'!$G$12+СВЦЭМ!$D$10+'СЕТ СН'!$G$6-'СЕТ СН'!$G$22</f>
        <v>1829.61225896</v>
      </c>
      <c r="X50" s="36">
        <f>SUMIFS(СВЦЭМ!$C$39:$C$782,СВЦЭМ!$A$39:$A$782,$A50,СВЦЭМ!$B$39:$B$782,X$47)+'СЕТ СН'!$G$12+СВЦЭМ!$D$10+'СЕТ СН'!$G$6-'СЕТ СН'!$G$22</f>
        <v>1892.0928483299999</v>
      </c>
      <c r="Y50" s="36">
        <f>SUMIFS(СВЦЭМ!$C$39:$C$782,СВЦЭМ!$A$39:$A$782,$A50,СВЦЭМ!$B$39:$B$782,Y$47)+'СЕТ СН'!$G$12+СВЦЭМ!$D$10+'СЕТ СН'!$G$6-'СЕТ СН'!$G$22</f>
        <v>1991.2818618400001</v>
      </c>
    </row>
    <row r="51" spans="1:25" ht="15.75" x14ac:dyDescent="0.2">
      <c r="A51" s="35">
        <f t="shared" si="1"/>
        <v>45203</v>
      </c>
      <c r="B51" s="36">
        <f>SUMIFS(СВЦЭМ!$C$39:$C$782,СВЦЭМ!$A$39:$A$782,$A51,СВЦЭМ!$B$39:$B$782,B$47)+'СЕТ СН'!$G$12+СВЦЭМ!$D$10+'СЕТ СН'!$G$6-'СЕТ СН'!$G$22</f>
        <v>1884.5478244199999</v>
      </c>
      <c r="C51" s="36">
        <f>SUMIFS(СВЦЭМ!$C$39:$C$782,СВЦЭМ!$A$39:$A$782,$A51,СВЦЭМ!$B$39:$B$782,C$47)+'СЕТ СН'!$G$12+СВЦЭМ!$D$10+'СЕТ СН'!$G$6-'СЕТ СН'!$G$22</f>
        <v>1967.0804565100002</v>
      </c>
      <c r="D51" s="36">
        <f>SUMIFS(СВЦЭМ!$C$39:$C$782,СВЦЭМ!$A$39:$A$782,$A51,СВЦЭМ!$B$39:$B$782,D$47)+'СЕТ СН'!$G$12+СВЦЭМ!$D$10+'СЕТ СН'!$G$6-'СЕТ СН'!$G$22</f>
        <v>2057.2569254099999</v>
      </c>
      <c r="E51" s="36">
        <f>SUMIFS(СВЦЭМ!$C$39:$C$782,СВЦЭМ!$A$39:$A$782,$A51,СВЦЭМ!$B$39:$B$782,E$47)+'СЕТ СН'!$G$12+СВЦЭМ!$D$10+'СЕТ СН'!$G$6-'СЕТ СН'!$G$22</f>
        <v>2061.18057026</v>
      </c>
      <c r="F51" s="36">
        <f>SUMIFS(СВЦЭМ!$C$39:$C$782,СВЦЭМ!$A$39:$A$782,$A51,СВЦЭМ!$B$39:$B$782,F$47)+'СЕТ СН'!$G$12+СВЦЭМ!$D$10+'СЕТ СН'!$G$6-'СЕТ СН'!$G$22</f>
        <v>2052.87119957</v>
      </c>
      <c r="G51" s="36">
        <f>SUMIFS(СВЦЭМ!$C$39:$C$782,СВЦЭМ!$A$39:$A$782,$A51,СВЦЭМ!$B$39:$B$782,G$47)+'СЕТ СН'!$G$12+СВЦЭМ!$D$10+'СЕТ СН'!$G$6-'СЕТ СН'!$G$22</f>
        <v>2033.9410201700002</v>
      </c>
      <c r="H51" s="36">
        <f>SUMIFS(СВЦЭМ!$C$39:$C$782,СВЦЭМ!$A$39:$A$782,$A51,СВЦЭМ!$B$39:$B$782,H$47)+'СЕТ СН'!$G$12+СВЦЭМ!$D$10+'СЕТ СН'!$G$6-'СЕТ СН'!$G$22</f>
        <v>1929.6020586700001</v>
      </c>
      <c r="I51" s="36">
        <f>SUMIFS(СВЦЭМ!$C$39:$C$782,СВЦЭМ!$A$39:$A$782,$A51,СВЦЭМ!$B$39:$B$782,I$47)+'СЕТ СН'!$G$12+СВЦЭМ!$D$10+'СЕТ СН'!$G$6-'СЕТ СН'!$G$22</f>
        <v>1819.16044285</v>
      </c>
      <c r="J51" s="36">
        <f>SUMIFS(СВЦЭМ!$C$39:$C$782,СВЦЭМ!$A$39:$A$782,$A51,СВЦЭМ!$B$39:$B$782,J$47)+'СЕТ СН'!$G$12+СВЦЭМ!$D$10+'СЕТ СН'!$G$6-'СЕТ СН'!$G$22</f>
        <v>1780.0868881199999</v>
      </c>
      <c r="K51" s="36">
        <f>SUMIFS(СВЦЭМ!$C$39:$C$782,СВЦЭМ!$A$39:$A$782,$A51,СВЦЭМ!$B$39:$B$782,K$47)+'СЕТ СН'!$G$12+СВЦЭМ!$D$10+'СЕТ СН'!$G$6-'СЕТ СН'!$G$22</f>
        <v>1730.3196167599999</v>
      </c>
      <c r="L51" s="36">
        <f>SUMIFS(СВЦЭМ!$C$39:$C$782,СВЦЭМ!$A$39:$A$782,$A51,СВЦЭМ!$B$39:$B$782,L$47)+'СЕТ СН'!$G$12+СВЦЭМ!$D$10+'СЕТ СН'!$G$6-'СЕТ СН'!$G$22</f>
        <v>1716.5411060599999</v>
      </c>
      <c r="M51" s="36">
        <f>SUMIFS(СВЦЭМ!$C$39:$C$782,СВЦЭМ!$A$39:$A$782,$A51,СВЦЭМ!$B$39:$B$782,M$47)+'СЕТ СН'!$G$12+СВЦЭМ!$D$10+'СЕТ СН'!$G$6-'СЕТ СН'!$G$22</f>
        <v>1725.4373832800002</v>
      </c>
      <c r="N51" s="36">
        <f>SUMIFS(СВЦЭМ!$C$39:$C$782,СВЦЭМ!$A$39:$A$782,$A51,СВЦЭМ!$B$39:$B$782,N$47)+'СЕТ СН'!$G$12+СВЦЭМ!$D$10+'СЕТ СН'!$G$6-'СЕТ СН'!$G$22</f>
        <v>1707.1899000500002</v>
      </c>
      <c r="O51" s="36">
        <f>SUMIFS(СВЦЭМ!$C$39:$C$782,СВЦЭМ!$A$39:$A$782,$A51,СВЦЭМ!$B$39:$B$782,O$47)+'СЕТ СН'!$G$12+СВЦЭМ!$D$10+'СЕТ СН'!$G$6-'СЕТ СН'!$G$22</f>
        <v>1715.5548010800003</v>
      </c>
      <c r="P51" s="36">
        <f>SUMIFS(СВЦЭМ!$C$39:$C$782,СВЦЭМ!$A$39:$A$782,$A51,СВЦЭМ!$B$39:$B$782,P$47)+'СЕТ СН'!$G$12+СВЦЭМ!$D$10+'СЕТ СН'!$G$6-'СЕТ СН'!$G$22</f>
        <v>1753.8770069400002</v>
      </c>
      <c r="Q51" s="36">
        <f>SUMIFS(СВЦЭМ!$C$39:$C$782,СВЦЭМ!$A$39:$A$782,$A51,СВЦЭМ!$B$39:$B$782,Q$47)+'СЕТ СН'!$G$12+СВЦЭМ!$D$10+'СЕТ СН'!$G$6-'СЕТ СН'!$G$22</f>
        <v>1740.4361653400001</v>
      </c>
      <c r="R51" s="36">
        <f>SUMIFS(СВЦЭМ!$C$39:$C$782,СВЦЭМ!$A$39:$A$782,$A51,СВЦЭМ!$B$39:$B$782,R$47)+'СЕТ СН'!$G$12+СВЦЭМ!$D$10+'СЕТ СН'!$G$6-'СЕТ СН'!$G$22</f>
        <v>1736.9887193100003</v>
      </c>
      <c r="S51" s="36">
        <f>SUMIFS(СВЦЭМ!$C$39:$C$782,СВЦЭМ!$A$39:$A$782,$A51,СВЦЭМ!$B$39:$B$782,S$47)+'СЕТ СН'!$G$12+СВЦЭМ!$D$10+'СЕТ СН'!$G$6-'СЕТ СН'!$G$22</f>
        <v>1743.6830839700001</v>
      </c>
      <c r="T51" s="36">
        <f>SUMIFS(СВЦЭМ!$C$39:$C$782,СВЦЭМ!$A$39:$A$782,$A51,СВЦЭМ!$B$39:$B$782,T$47)+'СЕТ СН'!$G$12+СВЦЭМ!$D$10+'СЕТ СН'!$G$6-'СЕТ СН'!$G$22</f>
        <v>1725.0326897600003</v>
      </c>
      <c r="U51" s="36">
        <f>SUMIFS(СВЦЭМ!$C$39:$C$782,СВЦЭМ!$A$39:$A$782,$A51,СВЦЭМ!$B$39:$B$782,U$47)+'СЕТ СН'!$G$12+СВЦЭМ!$D$10+'СЕТ СН'!$G$6-'СЕТ СН'!$G$22</f>
        <v>1672.3941833900003</v>
      </c>
      <c r="V51" s="36">
        <f>SUMIFS(СВЦЭМ!$C$39:$C$782,СВЦЭМ!$A$39:$A$782,$A51,СВЦЭМ!$B$39:$B$782,V$47)+'СЕТ СН'!$G$12+СВЦЭМ!$D$10+'СЕТ СН'!$G$6-'СЕТ СН'!$G$22</f>
        <v>1659.02361109</v>
      </c>
      <c r="W51" s="36">
        <f>SUMIFS(СВЦЭМ!$C$39:$C$782,СВЦЭМ!$A$39:$A$782,$A51,СВЦЭМ!$B$39:$B$782,W$47)+'СЕТ СН'!$G$12+СВЦЭМ!$D$10+'СЕТ СН'!$G$6-'СЕТ СН'!$G$22</f>
        <v>1685.1751522300001</v>
      </c>
      <c r="X51" s="36">
        <f>SUMIFS(СВЦЭМ!$C$39:$C$782,СВЦЭМ!$A$39:$A$782,$A51,СВЦЭМ!$B$39:$B$782,X$47)+'СЕТ СН'!$G$12+СВЦЭМ!$D$10+'СЕТ СН'!$G$6-'СЕТ СН'!$G$22</f>
        <v>1752.9132112900002</v>
      </c>
      <c r="Y51" s="36">
        <f>SUMIFS(СВЦЭМ!$C$39:$C$782,СВЦЭМ!$A$39:$A$782,$A51,СВЦЭМ!$B$39:$B$782,Y$47)+'СЕТ СН'!$G$12+СВЦЭМ!$D$10+'СЕТ СН'!$G$6-'СЕТ СН'!$G$22</f>
        <v>1841.1915770400001</v>
      </c>
    </row>
    <row r="52" spans="1:25" ht="15.75" x14ac:dyDescent="0.2">
      <c r="A52" s="35">
        <f t="shared" si="1"/>
        <v>45204</v>
      </c>
      <c r="B52" s="36">
        <f>SUMIFS(СВЦЭМ!$C$39:$C$782,СВЦЭМ!$A$39:$A$782,$A52,СВЦЭМ!$B$39:$B$782,B$47)+'СЕТ СН'!$G$12+СВЦЭМ!$D$10+'СЕТ СН'!$G$6-'СЕТ СН'!$G$22</f>
        <v>1931.9003872000003</v>
      </c>
      <c r="C52" s="36">
        <f>SUMIFS(СВЦЭМ!$C$39:$C$782,СВЦЭМ!$A$39:$A$782,$A52,СВЦЭМ!$B$39:$B$782,C$47)+'СЕТ СН'!$G$12+СВЦЭМ!$D$10+'СЕТ СН'!$G$6-'СЕТ СН'!$G$22</f>
        <v>2004.9855642000002</v>
      </c>
      <c r="D52" s="36">
        <f>SUMIFS(СВЦЭМ!$C$39:$C$782,СВЦЭМ!$A$39:$A$782,$A52,СВЦЭМ!$B$39:$B$782,D$47)+'СЕТ СН'!$G$12+СВЦЭМ!$D$10+'СЕТ СН'!$G$6-'СЕТ СН'!$G$22</f>
        <v>2065.2871768800001</v>
      </c>
      <c r="E52" s="36">
        <f>SUMIFS(СВЦЭМ!$C$39:$C$782,СВЦЭМ!$A$39:$A$782,$A52,СВЦЭМ!$B$39:$B$782,E$47)+'СЕТ СН'!$G$12+СВЦЭМ!$D$10+'СЕТ СН'!$G$6-'СЕТ СН'!$G$22</f>
        <v>2061.3661249000002</v>
      </c>
      <c r="F52" s="36">
        <f>SUMIFS(СВЦЭМ!$C$39:$C$782,СВЦЭМ!$A$39:$A$782,$A52,СВЦЭМ!$B$39:$B$782,F$47)+'СЕТ СН'!$G$12+СВЦЭМ!$D$10+'СЕТ СН'!$G$6-'СЕТ СН'!$G$22</f>
        <v>2060.0798970700002</v>
      </c>
      <c r="G52" s="36">
        <f>SUMIFS(СВЦЭМ!$C$39:$C$782,СВЦЭМ!$A$39:$A$782,$A52,СВЦЭМ!$B$39:$B$782,G$47)+'СЕТ СН'!$G$12+СВЦЭМ!$D$10+'СЕТ СН'!$G$6-'СЕТ СН'!$G$22</f>
        <v>2061.2566025599999</v>
      </c>
      <c r="H52" s="36">
        <f>SUMIFS(СВЦЭМ!$C$39:$C$782,СВЦЭМ!$A$39:$A$782,$A52,СВЦЭМ!$B$39:$B$782,H$47)+'СЕТ СН'!$G$12+СВЦЭМ!$D$10+'СЕТ СН'!$G$6-'СЕТ СН'!$G$22</f>
        <v>1974.7813059700002</v>
      </c>
      <c r="I52" s="36">
        <f>SUMIFS(СВЦЭМ!$C$39:$C$782,СВЦЭМ!$A$39:$A$782,$A52,СВЦЭМ!$B$39:$B$782,I$47)+'СЕТ СН'!$G$12+СВЦЭМ!$D$10+'СЕТ СН'!$G$6-'СЕТ СН'!$G$22</f>
        <v>1889.64856693</v>
      </c>
      <c r="J52" s="36">
        <f>SUMIFS(СВЦЭМ!$C$39:$C$782,СВЦЭМ!$A$39:$A$782,$A52,СВЦЭМ!$B$39:$B$782,J$47)+'СЕТ СН'!$G$12+СВЦЭМ!$D$10+'СЕТ СН'!$G$6-'СЕТ СН'!$G$22</f>
        <v>1825.6459773800002</v>
      </c>
      <c r="K52" s="36">
        <f>SUMIFS(СВЦЭМ!$C$39:$C$782,СВЦЭМ!$A$39:$A$782,$A52,СВЦЭМ!$B$39:$B$782,K$47)+'СЕТ СН'!$G$12+СВЦЭМ!$D$10+'СЕТ СН'!$G$6-'СЕТ СН'!$G$22</f>
        <v>1793.5725232099999</v>
      </c>
      <c r="L52" s="36">
        <f>SUMIFS(СВЦЭМ!$C$39:$C$782,СВЦЭМ!$A$39:$A$782,$A52,СВЦЭМ!$B$39:$B$782,L$47)+'СЕТ СН'!$G$12+СВЦЭМ!$D$10+'СЕТ СН'!$G$6-'СЕТ СН'!$G$22</f>
        <v>1791.1997867499999</v>
      </c>
      <c r="M52" s="36">
        <f>SUMIFS(СВЦЭМ!$C$39:$C$782,СВЦЭМ!$A$39:$A$782,$A52,СВЦЭМ!$B$39:$B$782,M$47)+'СЕТ СН'!$G$12+СВЦЭМ!$D$10+'СЕТ СН'!$G$6-'СЕТ СН'!$G$22</f>
        <v>1795.3471478500001</v>
      </c>
      <c r="N52" s="36">
        <f>SUMIFS(СВЦЭМ!$C$39:$C$782,СВЦЭМ!$A$39:$A$782,$A52,СВЦЭМ!$B$39:$B$782,N$47)+'СЕТ СН'!$G$12+СВЦЭМ!$D$10+'СЕТ СН'!$G$6-'СЕТ СН'!$G$22</f>
        <v>1778.0621206400001</v>
      </c>
      <c r="O52" s="36">
        <f>SUMIFS(СВЦЭМ!$C$39:$C$782,СВЦЭМ!$A$39:$A$782,$A52,СВЦЭМ!$B$39:$B$782,O$47)+'СЕТ СН'!$G$12+СВЦЭМ!$D$10+'СЕТ СН'!$G$6-'СЕТ СН'!$G$22</f>
        <v>1827.1502341200003</v>
      </c>
      <c r="P52" s="36">
        <f>SUMIFS(СВЦЭМ!$C$39:$C$782,СВЦЭМ!$A$39:$A$782,$A52,СВЦЭМ!$B$39:$B$782,P$47)+'СЕТ СН'!$G$12+СВЦЭМ!$D$10+'СЕТ СН'!$G$6-'СЕТ СН'!$G$22</f>
        <v>1857.4157177500001</v>
      </c>
      <c r="Q52" s="36">
        <f>SUMIFS(СВЦЭМ!$C$39:$C$782,СВЦЭМ!$A$39:$A$782,$A52,СВЦЭМ!$B$39:$B$782,Q$47)+'СЕТ СН'!$G$12+СВЦЭМ!$D$10+'СЕТ СН'!$G$6-'СЕТ СН'!$G$22</f>
        <v>1856.20028512</v>
      </c>
      <c r="R52" s="36">
        <f>SUMIFS(СВЦЭМ!$C$39:$C$782,СВЦЭМ!$A$39:$A$782,$A52,СВЦЭМ!$B$39:$B$782,R$47)+'СЕТ СН'!$G$12+СВЦЭМ!$D$10+'СЕТ СН'!$G$6-'СЕТ СН'!$G$22</f>
        <v>1847.79215802</v>
      </c>
      <c r="S52" s="36">
        <f>SUMIFS(СВЦЭМ!$C$39:$C$782,СВЦЭМ!$A$39:$A$782,$A52,СВЦЭМ!$B$39:$B$782,S$47)+'СЕТ СН'!$G$12+СВЦЭМ!$D$10+'СЕТ СН'!$G$6-'СЕТ СН'!$G$22</f>
        <v>1849.8913803700002</v>
      </c>
      <c r="T52" s="36">
        <f>SUMIFS(СВЦЭМ!$C$39:$C$782,СВЦЭМ!$A$39:$A$782,$A52,СВЦЭМ!$B$39:$B$782,T$47)+'СЕТ СН'!$G$12+СВЦЭМ!$D$10+'СЕТ СН'!$G$6-'СЕТ СН'!$G$22</f>
        <v>1845.6562265100001</v>
      </c>
      <c r="U52" s="36">
        <f>SUMIFS(СВЦЭМ!$C$39:$C$782,СВЦЭМ!$A$39:$A$782,$A52,СВЦЭМ!$B$39:$B$782,U$47)+'СЕТ СН'!$G$12+СВЦЭМ!$D$10+'СЕТ СН'!$G$6-'СЕТ СН'!$G$22</f>
        <v>1778.7614635700002</v>
      </c>
      <c r="V52" s="36">
        <f>SUMIFS(СВЦЭМ!$C$39:$C$782,СВЦЭМ!$A$39:$A$782,$A52,СВЦЭМ!$B$39:$B$782,V$47)+'СЕТ СН'!$G$12+СВЦЭМ!$D$10+'СЕТ СН'!$G$6-'СЕТ СН'!$G$22</f>
        <v>1789.6645216500001</v>
      </c>
      <c r="W52" s="36">
        <f>SUMIFS(СВЦЭМ!$C$39:$C$782,СВЦЭМ!$A$39:$A$782,$A52,СВЦЭМ!$B$39:$B$782,W$47)+'СЕТ СН'!$G$12+СВЦЭМ!$D$10+'СЕТ СН'!$G$6-'СЕТ СН'!$G$22</f>
        <v>1778.40933709</v>
      </c>
      <c r="X52" s="36">
        <f>SUMIFS(СВЦЭМ!$C$39:$C$782,СВЦЭМ!$A$39:$A$782,$A52,СВЦЭМ!$B$39:$B$782,X$47)+'СЕТ СН'!$G$12+СВЦЭМ!$D$10+'СЕТ СН'!$G$6-'СЕТ СН'!$G$22</f>
        <v>1837.92127669</v>
      </c>
      <c r="Y52" s="36">
        <f>SUMIFS(СВЦЭМ!$C$39:$C$782,СВЦЭМ!$A$39:$A$782,$A52,СВЦЭМ!$B$39:$B$782,Y$47)+'СЕТ СН'!$G$12+СВЦЭМ!$D$10+'СЕТ СН'!$G$6-'СЕТ СН'!$G$22</f>
        <v>1902.9449580300002</v>
      </c>
    </row>
    <row r="53" spans="1:25" ht="15.75" x14ac:dyDescent="0.2">
      <c r="A53" s="35">
        <f t="shared" si="1"/>
        <v>45205</v>
      </c>
      <c r="B53" s="36">
        <f>SUMIFS(СВЦЭМ!$C$39:$C$782,СВЦЭМ!$A$39:$A$782,$A53,СВЦЭМ!$B$39:$B$782,B$47)+'СЕТ СН'!$G$12+СВЦЭМ!$D$10+'СЕТ СН'!$G$6-'СЕТ СН'!$G$22</f>
        <v>1851.1174767800003</v>
      </c>
      <c r="C53" s="36">
        <f>SUMIFS(СВЦЭМ!$C$39:$C$782,СВЦЭМ!$A$39:$A$782,$A53,СВЦЭМ!$B$39:$B$782,C$47)+'СЕТ СН'!$G$12+СВЦЭМ!$D$10+'СЕТ СН'!$G$6-'СЕТ СН'!$G$22</f>
        <v>1871.19266569</v>
      </c>
      <c r="D53" s="36">
        <f>SUMIFS(СВЦЭМ!$C$39:$C$782,СВЦЭМ!$A$39:$A$782,$A53,СВЦЭМ!$B$39:$B$782,D$47)+'СЕТ СН'!$G$12+СВЦЭМ!$D$10+'СЕТ СН'!$G$6-'СЕТ СН'!$G$22</f>
        <v>1948.6706504100002</v>
      </c>
      <c r="E53" s="36">
        <f>SUMIFS(СВЦЭМ!$C$39:$C$782,СВЦЭМ!$A$39:$A$782,$A53,СВЦЭМ!$B$39:$B$782,E$47)+'СЕТ СН'!$G$12+СВЦЭМ!$D$10+'СЕТ СН'!$G$6-'СЕТ СН'!$G$22</f>
        <v>1951.6384778300003</v>
      </c>
      <c r="F53" s="36">
        <f>SUMIFS(СВЦЭМ!$C$39:$C$782,СВЦЭМ!$A$39:$A$782,$A53,СВЦЭМ!$B$39:$B$782,F$47)+'СЕТ СН'!$G$12+СВЦЭМ!$D$10+'СЕТ СН'!$G$6-'СЕТ СН'!$G$22</f>
        <v>1944.67385229</v>
      </c>
      <c r="G53" s="36">
        <f>SUMIFS(СВЦЭМ!$C$39:$C$782,СВЦЭМ!$A$39:$A$782,$A53,СВЦЭМ!$B$39:$B$782,G$47)+'СЕТ СН'!$G$12+СВЦЭМ!$D$10+'СЕТ СН'!$G$6-'СЕТ СН'!$G$22</f>
        <v>1939.26620662</v>
      </c>
      <c r="H53" s="36">
        <f>SUMIFS(СВЦЭМ!$C$39:$C$782,СВЦЭМ!$A$39:$A$782,$A53,СВЦЭМ!$B$39:$B$782,H$47)+'СЕТ СН'!$G$12+СВЦЭМ!$D$10+'СЕТ СН'!$G$6-'СЕТ СН'!$G$22</f>
        <v>1847.8374172200001</v>
      </c>
      <c r="I53" s="36">
        <f>SUMIFS(СВЦЭМ!$C$39:$C$782,СВЦЭМ!$A$39:$A$782,$A53,СВЦЭМ!$B$39:$B$782,I$47)+'СЕТ СН'!$G$12+СВЦЭМ!$D$10+'СЕТ СН'!$G$6-'СЕТ СН'!$G$22</f>
        <v>1732.0860817800003</v>
      </c>
      <c r="J53" s="36">
        <f>SUMIFS(СВЦЭМ!$C$39:$C$782,СВЦЭМ!$A$39:$A$782,$A53,СВЦЭМ!$B$39:$B$782,J$47)+'СЕТ СН'!$G$12+СВЦЭМ!$D$10+'СЕТ СН'!$G$6-'СЕТ СН'!$G$22</f>
        <v>1699.6801443700001</v>
      </c>
      <c r="K53" s="36">
        <f>SUMIFS(СВЦЭМ!$C$39:$C$782,СВЦЭМ!$A$39:$A$782,$A53,СВЦЭМ!$B$39:$B$782,K$47)+'СЕТ СН'!$G$12+СВЦЭМ!$D$10+'СЕТ СН'!$G$6-'СЕТ СН'!$G$22</f>
        <v>1670.1487332199999</v>
      </c>
      <c r="L53" s="36">
        <f>SUMIFS(СВЦЭМ!$C$39:$C$782,СВЦЭМ!$A$39:$A$782,$A53,СВЦЭМ!$B$39:$B$782,L$47)+'СЕТ СН'!$G$12+СВЦЭМ!$D$10+'СЕТ СН'!$G$6-'СЕТ СН'!$G$22</f>
        <v>1663.2005764200003</v>
      </c>
      <c r="M53" s="36">
        <f>SUMIFS(СВЦЭМ!$C$39:$C$782,СВЦЭМ!$A$39:$A$782,$A53,СВЦЭМ!$B$39:$B$782,M$47)+'СЕТ СН'!$G$12+СВЦЭМ!$D$10+'СЕТ СН'!$G$6-'СЕТ СН'!$G$22</f>
        <v>1682.66056828</v>
      </c>
      <c r="N53" s="36">
        <f>SUMIFS(СВЦЭМ!$C$39:$C$782,СВЦЭМ!$A$39:$A$782,$A53,СВЦЭМ!$B$39:$B$782,N$47)+'СЕТ СН'!$G$12+СВЦЭМ!$D$10+'СЕТ СН'!$G$6-'СЕТ СН'!$G$22</f>
        <v>1672.2587261500003</v>
      </c>
      <c r="O53" s="36">
        <f>SUMIFS(СВЦЭМ!$C$39:$C$782,СВЦЭМ!$A$39:$A$782,$A53,СВЦЭМ!$B$39:$B$782,O$47)+'СЕТ СН'!$G$12+СВЦЭМ!$D$10+'СЕТ СН'!$G$6-'СЕТ СН'!$G$22</f>
        <v>1675.3192113200002</v>
      </c>
      <c r="P53" s="36">
        <f>SUMIFS(СВЦЭМ!$C$39:$C$782,СВЦЭМ!$A$39:$A$782,$A53,СВЦЭМ!$B$39:$B$782,P$47)+'СЕТ СН'!$G$12+СВЦЭМ!$D$10+'СЕТ СН'!$G$6-'СЕТ СН'!$G$22</f>
        <v>1706.9892944600001</v>
      </c>
      <c r="Q53" s="36">
        <f>SUMIFS(СВЦЭМ!$C$39:$C$782,СВЦЭМ!$A$39:$A$782,$A53,СВЦЭМ!$B$39:$B$782,Q$47)+'СЕТ СН'!$G$12+СВЦЭМ!$D$10+'СЕТ СН'!$G$6-'СЕТ СН'!$G$22</f>
        <v>1718.0488773500001</v>
      </c>
      <c r="R53" s="36">
        <f>SUMIFS(СВЦЭМ!$C$39:$C$782,СВЦЭМ!$A$39:$A$782,$A53,СВЦЭМ!$B$39:$B$782,R$47)+'СЕТ СН'!$G$12+СВЦЭМ!$D$10+'СЕТ СН'!$G$6-'СЕТ СН'!$G$22</f>
        <v>1725.22839092</v>
      </c>
      <c r="S53" s="36">
        <f>SUMIFS(СВЦЭМ!$C$39:$C$782,СВЦЭМ!$A$39:$A$782,$A53,СВЦЭМ!$B$39:$B$782,S$47)+'СЕТ СН'!$G$12+СВЦЭМ!$D$10+'СЕТ СН'!$G$6-'СЕТ СН'!$G$22</f>
        <v>1735.64449702</v>
      </c>
      <c r="T53" s="36">
        <f>SUMIFS(СВЦЭМ!$C$39:$C$782,СВЦЭМ!$A$39:$A$782,$A53,СВЦЭМ!$B$39:$B$782,T$47)+'СЕТ СН'!$G$12+СВЦЭМ!$D$10+'СЕТ СН'!$G$6-'СЕТ СН'!$G$22</f>
        <v>1711.9642738100001</v>
      </c>
      <c r="U53" s="36">
        <f>SUMIFS(СВЦЭМ!$C$39:$C$782,СВЦЭМ!$A$39:$A$782,$A53,СВЦЭМ!$B$39:$B$782,U$47)+'СЕТ СН'!$G$12+СВЦЭМ!$D$10+'СЕТ СН'!$G$6-'СЕТ СН'!$G$22</f>
        <v>1657.1825049600002</v>
      </c>
      <c r="V53" s="36">
        <f>SUMIFS(СВЦЭМ!$C$39:$C$782,СВЦЭМ!$A$39:$A$782,$A53,СВЦЭМ!$B$39:$B$782,V$47)+'СЕТ СН'!$G$12+СВЦЭМ!$D$10+'СЕТ СН'!$G$6-'СЕТ СН'!$G$22</f>
        <v>1662.1280454800003</v>
      </c>
      <c r="W53" s="36">
        <f>SUMIFS(СВЦЭМ!$C$39:$C$782,СВЦЭМ!$A$39:$A$782,$A53,СВЦЭМ!$B$39:$B$782,W$47)+'СЕТ СН'!$G$12+СВЦЭМ!$D$10+'СЕТ СН'!$G$6-'СЕТ СН'!$G$22</f>
        <v>1676.3553755000003</v>
      </c>
      <c r="X53" s="36">
        <f>SUMIFS(СВЦЭМ!$C$39:$C$782,СВЦЭМ!$A$39:$A$782,$A53,СВЦЭМ!$B$39:$B$782,X$47)+'СЕТ СН'!$G$12+СВЦЭМ!$D$10+'СЕТ СН'!$G$6-'СЕТ СН'!$G$22</f>
        <v>1739.93810248</v>
      </c>
      <c r="Y53" s="36">
        <f>SUMIFS(СВЦЭМ!$C$39:$C$782,СВЦЭМ!$A$39:$A$782,$A53,СВЦЭМ!$B$39:$B$782,Y$47)+'СЕТ СН'!$G$12+СВЦЭМ!$D$10+'СЕТ СН'!$G$6-'СЕТ СН'!$G$22</f>
        <v>1851.2646603500002</v>
      </c>
    </row>
    <row r="54" spans="1:25" ht="15.75" x14ac:dyDescent="0.2">
      <c r="A54" s="35">
        <f t="shared" si="1"/>
        <v>45206</v>
      </c>
      <c r="B54" s="36">
        <f>SUMIFS(СВЦЭМ!$C$39:$C$782,СВЦЭМ!$A$39:$A$782,$A54,СВЦЭМ!$B$39:$B$782,B$47)+'СЕТ СН'!$G$12+СВЦЭМ!$D$10+'СЕТ СН'!$G$6-'СЕТ СН'!$G$22</f>
        <v>1820.6763945500002</v>
      </c>
      <c r="C54" s="36">
        <f>SUMIFS(СВЦЭМ!$C$39:$C$782,СВЦЭМ!$A$39:$A$782,$A54,СВЦЭМ!$B$39:$B$782,C$47)+'СЕТ СН'!$G$12+СВЦЭМ!$D$10+'СЕТ СН'!$G$6-'СЕТ СН'!$G$22</f>
        <v>1872.2783817700001</v>
      </c>
      <c r="D54" s="36">
        <f>SUMIFS(СВЦЭМ!$C$39:$C$782,СВЦЭМ!$A$39:$A$782,$A54,СВЦЭМ!$B$39:$B$782,D$47)+'СЕТ СН'!$G$12+СВЦЭМ!$D$10+'СЕТ СН'!$G$6-'СЕТ СН'!$G$22</f>
        <v>1921.01062508</v>
      </c>
      <c r="E54" s="36">
        <f>SUMIFS(СВЦЭМ!$C$39:$C$782,СВЦЭМ!$A$39:$A$782,$A54,СВЦЭМ!$B$39:$B$782,E$47)+'СЕТ СН'!$G$12+СВЦЭМ!$D$10+'СЕТ СН'!$G$6-'СЕТ СН'!$G$22</f>
        <v>1926.22012038</v>
      </c>
      <c r="F54" s="36">
        <f>SUMIFS(СВЦЭМ!$C$39:$C$782,СВЦЭМ!$A$39:$A$782,$A54,СВЦЭМ!$B$39:$B$782,F$47)+'СЕТ СН'!$G$12+СВЦЭМ!$D$10+'СЕТ СН'!$G$6-'СЕТ СН'!$G$22</f>
        <v>1920.9892893000001</v>
      </c>
      <c r="G54" s="36">
        <f>SUMIFS(СВЦЭМ!$C$39:$C$782,СВЦЭМ!$A$39:$A$782,$A54,СВЦЭМ!$B$39:$B$782,G$47)+'СЕТ СН'!$G$12+СВЦЭМ!$D$10+'СЕТ СН'!$G$6-'СЕТ СН'!$G$22</f>
        <v>1920.10384058</v>
      </c>
      <c r="H54" s="36">
        <f>SUMIFS(СВЦЭМ!$C$39:$C$782,СВЦЭМ!$A$39:$A$782,$A54,СВЦЭМ!$B$39:$B$782,H$47)+'СЕТ СН'!$G$12+СВЦЭМ!$D$10+'СЕТ СН'!$G$6-'СЕТ СН'!$G$22</f>
        <v>1892.4300334600002</v>
      </c>
      <c r="I54" s="36">
        <f>SUMIFS(СВЦЭМ!$C$39:$C$782,СВЦЭМ!$A$39:$A$782,$A54,СВЦЭМ!$B$39:$B$782,I$47)+'СЕТ СН'!$G$12+СВЦЭМ!$D$10+'СЕТ СН'!$G$6-'СЕТ СН'!$G$22</f>
        <v>1826.0370114500001</v>
      </c>
      <c r="J54" s="36">
        <f>SUMIFS(СВЦЭМ!$C$39:$C$782,СВЦЭМ!$A$39:$A$782,$A54,СВЦЭМ!$B$39:$B$782,J$47)+'СЕТ СН'!$G$12+СВЦЭМ!$D$10+'СЕТ СН'!$G$6-'СЕТ СН'!$G$22</f>
        <v>1744.0070642999999</v>
      </c>
      <c r="K54" s="36">
        <f>SUMIFS(СВЦЭМ!$C$39:$C$782,СВЦЭМ!$A$39:$A$782,$A54,СВЦЭМ!$B$39:$B$782,K$47)+'СЕТ СН'!$G$12+СВЦЭМ!$D$10+'СЕТ СН'!$G$6-'СЕТ СН'!$G$22</f>
        <v>1667.7947457400001</v>
      </c>
      <c r="L54" s="36">
        <f>SUMIFS(СВЦЭМ!$C$39:$C$782,СВЦЭМ!$A$39:$A$782,$A54,СВЦЭМ!$B$39:$B$782,L$47)+'СЕТ СН'!$G$12+СВЦЭМ!$D$10+'СЕТ СН'!$G$6-'СЕТ СН'!$G$22</f>
        <v>1647.3876596099999</v>
      </c>
      <c r="M54" s="36">
        <f>SUMIFS(СВЦЭМ!$C$39:$C$782,СВЦЭМ!$A$39:$A$782,$A54,СВЦЭМ!$B$39:$B$782,M$47)+'СЕТ СН'!$G$12+СВЦЭМ!$D$10+'СЕТ СН'!$G$6-'СЕТ СН'!$G$22</f>
        <v>1644.7363041100002</v>
      </c>
      <c r="N54" s="36">
        <f>SUMIFS(СВЦЭМ!$C$39:$C$782,СВЦЭМ!$A$39:$A$782,$A54,СВЦЭМ!$B$39:$B$782,N$47)+'СЕТ СН'!$G$12+СВЦЭМ!$D$10+'СЕТ СН'!$G$6-'СЕТ СН'!$G$22</f>
        <v>1666.1625935800002</v>
      </c>
      <c r="O54" s="36">
        <f>SUMIFS(СВЦЭМ!$C$39:$C$782,СВЦЭМ!$A$39:$A$782,$A54,СВЦЭМ!$B$39:$B$782,O$47)+'СЕТ СН'!$G$12+СВЦЭМ!$D$10+'СЕТ СН'!$G$6-'СЕТ СН'!$G$22</f>
        <v>1636.93851202</v>
      </c>
      <c r="P54" s="36">
        <f>SUMIFS(СВЦЭМ!$C$39:$C$782,СВЦЭМ!$A$39:$A$782,$A54,СВЦЭМ!$B$39:$B$782,P$47)+'СЕТ СН'!$G$12+СВЦЭМ!$D$10+'СЕТ СН'!$G$6-'СЕТ СН'!$G$22</f>
        <v>1673.9359922100002</v>
      </c>
      <c r="Q54" s="36">
        <f>SUMIFS(СВЦЭМ!$C$39:$C$782,СВЦЭМ!$A$39:$A$782,$A54,СВЦЭМ!$B$39:$B$782,Q$47)+'СЕТ СН'!$G$12+СВЦЭМ!$D$10+'СЕТ СН'!$G$6-'СЕТ СН'!$G$22</f>
        <v>1652.7623933899999</v>
      </c>
      <c r="R54" s="36">
        <f>SUMIFS(СВЦЭМ!$C$39:$C$782,СВЦЭМ!$A$39:$A$782,$A54,СВЦЭМ!$B$39:$B$782,R$47)+'СЕТ СН'!$G$12+СВЦЭМ!$D$10+'СЕТ СН'!$G$6-'СЕТ СН'!$G$22</f>
        <v>1660.2222155300001</v>
      </c>
      <c r="S54" s="36">
        <f>SUMIFS(СВЦЭМ!$C$39:$C$782,СВЦЭМ!$A$39:$A$782,$A54,СВЦЭМ!$B$39:$B$782,S$47)+'СЕТ СН'!$G$12+СВЦЭМ!$D$10+'СЕТ СН'!$G$6-'СЕТ СН'!$G$22</f>
        <v>1670.49203468</v>
      </c>
      <c r="T54" s="36">
        <f>SUMIFS(СВЦЭМ!$C$39:$C$782,СВЦЭМ!$A$39:$A$782,$A54,СВЦЭМ!$B$39:$B$782,T$47)+'СЕТ СН'!$G$12+СВЦЭМ!$D$10+'СЕТ СН'!$G$6-'СЕТ СН'!$G$22</f>
        <v>1684.6407133100001</v>
      </c>
      <c r="U54" s="36">
        <f>SUMIFS(СВЦЭМ!$C$39:$C$782,СВЦЭМ!$A$39:$A$782,$A54,СВЦЭМ!$B$39:$B$782,U$47)+'СЕТ СН'!$G$12+СВЦЭМ!$D$10+'СЕТ СН'!$G$6-'СЕТ СН'!$G$22</f>
        <v>1640.8297469899999</v>
      </c>
      <c r="V54" s="36">
        <f>SUMIFS(СВЦЭМ!$C$39:$C$782,СВЦЭМ!$A$39:$A$782,$A54,СВЦЭМ!$B$39:$B$782,V$47)+'СЕТ СН'!$G$12+СВЦЭМ!$D$10+'СЕТ СН'!$G$6-'СЕТ СН'!$G$22</f>
        <v>1648.6452641199999</v>
      </c>
      <c r="W54" s="36">
        <f>SUMIFS(СВЦЭМ!$C$39:$C$782,СВЦЭМ!$A$39:$A$782,$A54,СВЦЭМ!$B$39:$B$782,W$47)+'СЕТ СН'!$G$12+СВЦЭМ!$D$10+'СЕТ СН'!$G$6-'СЕТ СН'!$G$22</f>
        <v>1634.3688205100002</v>
      </c>
      <c r="X54" s="36">
        <f>SUMIFS(СВЦЭМ!$C$39:$C$782,СВЦЭМ!$A$39:$A$782,$A54,СВЦЭМ!$B$39:$B$782,X$47)+'СЕТ СН'!$G$12+СВЦЭМ!$D$10+'СЕТ СН'!$G$6-'СЕТ СН'!$G$22</f>
        <v>1682.6376463700003</v>
      </c>
      <c r="Y54" s="36">
        <f>SUMIFS(СВЦЭМ!$C$39:$C$782,СВЦЭМ!$A$39:$A$782,$A54,СВЦЭМ!$B$39:$B$782,Y$47)+'СЕТ СН'!$G$12+СВЦЭМ!$D$10+'СЕТ СН'!$G$6-'СЕТ СН'!$G$22</f>
        <v>1781.83540679</v>
      </c>
    </row>
    <row r="55" spans="1:25" ht="15.75" x14ac:dyDescent="0.2">
      <c r="A55" s="35">
        <f t="shared" si="1"/>
        <v>45207</v>
      </c>
      <c r="B55" s="36">
        <f>SUMIFS(СВЦЭМ!$C$39:$C$782,СВЦЭМ!$A$39:$A$782,$A55,СВЦЭМ!$B$39:$B$782,B$47)+'СЕТ СН'!$G$12+СВЦЭМ!$D$10+'СЕТ СН'!$G$6-'СЕТ СН'!$G$22</f>
        <v>1833.3119418000001</v>
      </c>
      <c r="C55" s="36">
        <f>SUMIFS(СВЦЭМ!$C$39:$C$782,СВЦЭМ!$A$39:$A$782,$A55,СВЦЭМ!$B$39:$B$782,C$47)+'СЕТ СН'!$G$12+СВЦЭМ!$D$10+'СЕТ СН'!$G$6-'СЕТ СН'!$G$22</f>
        <v>1896.2927092099999</v>
      </c>
      <c r="D55" s="36">
        <f>SUMIFS(СВЦЭМ!$C$39:$C$782,СВЦЭМ!$A$39:$A$782,$A55,СВЦЭМ!$B$39:$B$782,D$47)+'СЕТ СН'!$G$12+СВЦЭМ!$D$10+'СЕТ СН'!$G$6-'СЕТ СН'!$G$22</f>
        <v>1964.8353965800002</v>
      </c>
      <c r="E55" s="36">
        <f>SUMIFS(СВЦЭМ!$C$39:$C$782,СВЦЭМ!$A$39:$A$782,$A55,СВЦЭМ!$B$39:$B$782,E$47)+'СЕТ СН'!$G$12+СВЦЭМ!$D$10+'СЕТ СН'!$G$6-'СЕТ СН'!$G$22</f>
        <v>1962.9823959</v>
      </c>
      <c r="F55" s="36">
        <f>SUMIFS(СВЦЭМ!$C$39:$C$782,СВЦЭМ!$A$39:$A$782,$A55,СВЦЭМ!$B$39:$B$782,F$47)+'СЕТ СН'!$G$12+СВЦЭМ!$D$10+'СЕТ СН'!$G$6-'СЕТ СН'!$G$22</f>
        <v>1966.5101444500001</v>
      </c>
      <c r="G55" s="36">
        <f>SUMIFS(СВЦЭМ!$C$39:$C$782,СВЦЭМ!$A$39:$A$782,$A55,СВЦЭМ!$B$39:$B$782,G$47)+'СЕТ СН'!$G$12+СВЦЭМ!$D$10+'СЕТ СН'!$G$6-'СЕТ СН'!$G$22</f>
        <v>1988.9140216400001</v>
      </c>
      <c r="H55" s="36">
        <f>SUMIFS(СВЦЭМ!$C$39:$C$782,СВЦЭМ!$A$39:$A$782,$A55,СВЦЭМ!$B$39:$B$782,H$47)+'СЕТ СН'!$G$12+СВЦЭМ!$D$10+'СЕТ СН'!$G$6-'СЕТ СН'!$G$22</f>
        <v>1955.7805353600002</v>
      </c>
      <c r="I55" s="36">
        <f>SUMIFS(СВЦЭМ!$C$39:$C$782,СВЦЭМ!$A$39:$A$782,$A55,СВЦЭМ!$B$39:$B$782,I$47)+'СЕТ СН'!$G$12+СВЦЭМ!$D$10+'СЕТ СН'!$G$6-'СЕТ СН'!$G$22</f>
        <v>1919.6608615300001</v>
      </c>
      <c r="J55" s="36">
        <f>SUMIFS(СВЦЭМ!$C$39:$C$782,СВЦЭМ!$A$39:$A$782,$A55,СВЦЭМ!$B$39:$B$782,J$47)+'СЕТ СН'!$G$12+СВЦЭМ!$D$10+'СЕТ СН'!$G$6-'СЕТ СН'!$G$22</f>
        <v>1839.4620895600001</v>
      </c>
      <c r="K55" s="36">
        <f>SUMIFS(СВЦЭМ!$C$39:$C$782,СВЦЭМ!$A$39:$A$782,$A55,СВЦЭМ!$B$39:$B$782,K$47)+'СЕТ СН'!$G$12+СВЦЭМ!$D$10+'СЕТ СН'!$G$6-'СЕТ СН'!$G$22</f>
        <v>1753.9025096700002</v>
      </c>
      <c r="L55" s="36">
        <f>SUMIFS(СВЦЭМ!$C$39:$C$782,СВЦЭМ!$A$39:$A$782,$A55,СВЦЭМ!$B$39:$B$782,L$47)+'СЕТ СН'!$G$12+СВЦЭМ!$D$10+'СЕТ СН'!$G$6-'СЕТ СН'!$G$22</f>
        <v>1665.7041257700002</v>
      </c>
      <c r="M55" s="36">
        <f>SUMIFS(СВЦЭМ!$C$39:$C$782,СВЦЭМ!$A$39:$A$782,$A55,СВЦЭМ!$B$39:$B$782,M$47)+'СЕТ СН'!$G$12+СВЦЭМ!$D$10+'СЕТ СН'!$G$6-'СЕТ СН'!$G$22</f>
        <v>1660.1071076000003</v>
      </c>
      <c r="N55" s="36">
        <f>SUMIFS(СВЦЭМ!$C$39:$C$782,СВЦЭМ!$A$39:$A$782,$A55,СВЦЭМ!$B$39:$B$782,N$47)+'СЕТ СН'!$G$12+СВЦЭМ!$D$10+'СЕТ СН'!$G$6-'СЕТ СН'!$G$22</f>
        <v>1619.3109858500002</v>
      </c>
      <c r="O55" s="36">
        <f>SUMIFS(СВЦЭМ!$C$39:$C$782,СВЦЭМ!$A$39:$A$782,$A55,СВЦЭМ!$B$39:$B$782,O$47)+'СЕТ СН'!$G$12+СВЦЭМ!$D$10+'СЕТ СН'!$G$6-'СЕТ СН'!$G$22</f>
        <v>1648.3238558600001</v>
      </c>
      <c r="P55" s="36">
        <f>SUMIFS(СВЦЭМ!$C$39:$C$782,СВЦЭМ!$A$39:$A$782,$A55,СВЦЭМ!$B$39:$B$782,P$47)+'СЕТ СН'!$G$12+СВЦЭМ!$D$10+'СЕТ СН'!$G$6-'СЕТ СН'!$G$22</f>
        <v>1691.1540959399999</v>
      </c>
      <c r="Q55" s="36">
        <f>SUMIFS(СВЦЭМ!$C$39:$C$782,СВЦЭМ!$A$39:$A$782,$A55,СВЦЭМ!$B$39:$B$782,Q$47)+'СЕТ СН'!$G$12+СВЦЭМ!$D$10+'СЕТ СН'!$G$6-'СЕТ СН'!$G$22</f>
        <v>1735.9690204100002</v>
      </c>
      <c r="R55" s="36">
        <f>SUMIFS(СВЦЭМ!$C$39:$C$782,СВЦЭМ!$A$39:$A$782,$A55,СВЦЭМ!$B$39:$B$782,R$47)+'СЕТ СН'!$G$12+СВЦЭМ!$D$10+'СЕТ СН'!$G$6-'СЕТ СН'!$G$22</f>
        <v>1729.7116112200001</v>
      </c>
      <c r="S55" s="36">
        <f>SUMIFS(СВЦЭМ!$C$39:$C$782,СВЦЭМ!$A$39:$A$782,$A55,СВЦЭМ!$B$39:$B$782,S$47)+'СЕТ СН'!$G$12+СВЦЭМ!$D$10+'СЕТ СН'!$G$6-'СЕТ СН'!$G$22</f>
        <v>1735.3178883599999</v>
      </c>
      <c r="T55" s="36">
        <f>SUMIFS(СВЦЭМ!$C$39:$C$782,СВЦЭМ!$A$39:$A$782,$A55,СВЦЭМ!$B$39:$B$782,T$47)+'СЕТ СН'!$G$12+СВЦЭМ!$D$10+'СЕТ СН'!$G$6-'СЕТ СН'!$G$22</f>
        <v>1703.5997911899999</v>
      </c>
      <c r="U55" s="36">
        <f>SUMIFS(СВЦЭМ!$C$39:$C$782,СВЦЭМ!$A$39:$A$782,$A55,СВЦЭМ!$B$39:$B$782,U$47)+'СЕТ СН'!$G$12+СВЦЭМ!$D$10+'СЕТ СН'!$G$6-'СЕТ СН'!$G$22</f>
        <v>1644.87227175</v>
      </c>
      <c r="V55" s="36">
        <f>SUMIFS(СВЦЭМ!$C$39:$C$782,СВЦЭМ!$A$39:$A$782,$A55,СВЦЭМ!$B$39:$B$782,V$47)+'СЕТ СН'!$G$12+СВЦЭМ!$D$10+'СЕТ СН'!$G$6-'СЕТ СН'!$G$22</f>
        <v>1646.9061770600001</v>
      </c>
      <c r="W55" s="36">
        <f>SUMIFS(СВЦЭМ!$C$39:$C$782,СВЦЭМ!$A$39:$A$782,$A55,СВЦЭМ!$B$39:$B$782,W$47)+'СЕТ СН'!$G$12+СВЦЭМ!$D$10+'СЕТ СН'!$G$6-'СЕТ СН'!$G$22</f>
        <v>1663.3112268700002</v>
      </c>
      <c r="X55" s="36">
        <f>SUMIFS(СВЦЭМ!$C$39:$C$782,СВЦЭМ!$A$39:$A$782,$A55,СВЦЭМ!$B$39:$B$782,X$47)+'СЕТ СН'!$G$12+СВЦЭМ!$D$10+'СЕТ СН'!$G$6-'СЕТ СН'!$G$22</f>
        <v>1710.3899687799999</v>
      </c>
      <c r="Y55" s="36">
        <f>SUMIFS(СВЦЭМ!$C$39:$C$782,СВЦЭМ!$A$39:$A$782,$A55,СВЦЭМ!$B$39:$B$782,Y$47)+'СЕТ СН'!$G$12+СВЦЭМ!$D$10+'СЕТ СН'!$G$6-'СЕТ СН'!$G$22</f>
        <v>1847.23494906</v>
      </c>
    </row>
    <row r="56" spans="1:25" ht="15.75" x14ac:dyDescent="0.2">
      <c r="A56" s="35">
        <f t="shared" si="1"/>
        <v>45208</v>
      </c>
      <c r="B56" s="36">
        <f>SUMIFS(СВЦЭМ!$C$39:$C$782,СВЦЭМ!$A$39:$A$782,$A56,СВЦЭМ!$B$39:$B$782,B$47)+'СЕТ СН'!$G$12+СВЦЭМ!$D$10+'СЕТ СН'!$G$6-'СЕТ СН'!$G$22</f>
        <v>1917.87971883</v>
      </c>
      <c r="C56" s="36">
        <f>SUMIFS(СВЦЭМ!$C$39:$C$782,СВЦЭМ!$A$39:$A$782,$A56,СВЦЭМ!$B$39:$B$782,C$47)+'СЕТ СН'!$G$12+СВЦЭМ!$D$10+'СЕТ СН'!$G$6-'СЕТ СН'!$G$22</f>
        <v>2024.76095949</v>
      </c>
      <c r="D56" s="36">
        <f>SUMIFS(СВЦЭМ!$C$39:$C$782,СВЦЭМ!$A$39:$A$782,$A56,СВЦЭМ!$B$39:$B$782,D$47)+'СЕТ СН'!$G$12+СВЦЭМ!$D$10+'СЕТ СН'!$G$6-'СЕТ СН'!$G$22</f>
        <v>2115.4870501</v>
      </c>
      <c r="E56" s="36">
        <f>SUMIFS(СВЦЭМ!$C$39:$C$782,СВЦЭМ!$A$39:$A$782,$A56,СВЦЭМ!$B$39:$B$782,E$47)+'СЕТ СН'!$G$12+СВЦЭМ!$D$10+'СЕТ СН'!$G$6-'СЕТ СН'!$G$22</f>
        <v>2233.1606511</v>
      </c>
      <c r="F56" s="36">
        <f>SUMIFS(СВЦЭМ!$C$39:$C$782,СВЦЭМ!$A$39:$A$782,$A56,СВЦЭМ!$B$39:$B$782,F$47)+'СЕТ СН'!$G$12+СВЦЭМ!$D$10+'СЕТ СН'!$G$6-'СЕТ СН'!$G$22</f>
        <v>2196.7409422300002</v>
      </c>
      <c r="G56" s="36">
        <f>SUMIFS(СВЦЭМ!$C$39:$C$782,СВЦЭМ!$A$39:$A$782,$A56,СВЦЭМ!$B$39:$B$782,G$47)+'СЕТ СН'!$G$12+СВЦЭМ!$D$10+'СЕТ СН'!$G$6-'СЕТ СН'!$G$22</f>
        <v>2185.4811636899999</v>
      </c>
      <c r="H56" s="36">
        <f>SUMIFS(СВЦЭМ!$C$39:$C$782,СВЦЭМ!$A$39:$A$782,$A56,СВЦЭМ!$B$39:$B$782,H$47)+'СЕТ СН'!$G$12+СВЦЭМ!$D$10+'СЕТ СН'!$G$6-'СЕТ СН'!$G$22</f>
        <v>2072.0249712099999</v>
      </c>
      <c r="I56" s="36">
        <f>SUMIFS(СВЦЭМ!$C$39:$C$782,СВЦЭМ!$A$39:$A$782,$A56,СВЦЭМ!$B$39:$B$782,I$47)+'СЕТ СН'!$G$12+СВЦЭМ!$D$10+'СЕТ СН'!$G$6-'СЕТ СН'!$G$22</f>
        <v>1931.60100362</v>
      </c>
      <c r="J56" s="36">
        <f>SUMIFS(СВЦЭМ!$C$39:$C$782,СВЦЭМ!$A$39:$A$782,$A56,СВЦЭМ!$B$39:$B$782,J$47)+'СЕТ СН'!$G$12+СВЦЭМ!$D$10+'СЕТ СН'!$G$6-'СЕТ СН'!$G$22</f>
        <v>1853.7764563700002</v>
      </c>
      <c r="K56" s="36">
        <f>SUMIFS(СВЦЭМ!$C$39:$C$782,СВЦЭМ!$A$39:$A$782,$A56,СВЦЭМ!$B$39:$B$782,K$47)+'СЕТ СН'!$G$12+СВЦЭМ!$D$10+'СЕТ СН'!$G$6-'СЕТ СН'!$G$22</f>
        <v>1816.3295010500001</v>
      </c>
      <c r="L56" s="36">
        <f>SUMIFS(СВЦЭМ!$C$39:$C$782,СВЦЭМ!$A$39:$A$782,$A56,СВЦЭМ!$B$39:$B$782,L$47)+'СЕТ СН'!$G$12+СВЦЭМ!$D$10+'СЕТ СН'!$G$6-'СЕТ СН'!$G$22</f>
        <v>1801.0411837199999</v>
      </c>
      <c r="M56" s="36">
        <f>SUMIFS(СВЦЭМ!$C$39:$C$782,СВЦЭМ!$A$39:$A$782,$A56,СВЦЭМ!$B$39:$B$782,M$47)+'СЕТ СН'!$G$12+СВЦЭМ!$D$10+'СЕТ СН'!$G$6-'СЕТ СН'!$G$22</f>
        <v>1821.2347707100002</v>
      </c>
      <c r="N56" s="36">
        <f>SUMIFS(СВЦЭМ!$C$39:$C$782,СВЦЭМ!$A$39:$A$782,$A56,СВЦЭМ!$B$39:$B$782,N$47)+'СЕТ СН'!$G$12+СВЦЭМ!$D$10+'СЕТ СН'!$G$6-'СЕТ СН'!$G$22</f>
        <v>1805.3698072500001</v>
      </c>
      <c r="O56" s="36">
        <f>SUMIFS(СВЦЭМ!$C$39:$C$782,СВЦЭМ!$A$39:$A$782,$A56,СВЦЭМ!$B$39:$B$782,O$47)+'СЕТ СН'!$G$12+СВЦЭМ!$D$10+'СЕТ СН'!$G$6-'СЕТ СН'!$G$22</f>
        <v>1795.9636899100001</v>
      </c>
      <c r="P56" s="36">
        <f>SUMIFS(СВЦЭМ!$C$39:$C$782,СВЦЭМ!$A$39:$A$782,$A56,СВЦЭМ!$B$39:$B$782,P$47)+'СЕТ СН'!$G$12+СВЦЭМ!$D$10+'СЕТ СН'!$G$6-'СЕТ СН'!$G$22</f>
        <v>1847.5791578600001</v>
      </c>
      <c r="Q56" s="36">
        <f>SUMIFS(СВЦЭМ!$C$39:$C$782,СВЦЭМ!$A$39:$A$782,$A56,СВЦЭМ!$B$39:$B$782,Q$47)+'СЕТ СН'!$G$12+СВЦЭМ!$D$10+'СЕТ СН'!$G$6-'СЕТ СН'!$G$22</f>
        <v>1822.7043723400002</v>
      </c>
      <c r="R56" s="36">
        <f>SUMIFS(СВЦЭМ!$C$39:$C$782,СВЦЭМ!$A$39:$A$782,$A56,СВЦЭМ!$B$39:$B$782,R$47)+'СЕТ СН'!$G$12+СВЦЭМ!$D$10+'СЕТ СН'!$G$6-'СЕТ СН'!$G$22</f>
        <v>1822.6586440300002</v>
      </c>
      <c r="S56" s="36">
        <f>SUMIFS(СВЦЭМ!$C$39:$C$782,СВЦЭМ!$A$39:$A$782,$A56,СВЦЭМ!$B$39:$B$782,S$47)+'СЕТ СН'!$G$12+СВЦЭМ!$D$10+'СЕТ СН'!$G$6-'СЕТ СН'!$G$22</f>
        <v>1842.71083254</v>
      </c>
      <c r="T56" s="36">
        <f>SUMIFS(СВЦЭМ!$C$39:$C$782,СВЦЭМ!$A$39:$A$782,$A56,СВЦЭМ!$B$39:$B$782,T$47)+'СЕТ СН'!$G$12+СВЦЭМ!$D$10+'СЕТ СН'!$G$6-'СЕТ СН'!$G$22</f>
        <v>1814.6861599399999</v>
      </c>
      <c r="U56" s="36">
        <f>SUMIFS(СВЦЭМ!$C$39:$C$782,СВЦЭМ!$A$39:$A$782,$A56,СВЦЭМ!$B$39:$B$782,U$47)+'СЕТ СН'!$G$12+СВЦЭМ!$D$10+'СЕТ СН'!$G$6-'СЕТ СН'!$G$22</f>
        <v>1759.9951006000001</v>
      </c>
      <c r="V56" s="36">
        <f>SUMIFS(СВЦЭМ!$C$39:$C$782,СВЦЭМ!$A$39:$A$782,$A56,СВЦЭМ!$B$39:$B$782,V$47)+'СЕТ СН'!$G$12+СВЦЭМ!$D$10+'СЕТ СН'!$G$6-'СЕТ СН'!$G$22</f>
        <v>1759.9748067800001</v>
      </c>
      <c r="W56" s="36">
        <f>SUMIFS(СВЦЭМ!$C$39:$C$782,СВЦЭМ!$A$39:$A$782,$A56,СВЦЭМ!$B$39:$B$782,W$47)+'СЕТ СН'!$G$12+СВЦЭМ!$D$10+'СЕТ СН'!$G$6-'СЕТ СН'!$G$22</f>
        <v>1779.5557683500001</v>
      </c>
      <c r="X56" s="36">
        <f>SUMIFS(СВЦЭМ!$C$39:$C$782,СВЦЭМ!$A$39:$A$782,$A56,СВЦЭМ!$B$39:$B$782,X$47)+'СЕТ СН'!$G$12+СВЦЭМ!$D$10+'СЕТ СН'!$G$6-'СЕТ СН'!$G$22</f>
        <v>1852.66797271</v>
      </c>
      <c r="Y56" s="36">
        <f>SUMIFS(СВЦЭМ!$C$39:$C$782,СВЦЭМ!$A$39:$A$782,$A56,СВЦЭМ!$B$39:$B$782,Y$47)+'СЕТ СН'!$G$12+СВЦЭМ!$D$10+'СЕТ СН'!$G$6-'СЕТ СН'!$G$22</f>
        <v>1914.72288828</v>
      </c>
    </row>
    <row r="57" spans="1:25" ht="15.75" x14ac:dyDescent="0.2">
      <c r="A57" s="35">
        <f t="shared" si="1"/>
        <v>45209</v>
      </c>
      <c r="B57" s="36">
        <f>SUMIFS(СВЦЭМ!$C$39:$C$782,СВЦЭМ!$A$39:$A$782,$A57,СВЦЭМ!$B$39:$B$782,B$47)+'СЕТ СН'!$G$12+СВЦЭМ!$D$10+'СЕТ СН'!$G$6-'СЕТ СН'!$G$22</f>
        <v>1985.81906708</v>
      </c>
      <c r="C57" s="36">
        <f>SUMIFS(СВЦЭМ!$C$39:$C$782,СВЦЭМ!$A$39:$A$782,$A57,СВЦЭМ!$B$39:$B$782,C$47)+'СЕТ СН'!$G$12+СВЦЭМ!$D$10+'СЕТ СН'!$G$6-'СЕТ СН'!$G$22</f>
        <v>2040.29534104</v>
      </c>
      <c r="D57" s="36">
        <f>SUMIFS(СВЦЭМ!$C$39:$C$782,СВЦЭМ!$A$39:$A$782,$A57,СВЦЭМ!$B$39:$B$782,D$47)+'СЕТ СН'!$G$12+СВЦЭМ!$D$10+'СЕТ СН'!$G$6-'СЕТ СН'!$G$22</f>
        <v>2110.9219281599999</v>
      </c>
      <c r="E57" s="36">
        <f>SUMIFS(СВЦЭМ!$C$39:$C$782,СВЦЭМ!$A$39:$A$782,$A57,СВЦЭМ!$B$39:$B$782,E$47)+'СЕТ СН'!$G$12+СВЦЭМ!$D$10+'СЕТ СН'!$G$6-'СЕТ СН'!$G$22</f>
        <v>2098.2858866000001</v>
      </c>
      <c r="F57" s="36">
        <f>SUMIFS(СВЦЭМ!$C$39:$C$782,СВЦЭМ!$A$39:$A$782,$A57,СВЦЭМ!$B$39:$B$782,F$47)+'СЕТ СН'!$G$12+СВЦЭМ!$D$10+'СЕТ СН'!$G$6-'СЕТ СН'!$G$22</f>
        <v>2101.8549910000002</v>
      </c>
      <c r="G57" s="36">
        <f>SUMIFS(СВЦЭМ!$C$39:$C$782,СВЦЭМ!$A$39:$A$782,$A57,СВЦЭМ!$B$39:$B$782,G$47)+'СЕТ СН'!$G$12+СВЦЭМ!$D$10+'СЕТ СН'!$G$6-'СЕТ СН'!$G$22</f>
        <v>2075.2904690800001</v>
      </c>
      <c r="H57" s="36">
        <f>SUMIFS(СВЦЭМ!$C$39:$C$782,СВЦЭМ!$A$39:$A$782,$A57,СВЦЭМ!$B$39:$B$782,H$47)+'СЕТ СН'!$G$12+СВЦЭМ!$D$10+'СЕТ СН'!$G$6-'СЕТ СН'!$G$22</f>
        <v>2010.7111215</v>
      </c>
      <c r="I57" s="36">
        <f>SUMIFS(СВЦЭМ!$C$39:$C$782,СВЦЭМ!$A$39:$A$782,$A57,СВЦЭМ!$B$39:$B$782,I$47)+'СЕТ СН'!$G$12+СВЦЭМ!$D$10+'СЕТ СН'!$G$6-'СЕТ СН'!$G$22</f>
        <v>1941.0663306000001</v>
      </c>
      <c r="J57" s="36">
        <f>SUMIFS(СВЦЭМ!$C$39:$C$782,СВЦЭМ!$A$39:$A$782,$A57,СВЦЭМ!$B$39:$B$782,J$47)+'СЕТ СН'!$G$12+СВЦЭМ!$D$10+'СЕТ СН'!$G$6-'СЕТ СН'!$G$22</f>
        <v>1864.8483791200001</v>
      </c>
      <c r="K57" s="36">
        <f>SUMIFS(СВЦЭМ!$C$39:$C$782,СВЦЭМ!$A$39:$A$782,$A57,СВЦЭМ!$B$39:$B$782,K$47)+'СЕТ СН'!$G$12+СВЦЭМ!$D$10+'СЕТ СН'!$G$6-'СЕТ СН'!$G$22</f>
        <v>1808.3122069300002</v>
      </c>
      <c r="L57" s="36">
        <f>SUMIFS(СВЦЭМ!$C$39:$C$782,СВЦЭМ!$A$39:$A$782,$A57,СВЦЭМ!$B$39:$B$782,L$47)+'СЕТ СН'!$G$12+СВЦЭМ!$D$10+'СЕТ СН'!$G$6-'СЕТ СН'!$G$22</f>
        <v>1801.7706166799999</v>
      </c>
      <c r="M57" s="36">
        <f>SUMIFS(СВЦЭМ!$C$39:$C$782,СВЦЭМ!$A$39:$A$782,$A57,СВЦЭМ!$B$39:$B$782,M$47)+'СЕТ СН'!$G$12+СВЦЭМ!$D$10+'СЕТ СН'!$G$6-'СЕТ СН'!$G$22</f>
        <v>1813.26919959</v>
      </c>
      <c r="N57" s="36">
        <f>SUMIFS(СВЦЭМ!$C$39:$C$782,СВЦЭМ!$A$39:$A$782,$A57,СВЦЭМ!$B$39:$B$782,N$47)+'СЕТ СН'!$G$12+СВЦЭМ!$D$10+'СЕТ СН'!$G$6-'СЕТ СН'!$G$22</f>
        <v>1812.2249187699999</v>
      </c>
      <c r="O57" s="36">
        <f>SUMIFS(СВЦЭМ!$C$39:$C$782,СВЦЭМ!$A$39:$A$782,$A57,СВЦЭМ!$B$39:$B$782,O$47)+'СЕТ СН'!$G$12+СВЦЭМ!$D$10+'СЕТ СН'!$G$6-'СЕТ СН'!$G$22</f>
        <v>1828.7024623500001</v>
      </c>
      <c r="P57" s="36">
        <f>SUMIFS(СВЦЭМ!$C$39:$C$782,СВЦЭМ!$A$39:$A$782,$A57,СВЦЭМ!$B$39:$B$782,P$47)+'СЕТ СН'!$G$12+СВЦЭМ!$D$10+'СЕТ СН'!$G$6-'СЕТ СН'!$G$22</f>
        <v>1861.56144537</v>
      </c>
      <c r="Q57" s="36">
        <f>SUMIFS(СВЦЭМ!$C$39:$C$782,СВЦЭМ!$A$39:$A$782,$A57,СВЦЭМ!$B$39:$B$782,Q$47)+'СЕТ СН'!$G$12+СВЦЭМ!$D$10+'СЕТ СН'!$G$6-'СЕТ СН'!$G$22</f>
        <v>1849.2104456100001</v>
      </c>
      <c r="R57" s="36">
        <f>SUMIFS(СВЦЭМ!$C$39:$C$782,СВЦЭМ!$A$39:$A$782,$A57,СВЦЭМ!$B$39:$B$782,R$47)+'СЕТ СН'!$G$12+СВЦЭМ!$D$10+'СЕТ СН'!$G$6-'СЕТ СН'!$G$22</f>
        <v>1852.23436537</v>
      </c>
      <c r="S57" s="36">
        <f>SUMIFS(СВЦЭМ!$C$39:$C$782,СВЦЭМ!$A$39:$A$782,$A57,СВЦЭМ!$B$39:$B$782,S$47)+'СЕТ СН'!$G$12+СВЦЭМ!$D$10+'СЕТ СН'!$G$6-'СЕТ СН'!$G$22</f>
        <v>1845.4176640800001</v>
      </c>
      <c r="T57" s="36">
        <f>SUMIFS(СВЦЭМ!$C$39:$C$782,СВЦЭМ!$A$39:$A$782,$A57,СВЦЭМ!$B$39:$B$782,T$47)+'СЕТ СН'!$G$12+СВЦЭМ!$D$10+'СЕТ СН'!$G$6-'СЕТ СН'!$G$22</f>
        <v>1823.2109732200001</v>
      </c>
      <c r="U57" s="36">
        <f>SUMIFS(СВЦЭМ!$C$39:$C$782,СВЦЭМ!$A$39:$A$782,$A57,СВЦЭМ!$B$39:$B$782,U$47)+'СЕТ СН'!$G$12+СВЦЭМ!$D$10+'СЕТ СН'!$G$6-'СЕТ СН'!$G$22</f>
        <v>1768.6235249300003</v>
      </c>
      <c r="V57" s="36">
        <f>SUMIFS(СВЦЭМ!$C$39:$C$782,СВЦЭМ!$A$39:$A$782,$A57,СВЦЭМ!$B$39:$B$782,V$47)+'СЕТ СН'!$G$12+СВЦЭМ!$D$10+'СЕТ СН'!$G$6-'СЕТ СН'!$G$22</f>
        <v>1755.5668695700001</v>
      </c>
      <c r="W57" s="36">
        <f>SUMIFS(СВЦЭМ!$C$39:$C$782,СВЦЭМ!$A$39:$A$782,$A57,СВЦЭМ!$B$39:$B$782,W$47)+'СЕТ СН'!$G$12+СВЦЭМ!$D$10+'СЕТ СН'!$G$6-'СЕТ СН'!$G$22</f>
        <v>1779.2559581300002</v>
      </c>
      <c r="X57" s="36">
        <f>SUMIFS(СВЦЭМ!$C$39:$C$782,СВЦЭМ!$A$39:$A$782,$A57,СВЦЭМ!$B$39:$B$782,X$47)+'СЕТ СН'!$G$12+СВЦЭМ!$D$10+'СЕТ СН'!$G$6-'СЕТ СН'!$G$22</f>
        <v>1854.5161333999999</v>
      </c>
      <c r="Y57" s="36">
        <f>SUMIFS(СВЦЭМ!$C$39:$C$782,СВЦЭМ!$A$39:$A$782,$A57,СВЦЭМ!$B$39:$B$782,Y$47)+'СЕТ СН'!$G$12+СВЦЭМ!$D$10+'СЕТ СН'!$G$6-'СЕТ СН'!$G$22</f>
        <v>1934.0814492700001</v>
      </c>
    </row>
    <row r="58" spans="1:25" ht="15.75" x14ac:dyDescent="0.2">
      <c r="A58" s="35">
        <f t="shared" si="1"/>
        <v>45210</v>
      </c>
      <c r="B58" s="36">
        <f>SUMIFS(СВЦЭМ!$C$39:$C$782,СВЦЭМ!$A$39:$A$782,$A58,СВЦЭМ!$B$39:$B$782,B$47)+'СЕТ СН'!$G$12+СВЦЭМ!$D$10+'СЕТ СН'!$G$6-'СЕТ СН'!$G$22</f>
        <v>1972.7608189500002</v>
      </c>
      <c r="C58" s="36">
        <f>SUMIFS(СВЦЭМ!$C$39:$C$782,СВЦЭМ!$A$39:$A$782,$A58,СВЦЭМ!$B$39:$B$782,C$47)+'СЕТ СН'!$G$12+СВЦЭМ!$D$10+'СЕТ СН'!$G$6-'СЕТ СН'!$G$22</f>
        <v>2035.5318545600003</v>
      </c>
      <c r="D58" s="36">
        <f>SUMIFS(СВЦЭМ!$C$39:$C$782,СВЦЭМ!$A$39:$A$782,$A58,СВЦЭМ!$B$39:$B$782,D$47)+'СЕТ СН'!$G$12+СВЦЭМ!$D$10+'СЕТ СН'!$G$6-'СЕТ СН'!$G$22</f>
        <v>2092.5898356299999</v>
      </c>
      <c r="E58" s="36">
        <f>SUMIFS(СВЦЭМ!$C$39:$C$782,СВЦЭМ!$A$39:$A$782,$A58,СВЦЭМ!$B$39:$B$782,E$47)+'СЕТ СН'!$G$12+СВЦЭМ!$D$10+'СЕТ СН'!$G$6-'СЕТ СН'!$G$22</f>
        <v>2094.0880597300002</v>
      </c>
      <c r="F58" s="36">
        <f>SUMIFS(СВЦЭМ!$C$39:$C$782,СВЦЭМ!$A$39:$A$782,$A58,СВЦЭМ!$B$39:$B$782,F$47)+'СЕТ СН'!$G$12+СВЦЭМ!$D$10+'СЕТ СН'!$G$6-'СЕТ СН'!$G$22</f>
        <v>2084.56355859</v>
      </c>
      <c r="G58" s="36">
        <f>SUMIFS(СВЦЭМ!$C$39:$C$782,СВЦЭМ!$A$39:$A$782,$A58,СВЦЭМ!$B$39:$B$782,G$47)+'СЕТ СН'!$G$12+СВЦЭМ!$D$10+'СЕТ СН'!$G$6-'СЕТ СН'!$G$22</f>
        <v>2084.82317577</v>
      </c>
      <c r="H58" s="36">
        <f>SUMIFS(СВЦЭМ!$C$39:$C$782,СВЦЭМ!$A$39:$A$782,$A58,СВЦЭМ!$B$39:$B$782,H$47)+'СЕТ СН'!$G$12+СВЦЭМ!$D$10+'СЕТ СН'!$G$6-'СЕТ СН'!$G$22</f>
        <v>1993.2468771700001</v>
      </c>
      <c r="I58" s="36">
        <f>SUMIFS(СВЦЭМ!$C$39:$C$782,СВЦЭМ!$A$39:$A$782,$A58,СВЦЭМ!$B$39:$B$782,I$47)+'СЕТ СН'!$G$12+СВЦЭМ!$D$10+'СЕТ СН'!$G$6-'СЕТ СН'!$G$22</f>
        <v>1908.1949865400002</v>
      </c>
      <c r="J58" s="36">
        <f>SUMIFS(СВЦЭМ!$C$39:$C$782,СВЦЭМ!$A$39:$A$782,$A58,СВЦЭМ!$B$39:$B$782,J$47)+'СЕТ СН'!$G$12+СВЦЭМ!$D$10+'СЕТ СН'!$G$6-'СЕТ СН'!$G$22</f>
        <v>1850.5413524400001</v>
      </c>
      <c r="K58" s="36">
        <f>SUMIFS(СВЦЭМ!$C$39:$C$782,СВЦЭМ!$A$39:$A$782,$A58,СВЦЭМ!$B$39:$B$782,K$47)+'СЕТ СН'!$G$12+СВЦЭМ!$D$10+'СЕТ СН'!$G$6-'СЕТ СН'!$G$22</f>
        <v>1811.9921743300001</v>
      </c>
      <c r="L58" s="36">
        <f>SUMIFS(СВЦЭМ!$C$39:$C$782,СВЦЭМ!$A$39:$A$782,$A58,СВЦЭМ!$B$39:$B$782,L$47)+'СЕТ СН'!$G$12+СВЦЭМ!$D$10+'СЕТ СН'!$G$6-'СЕТ СН'!$G$22</f>
        <v>1820.1967466900001</v>
      </c>
      <c r="M58" s="36">
        <f>SUMIFS(СВЦЭМ!$C$39:$C$782,СВЦЭМ!$A$39:$A$782,$A58,СВЦЭМ!$B$39:$B$782,M$47)+'СЕТ СН'!$G$12+СВЦЭМ!$D$10+'СЕТ СН'!$G$6-'СЕТ СН'!$G$22</f>
        <v>1819.5707874099999</v>
      </c>
      <c r="N58" s="36">
        <f>SUMIFS(СВЦЭМ!$C$39:$C$782,СВЦЭМ!$A$39:$A$782,$A58,СВЦЭМ!$B$39:$B$782,N$47)+'СЕТ СН'!$G$12+СВЦЭМ!$D$10+'СЕТ СН'!$G$6-'СЕТ СН'!$G$22</f>
        <v>1818.0764083500003</v>
      </c>
      <c r="O58" s="36">
        <f>SUMIFS(СВЦЭМ!$C$39:$C$782,СВЦЭМ!$A$39:$A$782,$A58,СВЦЭМ!$B$39:$B$782,O$47)+'СЕТ СН'!$G$12+СВЦЭМ!$D$10+'СЕТ СН'!$G$6-'СЕТ СН'!$G$22</f>
        <v>1824.8907479600002</v>
      </c>
      <c r="P58" s="36">
        <f>SUMIFS(СВЦЭМ!$C$39:$C$782,СВЦЭМ!$A$39:$A$782,$A58,СВЦЭМ!$B$39:$B$782,P$47)+'СЕТ СН'!$G$12+СВЦЭМ!$D$10+'СЕТ СН'!$G$6-'СЕТ СН'!$G$22</f>
        <v>1866.09909754</v>
      </c>
      <c r="Q58" s="36">
        <f>SUMIFS(СВЦЭМ!$C$39:$C$782,СВЦЭМ!$A$39:$A$782,$A58,СВЦЭМ!$B$39:$B$782,Q$47)+'СЕТ СН'!$G$12+СВЦЭМ!$D$10+'СЕТ СН'!$G$6-'СЕТ СН'!$G$22</f>
        <v>1855.53422791</v>
      </c>
      <c r="R58" s="36">
        <f>SUMIFS(СВЦЭМ!$C$39:$C$782,СВЦЭМ!$A$39:$A$782,$A58,СВЦЭМ!$B$39:$B$782,R$47)+'СЕТ СН'!$G$12+СВЦЭМ!$D$10+'СЕТ СН'!$G$6-'СЕТ СН'!$G$22</f>
        <v>1857.14083179</v>
      </c>
      <c r="S58" s="36">
        <f>SUMIFS(СВЦЭМ!$C$39:$C$782,СВЦЭМ!$A$39:$A$782,$A58,СВЦЭМ!$B$39:$B$782,S$47)+'СЕТ СН'!$G$12+СВЦЭМ!$D$10+'СЕТ СН'!$G$6-'СЕТ СН'!$G$22</f>
        <v>1861.8458318100002</v>
      </c>
      <c r="T58" s="36">
        <f>SUMIFS(СВЦЭМ!$C$39:$C$782,СВЦЭМ!$A$39:$A$782,$A58,СВЦЭМ!$B$39:$B$782,T$47)+'СЕТ СН'!$G$12+СВЦЭМ!$D$10+'СЕТ СН'!$G$6-'СЕТ СН'!$G$22</f>
        <v>1833.5548300800001</v>
      </c>
      <c r="U58" s="36">
        <f>SUMIFS(СВЦЭМ!$C$39:$C$782,СВЦЭМ!$A$39:$A$782,$A58,СВЦЭМ!$B$39:$B$782,U$47)+'СЕТ СН'!$G$12+СВЦЭМ!$D$10+'СЕТ СН'!$G$6-'СЕТ СН'!$G$22</f>
        <v>1775.9785471999999</v>
      </c>
      <c r="V58" s="36">
        <f>SUMIFS(СВЦЭМ!$C$39:$C$782,СВЦЭМ!$A$39:$A$782,$A58,СВЦЭМ!$B$39:$B$782,V$47)+'СЕТ СН'!$G$12+СВЦЭМ!$D$10+'СЕТ СН'!$G$6-'СЕТ СН'!$G$22</f>
        <v>1770.29563289</v>
      </c>
      <c r="W58" s="36">
        <f>SUMIFS(СВЦЭМ!$C$39:$C$782,СВЦЭМ!$A$39:$A$782,$A58,СВЦЭМ!$B$39:$B$782,W$47)+'СЕТ СН'!$G$12+СВЦЭМ!$D$10+'СЕТ СН'!$G$6-'СЕТ СН'!$G$22</f>
        <v>1782.6467214500003</v>
      </c>
      <c r="X58" s="36">
        <f>SUMIFS(СВЦЭМ!$C$39:$C$782,СВЦЭМ!$A$39:$A$782,$A58,СВЦЭМ!$B$39:$B$782,X$47)+'СЕТ СН'!$G$12+СВЦЭМ!$D$10+'СЕТ СН'!$G$6-'СЕТ СН'!$G$22</f>
        <v>1855.1707726300001</v>
      </c>
      <c r="Y58" s="36">
        <f>SUMIFS(СВЦЭМ!$C$39:$C$782,СВЦЭМ!$A$39:$A$782,$A58,СВЦЭМ!$B$39:$B$782,Y$47)+'СЕТ СН'!$G$12+СВЦЭМ!$D$10+'СЕТ СН'!$G$6-'СЕТ СН'!$G$22</f>
        <v>1933.4975070099999</v>
      </c>
    </row>
    <row r="59" spans="1:25" ht="15.75" x14ac:dyDescent="0.2">
      <c r="A59" s="35">
        <f t="shared" si="1"/>
        <v>45211</v>
      </c>
      <c r="B59" s="36">
        <f>SUMIFS(СВЦЭМ!$C$39:$C$782,СВЦЭМ!$A$39:$A$782,$A59,СВЦЭМ!$B$39:$B$782,B$47)+'СЕТ СН'!$G$12+СВЦЭМ!$D$10+'СЕТ СН'!$G$6-'СЕТ СН'!$G$22</f>
        <v>1993.8239803199999</v>
      </c>
      <c r="C59" s="36">
        <f>SUMIFS(СВЦЭМ!$C$39:$C$782,СВЦЭМ!$A$39:$A$782,$A59,СВЦЭМ!$B$39:$B$782,C$47)+'СЕТ СН'!$G$12+СВЦЭМ!$D$10+'СЕТ СН'!$G$6-'СЕТ СН'!$G$22</f>
        <v>2053.8821830900001</v>
      </c>
      <c r="D59" s="36">
        <f>SUMIFS(СВЦЭМ!$C$39:$C$782,СВЦЭМ!$A$39:$A$782,$A59,СВЦЭМ!$B$39:$B$782,D$47)+'СЕТ СН'!$G$12+СВЦЭМ!$D$10+'СЕТ СН'!$G$6-'СЕТ СН'!$G$22</f>
        <v>2116.5267693400001</v>
      </c>
      <c r="E59" s="36">
        <f>SUMIFS(СВЦЭМ!$C$39:$C$782,СВЦЭМ!$A$39:$A$782,$A59,СВЦЭМ!$B$39:$B$782,E$47)+'СЕТ СН'!$G$12+СВЦЭМ!$D$10+'СЕТ СН'!$G$6-'СЕТ СН'!$G$22</f>
        <v>2112.75861523</v>
      </c>
      <c r="F59" s="36">
        <f>SUMIFS(СВЦЭМ!$C$39:$C$782,СВЦЭМ!$A$39:$A$782,$A59,СВЦЭМ!$B$39:$B$782,F$47)+'СЕТ СН'!$G$12+СВЦЭМ!$D$10+'СЕТ СН'!$G$6-'СЕТ СН'!$G$22</f>
        <v>2109.02618833</v>
      </c>
      <c r="G59" s="36">
        <f>SUMIFS(СВЦЭМ!$C$39:$C$782,СВЦЭМ!$A$39:$A$782,$A59,СВЦЭМ!$B$39:$B$782,G$47)+'СЕТ СН'!$G$12+СВЦЭМ!$D$10+'СЕТ СН'!$G$6-'СЕТ СН'!$G$22</f>
        <v>2096.0662626000003</v>
      </c>
      <c r="H59" s="36">
        <f>SUMIFS(СВЦЭМ!$C$39:$C$782,СВЦЭМ!$A$39:$A$782,$A59,СВЦЭМ!$B$39:$B$782,H$47)+'СЕТ СН'!$G$12+СВЦЭМ!$D$10+'СЕТ СН'!$G$6-'СЕТ СН'!$G$22</f>
        <v>2007.7767370700003</v>
      </c>
      <c r="I59" s="36">
        <f>SUMIFS(СВЦЭМ!$C$39:$C$782,СВЦЭМ!$A$39:$A$782,$A59,СВЦЭМ!$B$39:$B$782,I$47)+'СЕТ СН'!$G$12+СВЦЭМ!$D$10+'СЕТ СН'!$G$6-'СЕТ СН'!$G$22</f>
        <v>1915.04704889</v>
      </c>
      <c r="J59" s="36">
        <f>SUMIFS(СВЦЭМ!$C$39:$C$782,СВЦЭМ!$A$39:$A$782,$A59,СВЦЭМ!$B$39:$B$782,J$47)+'СЕТ СН'!$G$12+СВЦЭМ!$D$10+'СЕТ СН'!$G$6-'СЕТ СН'!$G$22</f>
        <v>1885.9580809300001</v>
      </c>
      <c r="K59" s="36">
        <f>SUMIFS(СВЦЭМ!$C$39:$C$782,СВЦЭМ!$A$39:$A$782,$A59,СВЦЭМ!$B$39:$B$782,K$47)+'СЕТ СН'!$G$12+СВЦЭМ!$D$10+'СЕТ СН'!$G$6-'СЕТ СН'!$G$22</f>
        <v>1843.1368271800002</v>
      </c>
      <c r="L59" s="36">
        <f>SUMIFS(СВЦЭМ!$C$39:$C$782,СВЦЭМ!$A$39:$A$782,$A59,СВЦЭМ!$B$39:$B$782,L$47)+'СЕТ СН'!$G$12+СВЦЭМ!$D$10+'СЕТ СН'!$G$6-'СЕТ СН'!$G$22</f>
        <v>1844.7477619800002</v>
      </c>
      <c r="M59" s="36">
        <f>SUMIFS(СВЦЭМ!$C$39:$C$782,СВЦЭМ!$A$39:$A$782,$A59,СВЦЭМ!$B$39:$B$782,M$47)+'СЕТ СН'!$G$12+СВЦЭМ!$D$10+'СЕТ СН'!$G$6-'СЕТ СН'!$G$22</f>
        <v>1848.9370567400001</v>
      </c>
      <c r="N59" s="36">
        <f>SUMIFS(СВЦЭМ!$C$39:$C$782,СВЦЭМ!$A$39:$A$782,$A59,СВЦЭМ!$B$39:$B$782,N$47)+'СЕТ СН'!$G$12+СВЦЭМ!$D$10+'СЕТ СН'!$G$6-'СЕТ СН'!$G$22</f>
        <v>1853.7757613399999</v>
      </c>
      <c r="O59" s="36">
        <f>SUMIFS(СВЦЭМ!$C$39:$C$782,СВЦЭМ!$A$39:$A$782,$A59,СВЦЭМ!$B$39:$B$782,O$47)+'СЕТ СН'!$G$12+СВЦЭМ!$D$10+'СЕТ СН'!$G$6-'СЕТ СН'!$G$22</f>
        <v>1886.2272554300002</v>
      </c>
      <c r="P59" s="36">
        <f>SUMIFS(СВЦЭМ!$C$39:$C$782,СВЦЭМ!$A$39:$A$782,$A59,СВЦЭМ!$B$39:$B$782,P$47)+'СЕТ СН'!$G$12+СВЦЭМ!$D$10+'СЕТ СН'!$G$6-'СЕТ СН'!$G$22</f>
        <v>1916.8623359600001</v>
      </c>
      <c r="Q59" s="36">
        <f>SUMIFS(СВЦЭМ!$C$39:$C$782,СВЦЭМ!$A$39:$A$782,$A59,СВЦЭМ!$B$39:$B$782,Q$47)+'СЕТ СН'!$G$12+СВЦЭМ!$D$10+'СЕТ СН'!$G$6-'СЕТ СН'!$G$22</f>
        <v>1899.1038143800001</v>
      </c>
      <c r="R59" s="36">
        <f>SUMIFS(СВЦЭМ!$C$39:$C$782,СВЦЭМ!$A$39:$A$782,$A59,СВЦЭМ!$B$39:$B$782,R$47)+'СЕТ СН'!$G$12+СВЦЭМ!$D$10+'СЕТ СН'!$G$6-'СЕТ СН'!$G$22</f>
        <v>1907.1143691500001</v>
      </c>
      <c r="S59" s="36">
        <f>SUMIFS(СВЦЭМ!$C$39:$C$782,СВЦЭМ!$A$39:$A$782,$A59,СВЦЭМ!$B$39:$B$782,S$47)+'СЕТ СН'!$G$12+СВЦЭМ!$D$10+'СЕТ СН'!$G$6-'СЕТ СН'!$G$22</f>
        <v>1910.3419299100001</v>
      </c>
      <c r="T59" s="36">
        <f>SUMIFS(СВЦЭМ!$C$39:$C$782,СВЦЭМ!$A$39:$A$782,$A59,СВЦЭМ!$B$39:$B$782,T$47)+'СЕТ СН'!$G$12+СВЦЭМ!$D$10+'СЕТ СН'!$G$6-'СЕТ СН'!$G$22</f>
        <v>1859.75676651</v>
      </c>
      <c r="U59" s="36">
        <f>SUMIFS(СВЦЭМ!$C$39:$C$782,СВЦЭМ!$A$39:$A$782,$A59,СВЦЭМ!$B$39:$B$782,U$47)+'СЕТ СН'!$G$12+СВЦЭМ!$D$10+'СЕТ СН'!$G$6-'СЕТ СН'!$G$22</f>
        <v>1797.2386740100001</v>
      </c>
      <c r="V59" s="36">
        <f>SUMIFS(СВЦЭМ!$C$39:$C$782,СВЦЭМ!$A$39:$A$782,$A59,СВЦЭМ!$B$39:$B$782,V$47)+'СЕТ СН'!$G$12+СВЦЭМ!$D$10+'СЕТ СН'!$G$6-'СЕТ СН'!$G$22</f>
        <v>1788.0706519999999</v>
      </c>
      <c r="W59" s="36">
        <f>SUMIFS(СВЦЭМ!$C$39:$C$782,СВЦЭМ!$A$39:$A$782,$A59,СВЦЭМ!$B$39:$B$782,W$47)+'СЕТ СН'!$G$12+СВЦЭМ!$D$10+'СЕТ СН'!$G$6-'СЕТ СН'!$G$22</f>
        <v>1811.6025033300002</v>
      </c>
      <c r="X59" s="36">
        <f>SUMIFS(СВЦЭМ!$C$39:$C$782,СВЦЭМ!$A$39:$A$782,$A59,СВЦЭМ!$B$39:$B$782,X$47)+'СЕТ СН'!$G$12+СВЦЭМ!$D$10+'СЕТ СН'!$G$6-'СЕТ СН'!$G$22</f>
        <v>1876.60621498</v>
      </c>
      <c r="Y59" s="36">
        <f>SUMIFS(СВЦЭМ!$C$39:$C$782,СВЦЭМ!$A$39:$A$782,$A59,СВЦЭМ!$B$39:$B$782,Y$47)+'СЕТ СН'!$G$12+СВЦЭМ!$D$10+'СЕТ СН'!$G$6-'СЕТ СН'!$G$22</f>
        <v>1935.8134253600001</v>
      </c>
    </row>
    <row r="60" spans="1:25" ht="15.75" x14ac:dyDescent="0.2">
      <c r="A60" s="35">
        <f t="shared" si="1"/>
        <v>45212</v>
      </c>
      <c r="B60" s="36">
        <f>SUMIFS(СВЦЭМ!$C$39:$C$782,СВЦЭМ!$A$39:$A$782,$A60,СВЦЭМ!$B$39:$B$782,B$47)+'СЕТ СН'!$G$12+СВЦЭМ!$D$10+'СЕТ СН'!$G$6-'СЕТ СН'!$G$22</f>
        <v>1943.8656383900002</v>
      </c>
      <c r="C60" s="36">
        <f>SUMIFS(СВЦЭМ!$C$39:$C$782,СВЦЭМ!$A$39:$A$782,$A60,СВЦЭМ!$B$39:$B$782,C$47)+'СЕТ СН'!$G$12+СВЦЭМ!$D$10+'СЕТ СН'!$G$6-'СЕТ СН'!$G$22</f>
        <v>1979.09766777</v>
      </c>
      <c r="D60" s="36">
        <f>SUMIFS(СВЦЭМ!$C$39:$C$782,СВЦЭМ!$A$39:$A$782,$A60,СВЦЭМ!$B$39:$B$782,D$47)+'СЕТ СН'!$G$12+СВЦЭМ!$D$10+'СЕТ СН'!$G$6-'СЕТ СН'!$G$22</f>
        <v>2045.05811055</v>
      </c>
      <c r="E60" s="36">
        <f>SUMIFS(СВЦЭМ!$C$39:$C$782,СВЦЭМ!$A$39:$A$782,$A60,СВЦЭМ!$B$39:$B$782,E$47)+'СЕТ СН'!$G$12+СВЦЭМ!$D$10+'СЕТ СН'!$G$6-'СЕТ СН'!$G$22</f>
        <v>2049.4821353000002</v>
      </c>
      <c r="F60" s="36">
        <f>SUMIFS(СВЦЭМ!$C$39:$C$782,СВЦЭМ!$A$39:$A$782,$A60,СВЦЭМ!$B$39:$B$782,F$47)+'СЕТ СН'!$G$12+СВЦЭМ!$D$10+'СЕТ СН'!$G$6-'СЕТ СН'!$G$22</f>
        <v>2047.70198643</v>
      </c>
      <c r="G60" s="36">
        <f>SUMIFS(СВЦЭМ!$C$39:$C$782,СВЦЭМ!$A$39:$A$782,$A60,СВЦЭМ!$B$39:$B$782,G$47)+'СЕТ СН'!$G$12+СВЦЭМ!$D$10+'СЕТ СН'!$G$6-'СЕТ СН'!$G$22</f>
        <v>2030.57419239</v>
      </c>
      <c r="H60" s="36">
        <f>SUMIFS(СВЦЭМ!$C$39:$C$782,СВЦЭМ!$A$39:$A$782,$A60,СВЦЭМ!$B$39:$B$782,H$47)+'СЕТ СН'!$G$12+СВЦЭМ!$D$10+'СЕТ СН'!$G$6-'СЕТ СН'!$G$22</f>
        <v>1936.5680442299999</v>
      </c>
      <c r="I60" s="36">
        <f>SUMIFS(СВЦЭМ!$C$39:$C$782,СВЦЭМ!$A$39:$A$782,$A60,СВЦЭМ!$B$39:$B$782,I$47)+'СЕТ СН'!$G$12+СВЦЭМ!$D$10+'СЕТ СН'!$G$6-'СЕТ СН'!$G$22</f>
        <v>1836.25787937</v>
      </c>
      <c r="J60" s="36">
        <f>SUMIFS(СВЦЭМ!$C$39:$C$782,СВЦЭМ!$A$39:$A$782,$A60,СВЦЭМ!$B$39:$B$782,J$47)+'СЕТ СН'!$G$12+СВЦЭМ!$D$10+'СЕТ СН'!$G$6-'СЕТ СН'!$G$22</f>
        <v>1810.61779746</v>
      </c>
      <c r="K60" s="36">
        <f>SUMIFS(СВЦЭМ!$C$39:$C$782,СВЦЭМ!$A$39:$A$782,$A60,СВЦЭМ!$B$39:$B$782,K$47)+'СЕТ СН'!$G$12+СВЦЭМ!$D$10+'СЕТ СН'!$G$6-'СЕТ СН'!$G$22</f>
        <v>1784.6132312499999</v>
      </c>
      <c r="L60" s="36">
        <f>SUMIFS(СВЦЭМ!$C$39:$C$782,СВЦЭМ!$A$39:$A$782,$A60,СВЦЭМ!$B$39:$B$782,L$47)+'СЕТ СН'!$G$12+СВЦЭМ!$D$10+'СЕТ СН'!$G$6-'СЕТ СН'!$G$22</f>
        <v>1795.4179980700001</v>
      </c>
      <c r="M60" s="36">
        <f>SUMIFS(СВЦЭМ!$C$39:$C$782,СВЦЭМ!$A$39:$A$782,$A60,СВЦЭМ!$B$39:$B$782,M$47)+'СЕТ СН'!$G$12+СВЦЭМ!$D$10+'СЕТ СН'!$G$6-'СЕТ СН'!$G$22</f>
        <v>1781.14509086</v>
      </c>
      <c r="N60" s="36">
        <f>SUMIFS(СВЦЭМ!$C$39:$C$782,СВЦЭМ!$A$39:$A$782,$A60,СВЦЭМ!$B$39:$B$782,N$47)+'СЕТ СН'!$G$12+СВЦЭМ!$D$10+'СЕТ СН'!$G$6-'СЕТ СН'!$G$22</f>
        <v>1788.51243161</v>
      </c>
      <c r="O60" s="36">
        <f>SUMIFS(СВЦЭМ!$C$39:$C$782,СВЦЭМ!$A$39:$A$782,$A60,СВЦЭМ!$B$39:$B$782,O$47)+'СЕТ СН'!$G$12+СВЦЭМ!$D$10+'СЕТ СН'!$G$6-'СЕТ СН'!$G$22</f>
        <v>1815.2669348899999</v>
      </c>
      <c r="P60" s="36">
        <f>SUMIFS(СВЦЭМ!$C$39:$C$782,СВЦЭМ!$A$39:$A$782,$A60,СВЦЭМ!$B$39:$B$782,P$47)+'СЕТ СН'!$G$12+СВЦЭМ!$D$10+'СЕТ СН'!$G$6-'СЕТ СН'!$G$22</f>
        <v>1867.4308221599999</v>
      </c>
      <c r="Q60" s="36">
        <f>SUMIFS(СВЦЭМ!$C$39:$C$782,СВЦЭМ!$A$39:$A$782,$A60,СВЦЭМ!$B$39:$B$782,Q$47)+'СЕТ СН'!$G$12+СВЦЭМ!$D$10+'СЕТ СН'!$G$6-'СЕТ СН'!$G$22</f>
        <v>1855.5068419899999</v>
      </c>
      <c r="R60" s="36">
        <f>SUMIFS(СВЦЭМ!$C$39:$C$782,СВЦЭМ!$A$39:$A$782,$A60,СВЦЭМ!$B$39:$B$782,R$47)+'СЕТ СН'!$G$12+СВЦЭМ!$D$10+'СЕТ СН'!$G$6-'СЕТ СН'!$G$22</f>
        <v>1862.5005371299999</v>
      </c>
      <c r="S60" s="36">
        <f>SUMIFS(СВЦЭМ!$C$39:$C$782,СВЦЭМ!$A$39:$A$782,$A60,СВЦЭМ!$B$39:$B$782,S$47)+'СЕТ СН'!$G$12+СВЦЭМ!$D$10+'СЕТ СН'!$G$6-'СЕТ СН'!$G$22</f>
        <v>1875.2224548600002</v>
      </c>
      <c r="T60" s="36">
        <f>SUMIFS(СВЦЭМ!$C$39:$C$782,СВЦЭМ!$A$39:$A$782,$A60,СВЦЭМ!$B$39:$B$782,T$47)+'СЕТ СН'!$G$12+СВЦЭМ!$D$10+'СЕТ СН'!$G$6-'СЕТ СН'!$G$22</f>
        <v>1830.5923346899999</v>
      </c>
      <c r="U60" s="36">
        <f>SUMIFS(СВЦЭМ!$C$39:$C$782,СВЦЭМ!$A$39:$A$782,$A60,СВЦЭМ!$B$39:$B$782,U$47)+'СЕТ СН'!$G$12+СВЦЭМ!$D$10+'СЕТ СН'!$G$6-'СЕТ СН'!$G$22</f>
        <v>1740.0695094299999</v>
      </c>
      <c r="V60" s="36">
        <f>SUMIFS(СВЦЭМ!$C$39:$C$782,СВЦЭМ!$A$39:$A$782,$A60,СВЦЭМ!$B$39:$B$782,V$47)+'СЕТ СН'!$G$12+СВЦЭМ!$D$10+'СЕТ СН'!$G$6-'СЕТ СН'!$G$22</f>
        <v>1729.9406181600002</v>
      </c>
      <c r="W60" s="36">
        <f>SUMIFS(СВЦЭМ!$C$39:$C$782,СВЦЭМ!$A$39:$A$782,$A60,СВЦЭМ!$B$39:$B$782,W$47)+'СЕТ СН'!$G$12+СВЦЭМ!$D$10+'СЕТ СН'!$G$6-'СЕТ СН'!$G$22</f>
        <v>1740.0842882100001</v>
      </c>
      <c r="X60" s="36">
        <f>SUMIFS(СВЦЭМ!$C$39:$C$782,СВЦЭМ!$A$39:$A$782,$A60,СВЦЭМ!$B$39:$B$782,X$47)+'СЕТ СН'!$G$12+СВЦЭМ!$D$10+'СЕТ СН'!$G$6-'СЕТ СН'!$G$22</f>
        <v>1809.1948370499999</v>
      </c>
      <c r="Y60" s="36">
        <f>SUMIFS(СВЦЭМ!$C$39:$C$782,СВЦЭМ!$A$39:$A$782,$A60,СВЦЭМ!$B$39:$B$782,Y$47)+'СЕТ СН'!$G$12+СВЦЭМ!$D$10+'СЕТ СН'!$G$6-'СЕТ СН'!$G$22</f>
        <v>1950.22332538</v>
      </c>
    </row>
    <row r="61" spans="1:25" ht="15.75" x14ac:dyDescent="0.2">
      <c r="A61" s="35">
        <f t="shared" si="1"/>
        <v>45213</v>
      </c>
      <c r="B61" s="36">
        <f>SUMIFS(СВЦЭМ!$C$39:$C$782,СВЦЭМ!$A$39:$A$782,$A61,СВЦЭМ!$B$39:$B$782,B$47)+'СЕТ СН'!$G$12+СВЦЭМ!$D$10+'СЕТ СН'!$G$6-'СЕТ СН'!$G$22</f>
        <v>1778.0845583400001</v>
      </c>
      <c r="C61" s="36">
        <f>SUMIFS(СВЦЭМ!$C$39:$C$782,СВЦЭМ!$A$39:$A$782,$A61,СВЦЭМ!$B$39:$B$782,C$47)+'СЕТ СН'!$G$12+СВЦЭМ!$D$10+'СЕТ СН'!$G$6-'СЕТ СН'!$G$22</f>
        <v>1826.5001205900003</v>
      </c>
      <c r="D61" s="36">
        <f>SUMIFS(СВЦЭМ!$C$39:$C$782,СВЦЭМ!$A$39:$A$782,$A61,СВЦЭМ!$B$39:$B$782,D$47)+'СЕТ СН'!$G$12+СВЦЭМ!$D$10+'СЕТ СН'!$G$6-'СЕТ СН'!$G$22</f>
        <v>1875.2198708199999</v>
      </c>
      <c r="E61" s="36">
        <f>SUMIFS(СВЦЭМ!$C$39:$C$782,СВЦЭМ!$A$39:$A$782,$A61,СВЦЭМ!$B$39:$B$782,E$47)+'СЕТ СН'!$G$12+СВЦЭМ!$D$10+'СЕТ СН'!$G$6-'СЕТ СН'!$G$22</f>
        <v>1896.2935725800003</v>
      </c>
      <c r="F61" s="36">
        <f>SUMIFS(СВЦЭМ!$C$39:$C$782,СВЦЭМ!$A$39:$A$782,$A61,СВЦЭМ!$B$39:$B$782,F$47)+'СЕТ СН'!$G$12+СВЦЭМ!$D$10+'СЕТ СН'!$G$6-'СЕТ СН'!$G$22</f>
        <v>1893.1426052800002</v>
      </c>
      <c r="G61" s="36">
        <f>SUMIFS(СВЦЭМ!$C$39:$C$782,СВЦЭМ!$A$39:$A$782,$A61,СВЦЭМ!$B$39:$B$782,G$47)+'СЕТ СН'!$G$12+СВЦЭМ!$D$10+'СЕТ СН'!$G$6-'СЕТ СН'!$G$22</f>
        <v>1868.41480465</v>
      </c>
      <c r="H61" s="36">
        <f>SUMIFS(СВЦЭМ!$C$39:$C$782,СВЦЭМ!$A$39:$A$782,$A61,СВЦЭМ!$B$39:$B$782,H$47)+'СЕТ СН'!$G$12+СВЦЭМ!$D$10+'СЕТ СН'!$G$6-'СЕТ СН'!$G$22</f>
        <v>1825.63884087</v>
      </c>
      <c r="I61" s="36">
        <f>SUMIFS(СВЦЭМ!$C$39:$C$782,СВЦЭМ!$A$39:$A$782,$A61,СВЦЭМ!$B$39:$B$782,I$47)+'СЕТ СН'!$G$12+СВЦЭМ!$D$10+'СЕТ СН'!$G$6-'СЕТ СН'!$G$22</f>
        <v>1761.6433081800001</v>
      </c>
      <c r="J61" s="36">
        <f>SUMIFS(СВЦЭМ!$C$39:$C$782,СВЦЭМ!$A$39:$A$782,$A61,СВЦЭМ!$B$39:$B$782,J$47)+'СЕТ СН'!$G$12+СВЦЭМ!$D$10+'СЕТ СН'!$G$6-'СЕТ СН'!$G$22</f>
        <v>1714.4146886399999</v>
      </c>
      <c r="K61" s="36">
        <f>SUMIFS(СВЦЭМ!$C$39:$C$782,СВЦЭМ!$A$39:$A$782,$A61,СВЦЭМ!$B$39:$B$782,K$47)+'СЕТ СН'!$G$12+СВЦЭМ!$D$10+'СЕТ СН'!$G$6-'СЕТ СН'!$G$22</f>
        <v>1698.2754383700003</v>
      </c>
      <c r="L61" s="36">
        <f>SUMIFS(СВЦЭМ!$C$39:$C$782,СВЦЭМ!$A$39:$A$782,$A61,СВЦЭМ!$B$39:$B$782,L$47)+'СЕТ СН'!$G$12+СВЦЭМ!$D$10+'СЕТ СН'!$G$6-'СЕТ СН'!$G$22</f>
        <v>1660.5504100000003</v>
      </c>
      <c r="M61" s="36">
        <f>SUMIFS(СВЦЭМ!$C$39:$C$782,СВЦЭМ!$A$39:$A$782,$A61,СВЦЭМ!$B$39:$B$782,M$47)+'СЕТ СН'!$G$12+СВЦЭМ!$D$10+'СЕТ СН'!$G$6-'СЕТ СН'!$G$22</f>
        <v>1666.3741599499999</v>
      </c>
      <c r="N61" s="36">
        <f>SUMIFS(СВЦЭМ!$C$39:$C$782,СВЦЭМ!$A$39:$A$782,$A61,СВЦЭМ!$B$39:$B$782,N$47)+'СЕТ СН'!$G$12+СВЦЭМ!$D$10+'СЕТ СН'!$G$6-'СЕТ СН'!$G$22</f>
        <v>1650.9237388300003</v>
      </c>
      <c r="O61" s="36">
        <f>SUMIFS(СВЦЭМ!$C$39:$C$782,СВЦЭМ!$A$39:$A$782,$A61,СВЦЭМ!$B$39:$B$782,O$47)+'СЕТ СН'!$G$12+СВЦЭМ!$D$10+'СЕТ СН'!$G$6-'СЕТ СН'!$G$22</f>
        <v>1679.5720029500003</v>
      </c>
      <c r="P61" s="36">
        <f>SUMIFS(СВЦЭМ!$C$39:$C$782,СВЦЭМ!$A$39:$A$782,$A61,СВЦЭМ!$B$39:$B$782,P$47)+'СЕТ СН'!$G$12+СВЦЭМ!$D$10+'СЕТ СН'!$G$6-'СЕТ СН'!$G$22</f>
        <v>1714.24945295</v>
      </c>
      <c r="Q61" s="36">
        <f>SUMIFS(СВЦЭМ!$C$39:$C$782,СВЦЭМ!$A$39:$A$782,$A61,СВЦЭМ!$B$39:$B$782,Q$47)+'СЕТ СН'!$G$12+СВЦЭМ!$D$10+'СЕТ СН'!$G$6-'СЕТ СН'!$G$22</f>
        <v>1716.7010344700002</v>
      </c>
      <c r="R61" s="36">
        <f>SUMIFS(СВЦЭМ!$C$39:$C$782,СВЦЭМ!$A$39:$A$782,$A61,СВЦЭМ!$B$39:$B$782,R$47)+'СЕТ СН'!$G$12+СВЦЭМ!$D$10+'СЕТ СН'!$G$6-'СЕТ СН'!$G$22</f>
        <v>1712.2166850799999</v>
      </c>
      <c r="S61" s="36">
        <f>SUMIFS(СВЦЭМ!$C$39:$C$782,СВЦЭМ!$A$39:$A$782,$A61,СВЦЭМ!$B$39:$B$782,S$47)+'СЕТ СН'!$G$12+СВЦЭМ!$D$10+'СЕТ СН'!$G$6-'СЕТ СН'!$G$22</f>
        <v>1703.5278919800003</v>
      </c>
      <c r="T61" s="36">
        <f>SUMIFS(СВЦЭМ!$C$39:$C$782,СВЦЭМ!$A$39:$A$782,$A61,СВЦЭМ!$B$39:$B$782,T$47)+'СЕТ СН'!$G$12+СВЦЭМ!$D$10+'СЕТ СН'!$G$6-'СЕТ СН'!$G$22</f>
        <v>1663.3767058500002</v>
      </c>
      <c r="U61" s="36">
        <f>SUMIFS(СВЦЭМ!$C$39:$C$782,СВЦЭМ!$A$39:$A$782,$A61,СВЦЭМ!$B$39:$B$782,U$47)+'СЕТ СН'!$G$12+СВЦЭМ!$D$10+'СЕТ СН'!$G$6-'СЕТ СН'!$G$22</f>
        <v>1641.0905590699999</v>
      </c>
      <c r="V61" s="36">
        <f>SUMIFS(СВЦЭМ!$C$39:$C$782,СВЦЭМ!$A$39:$A$782,$A61,СВЦЭМ!$B$39:$B$782,V$47)+'СЕТ СН'!$G$12+СВЦЭМ!$D$10+'СЕТ СН'!$G$6-'СЕТ СН'!$G$22</f>
        <v>1639.6192454100001</v>
      </c>
      <c r="W61" s="36">
        <f>SUMIFS(СВЦЭМ!$C$39:$C$782,СВЦЭМ!$A$39:$A$782,$A61,СВЦЭМ!$B$39:$B$782,W$47)+'СЕТ СН'!$G$12+СВЦЭМ!$D$10+'СЕТ СН'!$G$6-'СЕТ СН'!$G$22</f>
        <v>1663.0337474400003</v>
      </c>
      <c r="X61" s="36">
        <f>SUMIFS(СВЦЭМ!$C$39:$C$782,СВЦЭМ!$A$39:$A$782,$A61,СВЦЭМ!$B$39:$B$782,X$47)+'СЕТ СН'!$G$12+СВЦЭМ!$D$10+'СЕТ СН'!$G$6-'СЕТ СН'!$G$22</f>
        <v>1719.4352087000002</v>
      </c>
      <c r="Y61" s="36">
        <f>SUMIFS(СВЦЭМ!$C$39:$C$782,СВЦЭМ!$A$39:$A$782,$A61,СВЦЭМ!$B$39:$B$782,Y$47)+'СЕТ СН'!$G$12+СВЦЭМ!$D$10+'СЕТ СН'!$G$6-'СЕТ СН'!$G$22</f>
        <v>1765.13790952</v>
      </c>
    </row>
    <row r="62" spans="1:25" ht="15.75" x14ac:dyDescent="0.2">
      <c r="A62" s="35">
        <f t="shared" si="1"/>
        <v>45214</v>
      </c>
      <c r="B62" s="36">
        <f>SUMIFS(СВЦЭМ!$C$39:$C$782,СВЦЭМ!$A$39:$A$782,$A62,СВЦЭМ!$B$39:$B$782,B$47)+'СЕТ СН'!$G$12+СВЦЭМ!$D$10+'СЕТ СН'!$G$6-'СЕТ СН'!$G$22</f>
        <v>1851.0323659400001</v>
      </c>
      <c r="C62" s="36">
        <f>SUMIFS(СВЦЭМ!$C$39:$C$782,СВЦЭМ!$A$39:$A$782,$A62,СВЦЭМ!$B$39:$B$782,C$47)+'СЕТ СН'!$G$12+СВЦЭМ!$D$10+'СЕТ СН'!$G$6-'СЕТ СН'!$G$22</f>
        <v>1909.2552683200001</v>
      </c>
      <c r="D62" s="36">
        <f>SUMIFS(СВЦЭМ!$C$39:$C$782,СВЦЭМ!$A$39:$A$782,$A62,СВЦЭМ!$B$39:$B$782,D$47)+'СЕТ СН'!$G$12+СВЦЭМ!$D$10+'СЕТ СН'!$G$6-'СЕТ СН'!$G$22</f>
        <v>1948.0197924399999</v>
      </c>
      <c r="E62" s="36">
        <f>SUMIFS(СВЦЭМ!$C$39:$C$782,СВЦЭМ!$A$39:$A$782,$A62,СВЦЭМ!$B$39:$B$782,E$47)+'СЕТ СН'!$G$12+СВЦЭМ!$D$10+'СЕТ СН'!$G$6-'СЕТ СН'!$G$22</f>
        <v>1941.7406464400001</v>
      </c>
      <c r="F62" s="36">
        <f>SUMIFS(СВЦЭМ!$C$39:$C$782,СВЦЭМ!$A$39:$A$782,$A62,СВЦЭМ!$B$39:$B$782,F$47)+'СЕТ СН'!$G$12+СВЦЭМ!$D$10+'СЕТ СН'!$G$6-'СЕТ СН'!$G$22</f>
        <v>1945.9022776100001</v>
      </c>
      <c r="G62" s="36">
        <f>SUMIFS(СВЦЭМ!$C$39:$C$782,СВЦЭМ!$A$39:$A$782,$A62,СВЦЭМ!$B$39:$B$782,G$47)+'СЕТ СН'!$G$12+СВЦЭМ!$D$10+'СЕТ СН'!$G$6-'СЕТ СН'!$G$22</f>
        <v>1953.5399760400001</v>
      </c>
      <c r="H62" s="36">
        <f>SUMIFS(СВЦЭМ!$C$39:$C$782,СВЦЭМ!$A$39:$A$782,$A62,СВЦЭМ!$B$39:$B$782,H$47)+'СЕТ СН'!$G$12+СВЦЭМ!$D$10+'СЕТ СН'!$G$6-'СЕТ СН'!$G$22</f>
        <v>1910.1094746200001</v>
      </c>
      <c r="I62" s="36">
        <f>SUMIFS(СВЦЭМ!$C$39:$C$782,СВЦЭМ!$A$39:$A$782,$A62,СВЦЭМ!$B$39:$B$782,I$47)+'СЕТ СН'!$G$12+СВЦЭМ!$D$10+'СЕТ СН'!$G$6-'СЕТ СН'!$G$22</f>
        <v>1877.8607664800002</v>
      </c>
      <c r="J62" s="36">
        <f>SUMIFS(СВЦЭМ!$C$39:$C$782,СВЦЭМ!$A$39:$A$782,$A62,СВЦЭМ!$B$39:$B$782,J$47)+'СЕТ СН'!$G$12+СВЦЭМ!$D$10+'СЕТ СН'!$G$6-'СЕТ СН'!$G$22</f>
        <v>1810.1452619500001</v>
      </c>
      <c r="K62" s="36">
        <f>SUMIFS(СВЦЭМ!$C$39:$C$782,СВЦЭМ!$A$39:$A$782,$A62,СВЦЭМ!$B$39:$B$782,K$47)+'СЕТ СН'!$G$12+СВЦЭМ!$D$10+'СЕТ СН'!$G$6-'СЕТ СН'!$G$22</f>
        <v>1742.8970270600003</v>
      </c>
      <c r="L62" s="36">
        <f>SUMIFS(СВЦЭМ!$C$39:$C$782,СВЦЭМ!$A$39:$A$782,$A62,СВЦЭМ!$B$39:$B$782,L$47)+'СЕТ СН'!$G$12+СВЦЭМ!$D$10+'СЕТ СН'!$G$6-'СЕТ СН'!$G$22</f>
        <v>1722.0604871599999</v>
      </c>
      <c r="M62" s="36">
        <f>SUMIFS(СВЦЭМ!$C$39:$C$782,СВЦЭМ!$A$39:$A$782,$A62,СВЦЭМ!$B$39:$B$782,M$47)+'СЕТ СН'!$G$12+СВЦЭМ!$D$10+'СЕТ СН'!$G$6-'СЕТ СН'!$G$22</f>
        <v>1727.7705502700001</v>
      </c>
      <c r="N62" s="36">
        <f>SUMIFS(СВЦЭМ!$C$39:$C$782,СВЦЭМ!$A$39:$A$782,$A62,СВЦЭМ!$B$39:$B$782,N$47)+'СЕТ СН'!$G$12+СВЦЭМ!$D$10+'СЕТ СН'!$G$6-'СЕТ СН'!$G$22</f>
        <v>1700.79509942</v>
      </c>
      <c r="O62" s="36">
        <f>SUMIFS(СВЦЭМ!$C$39:$C$782,СВЦЭМ!$A$39:$A$782,$A62,СВЦЭМ!$B$39:$B$782,O$47)+'СЕТ СН'!$G$12+СВЦЭМ!$D$10+'СЕТ СН'!$G$6-'СЕТ СН'!$G$22</f>
        <v>1734.9503483600001</v>
      </c>
      <c r="P62" s="36">
        <f>SUMIFS(СВЦЭМ!$C$39:$C$782,СВЦЭМ!$A$39:$A$782,$A62,СВЦЭМ!$B$39:$B$782,P$47)+'СЕТ СН'!$G$12+СВЦЭМ!$D$10+'СЕТ СН'!$G$6-'СЕТ СН'!$G$22</f>
        <v>1756.18332586</v>
      </c>
      <c r="Q62" s="36">
        <f>SUMIFS(СВЦЭМ!$C$39:$C$782,СВЦЭМ!$A$39:$A$782,$A62,СВЦЭМ!$B$39:$B$782,Q$47)+'СЕТ СН'!$G$12+СВЦЭМ!$D$10+'СЕТ СН'!$G$6-'СЕТ СН'!$G$22</f>
        <v>1749.4802736300003</v>
      </c>
      <c r="R62" s="36">
        <f>SUMIFS(СВЦЭМ!$C$39:$C$782,СВЦЭМ!$A$39:$A$782,$A62,СВЦЭМ!$B$39:$B$782,R$47)+'СЕТ СН'!$G$12+СВЦЭМ!$D$10+'СЕТ СН'!$G$6-'СЕТ СН'!$G$22</f>
        <v>1753.0372358200002</v>
      </c>
      <c r="S62" s="36">
        <f>SUMIFS(СВЦЭМ!$C$39:$C$782,СВЦЭМ!$A$39:$A$782,$A62,СВЦЭМ!$B$39:$B$782,S$47)+'СЕТ СН'!$G$12+СВЦЭМ!$D$10+'СЕТ СН'!$G$6-'СЕТ СН'!$G$22</f>
        <v>1753.3094775200002</v>
      </c>
      <c r="T62" s="36">
        <f>SUMIFS(СВЦЭМ!$C$39:$C$782,СВЦЭМ!$A$39:$A$782,$A62,СВЦЭМ!$B$39:$B$782,T$47)+'СЕТ СН'!$G$12+СВЦЭМ!$D$10+'СЕТ СН'!$G$6-'СЕТ СН'!$G$22</f>
        <v>1716.7561124900003</v>
      </c>
      <c r="U62" s="36">
        <f>SUMIFS(СВЦЭМ!$C$39:$C$782,СВЦЭМ!$A$39:$A$782,$A62,СВЦЭМ!$B$39:$B$782,U$47)+'СЕТ СН'!$G$12+СВЦЭМ!$D$10+'СЕТ СН'!$G$6-'СЕТ СН'!$G$22</f>
        <v>1655.7099922800003</v>
      </c>
      <c r="V62" s="36">
        <f>SUMIFS(СВЦЭМ!$C$39:$C$782,СВЦЭМ!$A$39:$A$782,$A62,СВЦЭМ!$B$39:$B$782,V$47)+'СЕТ СН'!$G$12+СВЦЭМ!$D$10+'СЕТ СН'!$G$6-'СЕТ СН'!$G$22</f>
        <v>1655.5156638100002</v>
      </c>
      <c r="W62" s="36">
        <f>SUMIFS(СВЦЭМ!$C$39:$C$782,СВЦЭМ!$A$39:$A$782,$A62,СВЦЭМ!$B$39:$B$782,W$47)+'СЕТ СН'!$G$12+СВЦЭМ!$D$10+'СЕТ СН'!$G$6-'СЕТ СН'!$G$22</f>
        <v>1671.96631824</v>
      </c>
      <c r="X62" s="36">
        <f>SUMIFS(СВЦЭМ!$C$39:$C$782,СВЦЭМ!$A$39:$A$782,$A62,СВЦЭМ!$B$39:$B$782,X$47)+'СЕТ СН'!$G$12+СВЦЭМ!$D$10+'СЕТ СН'!$G$6-'СЕТ СН'!$G$22</f>
        <v>1728.4558700100001</v>
      </c>
      <c r="Y62" s="36">
        <f>SUMIFS(СВЦЭМ!$C$39:$C$782,СВЦЭМ!$A$39:$A$782,$A62,СВЦЭМ!$B$39:$B$782,Y$47)+'СЕТ СН'!$G$12+СВЦЭМ!$D$10+'СЕТ СН'!$G$6-'СЕТ СН'!$G$22</f>
        <v>1806.37635546</v>
      </c>
    </row>
    <row r="63" spans="1:25" ht="15.75" x14ac:dyDescent="0.2">
      <c r="A63" s="35">
        <f t="shared" si="1"/>
        <v>45215</v>
      </c>
      <c r="B63" s="36">
        <f>SUMIFS(СВЦЭМ!$C$39:$C$782,СВЦЭМ!$A$39:$A$782,$A63,СВЦЭМ!$B$39:$B$782,B$47)+'СЕТ СН'!$G$12+СВЦЭМ!$D$10+'СЕТ СН'!$G$6-'СЕТ СН'!$G$22</f>
        <v>1860.8316175600003</v>
      </c>
      <c r="C63" s="36">
        <f>SUMIFS(СВЦЭМ!$C$39:$C$782,СВЦЭМ!$A$39:$A$782,$A63,СВЦЭМ!$B$39:$B$782,C$47)+'СЕТ СН'!$G$12+СВЦЭМ!$D$10+'СЕТ СН'!$G$6-'СЕТ СН'!$G$22</f>
        <v>1936.0846239000002</v>
      </c>
      <c r="D63" s="36">
        <f>SUMIFS(СВЦЭМ!$C$39:$C$782,СВЦЭМ!$A$39:$A$782,$A63,СВЦЭМ!$B$39:$B$782,D$47)+'СЕТ СН'!$G$12+СВЦЭМ!$D$10+'СЕТ СН'!$G$6-'СЕТ СН'!$G$22</f>
        <v>2012.9507587200001</v>
      </c>
      <c r="E63" s="36">
        <f>SUMIFS(СВЦЭМ!$C$39:$C$782,СВЦЭМ!$A$39:$A$782,$A63,СВЦЭМ!$B$39:$B$782,E$47)+'СЕТ СН'!$G$12+СВЦЭМ!$D$10+'СЕТ СН'!$G$6-'СЕТ СН'!$G$22</f>
        <v>2043.6281180400001</v>
      </c>
      <c r="F63" s="36">
        <f>SUMIFS(СВЦЭМ!$C$39:$C$782,СВЦЭМ!$A$39:$A$782,$A63,СВЦЭМ!$B$39:$B$782,F$47)+'СЕТ СН'!$G$12+СВЦЭМ!$D$10+'СЕТ СН'!$G$6-'СЕТ СН'!$G$22</f>
        <v>2044.8589556900001</v>
      </c>
      <c r="G63" s="36">
        <f>SUMIFS(СВЦЭМ!$C$39:$C$782,СВЦЭМ!$A$39:$A$782,$A63,СВЦЭМ!$B$39:$B$782,G$47)+'СЕТ СН'!$G$12+СВЦЭМ!$D$10+'СЕТ СН'!$G$6-'СЕТ СН'!$G$22</f>
        <v>2035.5892599600002</v>
      </c>
      <c r="H63" s="36">
        <f>SUMIFS(СВЦЭМ!$C$39:$C$782,СВЦЭМ!$A$39:$A$782,$A63,СВЦЭМ!$B$39:$B$782,H$47)+'СЕТ СН'!$G$12+СВЦЭМ!$D$10+'СЕТ СН'!$G$6-'СЕТ СН'!$G$22</f>
        <v>1949.3648263800001</v>
      </c>
      <c r="I63" s="36">
        <f>SUMIFS(СВЦЭМ!$C$39:$C$782,СВЦЭМ!$A$39:$A$782,$A63,СВЦЭМ!$B$39:$B$782,I$47)+'СЕТ СН'!$G$12+СВЦЭМ!$D$10+'СЕТ СН'!$G$6-'СЕТ СН'!$G$22</f>
        <v>1869.1198629400001</v>
      </c>
      <c r="J63" s="36">
        <f>SUMIFS(СВЦЭМ!$C$39:$C$782,СВЦЭМ!$A$39:$A$782,$A63,СВЦЭМ!$B$39:$B$782,J$47)+'СЕТ СН'!$G$12+СВЦЭМ!$D$10+'СЕТ СН'!$G$6-'СЕТ СН'!$G$22</f>
        <v>1825.6892376400001</v>
      </c>
      <c r="K63" s="36">
        <f>SUMIFS(СВЦЭМ!$C$39:$C$782,СВЦЭМ!$A$39:$A$782,$A63,СВЦЭМ!$B$39:$B$782,K$47)+'СЕТ СН'!$G$12+СВЦЭМ!$D$10+'СЕТ СН'!$G$6-'СЕТ СН'!$G$22</f>
        <v>1799.50633092</v>
      </c>
      <c r="L63" s="36">
        <f>SUMIFS(СВЦЭМ!$C$39:$C$782,СВЦЭМ!$A$39:$A$782,$A63,СВЦЭМ!$B$39:$B$782,L$47)+'СЕТ СН'!$G$12+СВЦЭМ!$D$10+'СЕТ СН'!$G$6-'СЕТ СН'!$G$22</f>
        <v>1796.80381162</v>
      </c>
      <c r="M63" s="36">
        <f>SUMIFS(СВЦЭМ!$C$39:$C$782,СВЦЭМ!$A$39:$A$782,$A63,СВЦЭМ!$B$39:$B$782,M$47)+'СЕТ СН'!$G$12+СВЦЭМ!$D$10+'СЕТ СН'!$G$6-'СЕТ СН'!$G$22</f>
        <v>1803.1425877500001</v>
      </c>
      <c r="N63" s="36">
        <f>SUMIFS(СВЦЭМ!$C$39:$C$782,СВЦЭМ!$A$39:$A$782,$A63,СВЦЭМ!$B$39:$B$782,N$47)+'СЕТ СН'!$G$12+СВЦЭМ!$D$10+'СЕТ СН'!$G$6-'СЕТ СН'!$G$22</f>
        <v>1798.2685853900002</v>
      </c>
      <c r="O63" s="36">
        <f>SUMIFS(СВЦЭМ!$C$39:$C$782,СВЦЭМ!$A$39:$A$782,$A63,СВЦЭМ!$B$39:$B$782,O$47)+'СЕТ СН'!$G$12+СВЦЭМ!$D$10+'СЕТ СН'!$G$6-'СЕТ СН'!$G$22</f>
        <v>1808.4194705700002</v>
      </c>
      <c r="P63" s="36">
        <f>SUMIFS(СВЦЭМ!$C$39:$C$782,СВЦЭМ!$A$39:$A$782,$A63,СВЦЭМ!$B$39:$B$782,P$47)+'СЕТ СН'!$G$12+СВЦЭМ!$D$10+'СЕТ СН'!$G$6-'СЕТ СН'!$G$22</f>
        <v>1836.03137913</v>
      </c>
      <c r="Q63" s="36">
        <f>SUMIFS(СВЦЭМ!$C$39:$C$782,СВЦЭМ!$A$39:$A$782,$A63,СВЦЭМ!$B$39:$B$782,Q$47)+'СЕТ СН'!$G$12+СВЦЭМ!$D$10+'СЕТ СН'!$G$6-'СЕТ СН'!$G$22</f>
        <v>1819.06300336</v>
      </c>
      <c r="R63" s="36">
        <f>SUMIFS(СВЦЭМ!$C$39:$C$782,СВЦЭМ!$A$39:$A$782,$A63,СВЦЭМ!$B$39:$B$782,R$47)+'СЕТ СН'!$G$12+СВЦЭМ!$D$10+'СЕТ СН'!$G$6-'СЕТ СН'!$G$22</f>
        <v>1821.1923827099999</v>
      </c>
      <c r="S63" s="36">
        <f>SUMIFS(СВЦЭМ!$C$39:$C$782,СВЦЭМ!$A$39:$A$782,$A63,СВЦЭМ!$B$39:$B$782,S$47)+'СЕТ СН'!$G$12+СВЦЭМ!$D$10+'СЕТ СН'!$G$6-'СЕТ СН'!$G$22</f>
        <v>1830.7238137499999</v>
      </c>
      <c r="T63" s="36">
        <f>SUMIFS(СВЦЭМ!$C$39:$C$782,СВЦЭМ!$A$39:$A$782,$A63,СВЦЭМ!$B$39:$B$782,T$47)+'СЕТ СН'!$G$12+СВЦЭМ!$D$10+'СЕТ СН'!$G$6-'СЕТ СН'!$G$22</f>
        <v>1788.8503115100002</v>
      </c>
      <c r="U63" s="36">
        <f>SUMIFS(СВЦЭМ!$C$39:$C$782,СВЦЭМ!$A$39:$A$782,$A63,СВЦЭМ!$B$39:$B$782,U$47)+'СЕТ СН'!$G$12+СВЦЭМ!$D$10+'СЕТ СН'!$G$6-'СЕТ СН'!$G$22</f>
        <v>1736.6643044500001</v>
      </c>
      <c r="V63" s="36">
        <f>SUMIFS(СВЦЭМ!$C$39:$C$782,СВЦЭМ!$A$39:$A$782,$A63,СВЦЭМ!$B$39:$B$782,V$47)+'СЕТ СН'!$G$12+СВЦЭМ!$D$10+'СЕТ СН'!$G$6-'СЕТ СН'!$G$22</f>
        <v>1757.5166306599999</v>
      </c>
      <c r="W63" s="36">
        <f>SUMIFS(СВЦЭМ!$C$39:$C$782,СВЦЭМ!$A$39:$A$782,$A63,СВЦЭМ!$B$39:$B$782,W$47)+'СЕТ СН'!$G$12+СВЦЭМ!$D$10+'СЕТ СН'!$G$6-'СЕТ СН'!$G$22</f>
        <v>1777.5528012300001</v>
      </c>
      <c r="X63" s="36">
        <f>SUMIFS(СВЦЭМ!$C$39:$C$782,СВЦЭМ!$A$39:$A$782,$A63,СВЦЭМ!$B$39:$B$782,X$47)+'СЕТ СН'!$G$12+СВЦЭМ!$D$10+'СЕТ СН'!$G$6-'СЕТ СН'!$G$22</f>
        <v>1819.95490393</v>
      </c>
      <c r="Y63" s="36">
        <f>SUMIFS(СВЦЭМ!$C$39:$C$782,СВЦЭМ!$A$39:$A$782,$A63,СВЦЭМ!$B$39:$B$782,Y$47)+'СЕТ СН'!$G$12+СВЦЭМ!$D$10+'СЕТ СН'!$G$6-'СЕТ СН'!$G$22</f>
        <v>1880.90847394</v>
      </c>
    </row>
    <row r="64" spans="1:25" ht="15.75" x14ac:dyDescent="0.2">
      <c r="A64" s="35">
        <f t="shared" si="1"/>
        <v>45216</v>
      </c>
      <c r="B64" s="36">
        <f>SUMIFS(СВЦЭМ!$C$39:$C$782,СВЦЭМ!$A$39:$A$782,$A64,СВЦЭМ!$B$39:$B$782,B$47)+'СЕТ СН'!$G$12+СВЦЭМ!$D$10+'СЕТ СН'!$G$6-'СЕТ СН'!$G$22</f>
        <v>2007.3238902100002</v>
      </c>
      <c r="C64" s="36">
        <f>SUMIFS(СВЦЭМ!$C$39:$C$782,СВЦЭМ!$A$39:$A$782,$A64,СВЦЭМ!$B$39:$B$782,C$47)+'СЕТ СН'!$G$12+СВЦЭМ!$D$10+'СЕТ СН'!$G$6-'СЕТ СН'!$G$22</f>
        <v>2066.1086896100001</v>
      </c>
      <c r="D64" s="36">
        <f>SUMIFS(СВЦЭМ!$C$39:$C$782,СВЦЭМ!$A$39:$A$782,$A64,СВЦЭМ!$B$39:$B$782,D$47)+'СЕТ СН'!$G$12+СВЦЭМ!$D$10+'СЕТ СН'!$G$6-'СЕТ СН'!$G$22</f>
        <v>2131.18870496</v>
      </c>
      <c r="E64" s="36">
        <f>SUMIFS(СВЦЭМ!$C$39:$C$782,СВЦЭМ!$A$39:$A$782,$A64,СВЦЭМ!$B$39:$B$782,E$47)+'СЕТ СН'!$G$12+СВЦЭМ!$D$10+'СЕТ СН'!$G$6-'СЕТ СН'!$G$22</f>
        <v>2100.4327925100001</v>
      </c>
      <c r="F64" s="36">
        <f>SUMIFS(СВЦЭМ!$C$39:$C$782,СВЦЭМ!$A$39:$A$782,$A64,СВЦЭМ!$B$39:$B$782,F$47)+'СЕТ СН'!$G$12+СВЦЭМ!$D$10+'СЕТ СН'!$G$6-'СЕТ СН'!$G$22</f>
        <v>2102.52983408</v>
      </c>
      <c r="G64" s="36">
        <f>SUMIFS(СВЦЭМ!$C$39:$C$782,СВЦЭМ!$A$39:$A$782,$A64,СВЦЭМ!$B$39:$B$782,G$47)+'СЕТ СН'!$G$12+СВЦЭМ!$D$10+'СЕТ СН'!$G$6-'СЕТ СН'!$G$22</f>
        <v>2112.73340018</v>
      </c>
      <c r="H64" s="36">
        <f>SUMIFS(СВЦЭМ!$C$39:$C$782,СВЦЭМ!$A$39:$A$782,$A64,СВЦЭМ!$B$39:$B$782,H$47)+'СЕТ СН'!$G$12+СВЦЭМ!$D$10+'СЕТ СН'!$G$6-'СЕТ СН'!$G$22</f>
        <v>2023.33146201</v>
      </c>
      <c r="I64" s="36">
        <f>SUMIFS(СВЦЭМ!$C$39:$C$782,СВЦЭМ!$A$39:$A$782,$A64,СВЦЭМ!$B$39:$B$782,I$47)+'СЕТ СН'!$G$12+СВЦЭМ!$D$10+'СЕТ СН'!$G$6-'СЕТ СН'!$G$22</f>
        <v>1924.3444869499999</v>
      </c>
      <c r="J64" s="36">
        <f>SUMIFS(СВЦЭМ!$C$39:$C$782,СВЦЭМ!$A$39:$A$782,$A64,СВЦЭМ!$B$39:$B$782,J$47)+'СЕТ СН'!$G$12+СВЦЭМ!$D$10+'СЕТ СН'!$G$6-'СЕТ СН'!$G$22</f>
        <v>1869.4222148600002</v>
      </c>
      <c r="K64" s="36">
        <f>SUMIFS(СВЦЭМ!$C$39:$C$782,СВЦЭМ!$A$39:$A$782,$A64,СВЦЭМ!$B$39:$B$782,K$47)+'СЕТ СН'!$G$12+СВЦЭМ!$D$10+'СЕТ СН'!$G$6-'СЕТ СН'!$G$22</f>
        <v>1835.74302519</v>
      </c>
      <c r="L64" s="36">
        <f>SUMIFS(СВЦЭМ!$C$39:$C$782,СВЦЭМ!$A$39:$A$782,$A64,СВЦЭМ!$B$39:$B$782,L$47)+'СЕТ СН'!$G$12+СВЦЭМ!$D$10+'СЕТ СН'!$G$6-'СЕТ СН'!$G$22</f>
        <v>1827.4286916700003</v>
      </c>
      <c r="M64" s="36">
        <f>SUMIFS(СВЦЭМ!$C$39:$C$782,СВЦЭМ!$A$39:$A$782,$A64,СВЦЭМ!$B$39:$B$782,M$47)+'СЕТ СН'!$G$12+СВЦЭМ!$D$10+'СЕТ СН'!$G$6-'СЕТ СН'!$G$22</f>
        <v>1841.6527068800001</v>
      </c>
      <c r="N64" s="36">
        <f>SUMIFS(СВЦЭМ!$C$39:$C$782,СВЦЭМ!$A$39:$A$782,$A64,СВЦЭМ!$B$39:$B$782,N$47)+'СЕТ СН'!$G$12+СВЦЭМ!$D$10+'СЕТ СН'!$G$6-'СЕТ СН'!$G$22</f>
        <v>1838.10459485</v>
      </c>
      <c r="O64" s="36">
        <f>SUMIFS(СВЦЭМ!$C$39:$C$782,СВЦЭМ!$A$39:$A$782,$A64,СВЦЭМ!$B$39:$B$782,O$47)+'СЕТ СН'!$G$12+СВЦЭМ!$D$10+'СЕТ СН'!$G$6-'СЕТ СН'!$G$22</f>
        <v>1854.7298060600001</v>
      </c>
      <c r="P64" s="36">
        <f>SUMIFS(СВЦЭМ!$C$39:$C$782,СВЦЭМ!$A$39:$A$782,$A64,СВЦЭМ!$B$39:$B$782,P$47)+'СЕТ СН'!$G$12+СВЦЭМ!$D$10+'СЕТ СН'!$G$6-'СЕТ СН'!$G$22</f>
        <v>1878.6978451600003</v>
      </c>
      <c r="Q64" s="36">
        <f>SUMIFS(СВЦЭМ!$C$39:$C$782,СВЦЭМ!$A$39:$A$782,$A64,СВЦЭМ!$B$39:$B$782,Q$47)+'СЕТ СН'!$G$12+СВЦЭМ!$D$10+'СЕТ СН'!$G$6-'СЕТ СН'!$G$22</f>
        <v>1842.5865949899999</v>
      </c>
      <c r="R64" s="36">
        <f>SUMIFS(СВЦЭМ!$C$39:$C$782,СВЦЭМ!$A$39:$A$782,$A64,СВЦЭМ!$B$39:$B$782,R$47)+'СЕТ СН'!$G$12+СВЦЭМ!$D$10+'СЕТ СН'!$G$6-'СЕТ СН'!$G$22</f>
        <v>1844.50804414</v>
      </c>
      <c r="S64" s="36">
        <f>SUMIFS(СВЦЭМ!$C$39:$C$782,СВЦЭМ!$A$39:$A$782,$A64,СВЦЭМ!$B$39:$B$782,S$47)+'СЕТ СН'!$G$12+СВЦЭМ!$D$10+'СЕТ СН'!$G$6-'СЕТ СН'!$G$22</f>
        <v>1862.4377594600001</v>
      </c>
      <c r="T64" s="36">
        <f>SUMIFS(СВЦЭМ!$C$39:$C$782,СВЦЭМ!$A$39:$A$782,$A64,СВЦЭМ!$B$39:$B$782,T$47)+'СЕТ СН'!$G$12+СВЦЭМ!$D$10+'СЕТ СН'!$G$6-'СЕТ СН'!$G$22</f>
        <v>1823.3059983400003</v>
      </c>
      <c r="U64" s="36">
        <f>SUMIFS(СВЦЭМ!$C$39:$C$782,СВЦЭМ!$A$39:$A$782,$A64,СВЦЭМ!$B$39:$B$782,U$47)+'СЕТ СН'!$G$12+СВЦЭМ!$D$10+'СЕТ СН'!$G$6-'СЕТ СН'!$G$22</f>
        <v>1777.5980280799999</v>
      </c>
      <c r="V64" s="36">
        <f>SUMIFS(СВЦЭМ!$C$39:$C$782,СВЦЭМ!$A$39:$A$782,$A64,СВЦЭМ!$B$39:$B$782,V$47)+'СЕТ СН'!$G$12+СВЦЭМ!$D$10+'СЕТ СН'!$G$6-'СЕТ СН'!$G$22</f>
        <v>1780.3230582900001</v>
      </c>
      <c r="W64" s="36">
        <f>SUMIFS(СВЦЭМ!$C$39:$C$782,СВЦЭМ!$A$39:$A$782,$A64,СВЦЭМ!$B$39:$B$782,W$47)+'СЕТ СН'!$G$12+СВЦЭМ!$D$10+'СЕТ СН'!$G$6-'СЕТ СН'!$G$22</f>
        <v>1802.8119869500001</v>
      </c>
      <c r="X64" s="36">
        <f>SUMIFS(СВЦЭМ!$C$39:$C$782,СВЦЭМ!$A$39:$A$782,$A64,СВЦЭМ!$B$39:$B$782,X$47)+'СЕТ СН'!$G$12+СВЦЭМ!$D$10+'СЕТ СН'!$G$6-'СЕТ СН'!$G$22</f>
        <v>1857.3749040600001</v>
      </c>
      <c r="Y64" s="36">
        <f>SUMIFS(СВЦЭМ!$C$39:$C$782,СВЦЭМ!$A$39:$A$782,$A64,СВЦЭМ!$B$39:$B$782,Y$47)+'СЕТ СН'!$G$12+СВЦЭМ!$D$10+'СЕТ СН'!$G$6-'СЕТ СН'!$G$22</f>
        <v>1927.6544879500002</v>
      </c>
    </row>
    <row r="65" spans="1:27" ht="15.75" x14ac:dyDescent="0.2">
      <c r="A65" s="35">
        <f t="shared" si="1"/>
        <v>45217</v>
      </c>
      <c r="B65" s="36">
        <f>SUMIFS(СВЦЭМ!$C$39:$C$782,СВЦЭМ!$A$39:$A$782,$A65,СВЦЭМ!$B$39:$B$782,B$47)+'СЕТ СН'!$G$12+СВЦЭМ!$D$10+'СЕТ СН'!$G$6-'СЕТ СН'!$G$22</f>
        <v>2025.2572629400001</v>
      </c>
      <c r="C65" s="36">
        <f>SUMIFS(СВЦЭМ!$C$39:$C$782,СВЦЭМ!$A$39:$A$782,$A65,СВЦЭМ!$B$39:$B$782,C$47)+'СЕТ СН'!$G$12+СВЦЭМ!$D$10+'СЕТ СН'!$G$6-'СЕТ СН'!$G$22</f>
        <v>2074.0696963700002</v>
      </c>
      <c r="D65" s="36">
        <f>SUMIFS(СВЦЭМ!$C$39:$C$782,СВЦЭМ!$A$39:$A$782,$A65,СВЦЭМ!$B$39:$B$782,D$47)+'СЕТ СН'!$G$12+СВЦЭМ!$D$10+'СЕТ СН'!$G$6-'СЕТ СН'!$G$22</f>
        <v>2144.4091614500003</v>
      </c>
      <c r="E65" s="36">
        <f>SUMIFS(СВЦЭМ!$C$39:$C$782,СВЦЭМ!$A$39:$A$782,$A65,СВЦЭМ!$B$39:$B$782,E$47)+'СЕТ СН'!$G$12+СВЦЭМ!$D$10+'СЕТ СН'!$G$6-'СЕТ СН'!$G$22</f>
        <v>2142.64080332</v>
      </c>
      <c r="F65" s="36">
        <f>SUMIFS(СВЦЭМ!$C$39:$C$782,СВЦЭМ!$A$39:$A$782,$A65,СВЦЭМ!$B$39:$B$782,F$47)+'СЕТ СН'!$G$12+СВЦЭМ!$D$10+'СЕТ СН'!$G$6-'СЕТ СН'!$G$22</f>
        <v>2140.4049602200002</v>
      </c>
      <c r="G65" s="36">
        <f>SUMIFS(СВЦЭМ!$C$39:$C$782,СВЦЭМ!$A$39:$A$782,$A65,СВЦЭМ!$B$39:$B$782,G$47)+'СЕТ СН'!$G$12+СВЦЭМ!$D$10+'СЕТ СН'!$G$6-'СЕТ СН'!$G$22</f>
        <v>2129.1742265900002</v>
      </c>
      <c r="H65" s="36">
        <f>SUMIFS(СВЦЭМ!$C$39:$C$782,СВЦЭМ!$A$39:$A$782,$A65,СВЦЭМ!$B$39:$B$782,H$47)+'СЕТ СН'!$G$12+СВЦЭМ!$D$10+'СЕТ СН'!$G$6-'СЕТ СН'!$G$22</f>
        <v>2038.8720129600001</v>
      </c>
      <c r="I65" s="36">
        <f>SUMIFS(СВЦЭМ!$C$39:$C$782,СВЦЭМ!$A$39:$A$782,$A65,СВЦЭМ!$B$39:$B$782,I$47)+'СЕТ СН'!$G$12+СВЦЭМ!$D$10+'СЕТ СН'!$G$6-'СЕТ СН'!$G$22</f>
        <v>1961.8116121600001</v>
      </c>
      <c r="J65" s="36">
        <f>SUMIFS(СВЦЭМ!$C$39:$C$782,СВЦЭМ!$A$39:$A$782,$A65,СВЦЭМ!$B$39:$B$782,J$47)+'СЕТ СН'!$G$12+СВЦЭМ!$D$10+'СЕТ СН'!$G$6-'СЕТ СН'!$G$22</f>
        <v>1908.74733844</v>
      </c>
      <c r="K65" s="36">
        <f>SUMIFS(СВЦЭМ!$C$39:$C$782,СВЦЭМ!$A$39:$A$782,$A65,СВЦЭМ!$B$39:$B$782,K$47)+'СЕТ СН'!$G$12+СВЦЭМ!$D$10+'СЕТ СН'!$G$6-'СЕТ СН'!$G$22</f>
        <v>1813.19221414</v>
      </c>
      <c r="L65" s="36">
        <f>SUMIFS(СВЦЭМ!$C$39:$C$782,СВЦЭМ!$A$39:$A$782,$A65,СВЦЭМ!$B$39:$B$782,L$47)+'СЕТ СН'!$G$12+СВЦЭМ!$D$10+'СЕТ СН'!$G$6-'СЕТ СН'!$G$22</f>
        <v>1823.7504497600003</v>
      </c>
      <c r="M65" s="36">
        <f>SUMIFS(СВЦЭМ!$C$39:$C$782,СВЦЭМ!$A$39:$A$782,$A65,СВЦЭМ!$B$39:$B$782,M$47)+'СЕТ СН'!$G$12+СВЦЭМ!$D$10+'СЕТ СН'!$G$6-'СЕТ СН'!$G$22</f>
        <v>1833.0173784399999</v>
      </c>
      <c r="N65" s="36">
        <f>SUMIFS(СВЦЭМ!$C$39:$C$782,СВЦЭМ!$A$39:$A$782,$A65,СВЦЭМ!$B$39:$B$782,N$47)+'СЕТ СН'!$G$12+СВЦЭМ!$D$10+'СЕТ СН'!$G$6-'СЕТ СН'!$G$22</f>
        <v>1855.12624521</v>
      </c>
      <c r="O65" s="36">
        <f>SUMIFS(СВЦЭМ!$C$39:$C$782,СВЦЭМ!$A$39:$A$782,$A65,СВЦЭМ!$B$39:$B$782,O$47)+'СЕТ СН'!$G$12+СВЦЭМ!$D$10+'СЕТ СН'!$G$6-'СЕТ СН'!$G$22</f>
        <v>1864.34857311</v>
      </c>
      <c r="P65" s="36">
        <f>SUMIFS(СВЦЭМ!$C$39:$C$782,СВЦЭМ!$A$39:$A$782,$A65,СВЦЭМ!$B$39:$B$782,P$47)+'СЕТ СН'!$G$12+СВЦЭМ!$D$10+'СЕТ СН'!$G$6-'СЕТ СН'!$G$22</f>
        <v>1880.5109029300002</v>
      </c>
      <c r="Q65" s="36">
        <f>SUMIFS(СВЦЭМ!$C$39:$C$782,СВЦЭМ!$A$39:$A$782,$A65,СВЦЭМ!$B$39:$B$782,Q$47)+'СЕТ СН'!$G$12+СВЦЭМ!$D$10+'СЕТ СН'!$G$6-'СЕТ СН'!$G$22</f>
        <v>1844.32721081</v>
      </c>
      <c r="R65" s="36">
        <f>SUMIFS(СВЦЭМ!$C$39:$C$782,СВЦЭМ!$A$39:$A$782,$A65,СВЦЭМ!$B$39:$B$782,R$47)+'СЕТ СН'!$G$12+СВЦЭМ!$D$10+'СЕТ СН'!$G$6-'СЕТ СН'!$G$22</f>
        <v>1853.4824179000002</v>
      </c>
      <c r="S65" s="36">
        <f>SUMIFS(СВЦЭМ!$C$39:$C$782,СВЦЭМ!$A$39:$A$782,$A65,СВЦЭМ!$B$39:$B$782,S$47)+'СЕТ СН'!$G$12+СВЦЭМ!$D$10+'СЕТ СН'!$G$6-'СЕТ СН'!$G$22</f>
        <v>1857.96312214</v>
      </c>
      <c r="T65" s="36">
        <f>SUMIFS(СВЦЭМ!$C$39:$C$782,СВЦЭМ!$A$39:$A$782,$A65,СВЦЭМ!$B$39:$B$782,T$47)+'СЕТ СН'!$G$12+СВЦЭМ!$D$10+'СЕТ СН'!$G$6-'СЕТ СН'!$G$22</f>
        <v>1878.6965854600003</v>
      </c>
      <c r="U65" s="36">
        <f>SUMIFS(СВЦЭМ!$C$39:$C$782,СВЦЭМ!$A$39:$A$782,$A65,СВЦЭМ!$B$39:$B$782,U$47)+'СЕТ СН'!$G$12+СВЦЭМ!$D$10+'СЕТ СН'!$G$6-'СЕТ СН'!$G$22</f>
        <v>1827.6135209100003</v>
      </c>
      <c r="V65" s="36">
        <f>SUMIFS(СВЦЭМ!$C$39:$C$782,СВЦЭМ!$A$39:$A$782,$A65,СВЦЭМ!$B$39:$B$782,V$47)+'СЕТ СН'!$G$12+СВЦЭМ!$D$10+'СЕТ СН'!$G$6-'СЕТ СН'!$G$22</f>
        <v>1843.01704642</v>
      </c>
      <c r="W65" s="36">
        <f>SUMIFS(СВЦЭМ!$C$39:$C$782,СВЦЭМ!$A$39:$A$782,$A65,СВЦЭМ!$B$39:$B$782,W$47)+'СЕТ СН'!$G$12+СВЦЭМ!$D$10+'СЕТ СН'!$G$6-'СЕТ СН'!$G$22</f>
        <v>1868.0145299200003</v>
      </c>
      <c r="X65" s="36">
        <f>SUMIFS(СВЦЭМ!$C$39:$C$782,СВЦЭМ!$A$39:$A$782,$A65,СВЦЭМ!$B$39:$B$782,X$47)+'СЕТ СН'!$G$12+СВЦЭМ!$D$10+'СЕТ СН'!$G$6-'СЕТ СН'!$G$22</f>
        <v>1922.0075991399999</v>
      </c>
      <c r="Y65" s="36">
        <f>SUMIFS(СВЦЭМ!$C$39:$C$782,СВЦЭМ!$A$39:$A$782,$A65,СВЦЭМ!$B$39:$B$782,Y$47)+'СЕТ СН'!$G$12+СВЦЭМ!$D$10+'СЕТ СН'!$G$6-'СЕТ СН'!$G$22</f>
        <v>1957.2509622400003</v>
      </c>
    </row>
    <row r="66" spans="1:27" ht="15.75" x14ac:dyDescent="0.2">
      <c r="A66" s="35">
        <f t="shared" si="1"/>
        <v>45218</v>
      </c>
      <c r="B66" s="36">
        <f>SUMIFS(СВЦЭМ!$C$39:$C$782,СВЦЭМ!$A$39:$A$782,$A66,СВЦЭМ!$B$39:$B$782,B$47)+'СЕТ СН'!$G$12+СВЦЭМ!$D$10+'СЕТ СН'!$G$6-'СЕТ СН'!$G$22</f>
        <v>1981.50101593</v>
      </c>
      <c r="C66" s="36">
        <f>SUMIFS(СВЦЭМ!$C$39:$C$782,СВЦЭМ!$A$39:$A$782,$A66,СВЦЭМ!$B$39:$B$782,C$47)+'СЕТ СН'!$G$12+СВЦЭМ!$D$10+'СЕТ СН'!$G$6-'СЕТ СН'!$G$22</f>
        <v>2026.43469018</v>
      </c>
      <c r="D66" s="36">
        <f>SUMIFS(СВЦЭМ!$C$39:$C$782,СВЦЭМ!$A$39:$A$782,$A66,СВЦЭМ!$B$39:$B$782,D$47)+'СЕТ СН'!$G$12+СВЦЭМ!$D$10+'СЕТ СН'!$G$6-'СЕТ СН'!$G$22</f>
        <v>2093.1304238800003</v>
      </c>
      <c r="E66" s="36">
        <f>SUMIFS(СВЦЭМ!$C$39:$C$782,СВЦЭМ!$A$39:$A$782,$A66,СВЦЭМ!$B$39:$B$782,E$47)+'СЕТ СН'!$G$12+СВЦЭМ!$D$10+'СЕТ СН'!$G$6-'СЕТ СН'!$G$22</f>
        <v>2049.5659501099999</v>
      </c>
      <c r="F66" s="36">
        <f>SUMIFS(СВЦЭМ!$C$39:$C$782,СВЦЭМ!$A$39:$A$782,$A66,СВЦЭМ!$B$39:$B$782,F$47)+'СЕТ СН'!$G$12+СВЦЭМ!$D$10+'СЕТ СН'!$G$6-'СЕТ СН'!$G$22</f>
        <v>2051.9912319600003</v>
      </c>
      <c r="G66" s="36">
        <f>SUMIFS(СВЦЭМ!$C$39:$C$782,СВЦЭМ!$A$39:$A$782,$A66,СВЦЭМ!$B$39:$B$782,G$47)+'СЕТ СН'!$G$12+СВЦЭМ!$D$10+'СЕТ СН'!$G$6-'СЕТ СН'!$G$22</f>
        <v>2076.9110673499999</v>
      </c>
      <c r="H66" s="36">
        <f>SUMIFS(СВЦЭМ!$C$39:$C$782,СВЦЭМ!$A$39:$A$782,$A66,СВЦЭМ!$B$39:$B$782,H$47)+'СЕТ СН'!$G$12+СВЦЭМ!$D$10+'СЕТ СН'!$G$6-'СЕТ СН'!$G$22</f>
        <v>1996.3388121500002</v>
      </c>
      <c r="I66" s="36">
        <f>SUMIFS(СВЦЭМ!$C$39:$C$782,СВЦЭМ!$A$39:$A$782,$A66,СВЦЭМ!$B$39:$B$782,I$47)+'СЕТ СН'!$G$12+СВЦЭМ!$D$10+'СЕТ СН'!$G$6-'СЕТ СН'!$G$22</f>
        <v>1919.4782770400002</v>
      </c>
      <c r="J66" s="36">
        <f>SUMIFS(СВЦЭМ!$C$39:$C$782,СВЦЭМ!$A$39:$A$782,$A66,СВЦЭМ!$B$39:$B$782,J$47)+'СЕТ СН'!$G$12+СВЦЭМ!$D$10+'СЕТ СН'!$G$6-'СЕТ СН'!$G$22</f>
        <v>1858.5602520000002</v>
      </c>
      <c r="K66" s="36">
        <f>SUMIFS(СВЦЭМ!$C$39:$C$782,СВЦЭМ!$A$39:$A$782,$A66,СВЦЭМ!$B$39:$B$782,K$47)+'СЕТ СН'!$G$12+СВЦЭМ!$D$10+'СЕТ СН'!$G$6-'СЕТ СН'!$G$22</f>
        <v>1762.7755588499999</v>
      </c>
      <c r="L66" s="36">
        <f>SUMIFS(СВЦЭМ!$C$39:$C$782,СВЦЭМ!$A$39:$A$782,$A66,СВЦЭМ!$B$39:$B$782,L$47)+'СЕТ СН'!$G$12+СВЦЭМ!$D$10+'СЕТ СН'!$G$6-'СЕТ СН'!$G$22</f>
        <v>1761.4962017600001</v>
      </c>
      <c r="M66" s="36">
        <f>SUMIFS(СВЦЭМ!$C$39:$C$782,СВЦЭМ!$A$39:$A$782,$A66,СВЦЭМ!$B$39:$B$782,M$47)+'СЕТ СН'!$G$12+СВЦЭМ!$D$10+'СЕТ СН'!$G$6-'СЕТ СН'!$G$22</f>
        <v>1784.4456813699999</v>
      </c>
      <c r="N66" s="36">
        <f>SUMIFS(СВЦЭМ!$C$39:$C$782,СВЦЭМ!$A$39:$A$782,$A66,СВЦЭМ!$B$39:$B$782,N$47)+'СЕТ СН'!$G$12+СВЦЭМ!$D$10+'СЕТ СН'!$G$6-'СЕТ СН'!$G$22</f>
        <v>1797.3060946800001</v>
      </c>
      <c r="O66" s="36">
        <f>SUMIFS(СВЦЭМ!$C$39:$C$782,СВЦЭМ!$A$39:$A$782,$A66,СВЦЭМ!$B$39:$B$782,O$47)+'СЕТ СН'!$G$12+СВЦЭМ!$D$10+'СЕТ СН'!$G$6-'СЕТ СН'!$G$22</f>
        <v>1818.29981266</v>
      </c>
      <c r="P66" s="36">
        <f>SUMIFS(СВЦЭМ!$C$39:$C$782,СВЦЭМ!$A$39:$A$782,$A66,СВЦЭМ!$B$39:$B$782,P$47)+'СЕТ СН'!$G$12+СВЦЭМ!$D$10+'СЕТ СН'!$G$6-'СЕТ СН'!$G$22</f>
        <v>1848.1021396000001</v>
      </c>
      <c r="Q66" s="36">
        <f>SUMIFS(СВЦЭМ!$C$39:$C$782,СВЦЭМ!$A$39:$A$782,$A66,СВЦЭМ!$B$39:$B$782,Q$47)+'СЕТ СН'!$G$12+СВЦЭМ!$D$10+'СЕТ СН'!$G$6-'СЕТ СН'!$G$22</f>
        <v>1861.4598796</v>
      </c>
      <c r="R66" s="36">
        <f>SUMIFS(СВЦЭМ!$C$39:$C$782,СВЦЭМ!$A$39:$A$782,$A66,СВЦЭМ!$B$39:$B$782,R$47)+'СЕТ СН'!$G$12+СВЦЭМ!$D$10+'СЕТ СН'!$G$6-'СЕТ СН'!$G$22</f>
        <v>1878.9368985000001</v>
      </c>
      <c r="S66" s="36">
        <f>SUMIFS(СВЦЭМ!$C$39:$C$782,СВЦЭМ!$A$39:$A$782,$A66,СВЦЭМ!$B$39:$B$782,S$47)+'СЕТ СН'!$G$12+СВЦЭМ!$D$10+'СЕТ СН'!$G$6-'СЕТ СН'!$G$22</f>
        <v>1871.3571586400003</v>
      </c>
      <c r="T66" s="36">
        <f>SUMIFS(СВЦЭМ!$C$39:$C$782,СВЦЭМ!$A$39:$A$782,$A66,СВЦЭМ!$B$39:$B$782,T$47)+'СЕТ СН'!$G$12+СВЦЭМ!$D$10+'СЕТ СН'!$G$6-'СЕТ СН'!$G$22</f>
        <v>1870.2244911000003</v>
      </c>
      <c r="U66" s="36">
        <f>SUMIFS(СВЦЭМ!$C$39:$C$782,СВЦЭМ!$A$39:$A$782,$A66,СВЦЭМ!$B$39:$B$782,U$47)+'СЕТ СН'!$G$12+СВЦЭМ!$D$10+'СЕТ СН'!$G$6-'СЕТ СН'!$G$22</f>
        <v>1820.91149163</v>
      </c>
      <c r="V66" s="36">
        <f>SUMIFS(СВЦЭМ!$C$39:$C$782,СВЦЭМ!$A$39:$A$782,$A66,СВЦЭМ!$B$39:$B$782,V$47)+'СЕТ СН'!$G$12+СВЦЭМ!$D$10+'СЕТ СН'!$G$6-'СЕТ СН'!$G$22</f>
        <v>1828.0037823299999</v>
      </c>
      <c r="W66" s="36">
        <f>SUMIFS(СВЦЭМ!$C$39:$C$782,СВЦЭМ!$A$39:$A$782,$A66,СВЦЭМ!$B$39:$B$782,W$47)+'СЕТ СН'!$G$12+СВЦЭМ!$D$10+'СЕТ СН'!$G$6-'СЕТ СН'!$G$22</f>
        <v>1850.8981363799999</v>
      </c>
      <c r="X66" s="36">
        <f>SUMIFS(СВЦЭМ!$C$39:$C$782,СВЦЭМ!$A$39:$A$782,$A66,СВЦЭМ!$B$39:$B$782,X$47)+'СЕТ СН'!$G$12+СВЦЭМ!$D$10+'СЕТ СН'!$G$6-'СЕТ СН'!$G$22</f>
        <v>1904.8794134200002</v>
      </c>
      <c r="Y66" s="36">
        <f>SUMIFS(СВЦЭМ!$C$39:$C$782,СВЦЭМ!$A$39:$A$782,$A66,СВЦЭМ!$B$39:$B$782,Y$47)+'СЕТ СН'!$G$12+СВЦЭМ!$D$10+'СЕТ СН'!$G$6-'СЕТ СН'!$G$22</f>
        <v>1977.4331081200003</v>
      </c>
    </row>
    <row r="67" spans="1:27" ht="15.75" x14ac:dyDescent="0.2">
      <c r="A67" s="35">
        <f t="shared" si="1"/>
        <v>45219</v>
      </c>
      <c r="B67" s="36">
        <f>SUMIFS(СВЦЭМ!$C$39:$C$782,СВЦЭМ!$A$39:$A$782,$A67,СВЦЭМ!$B$39:$B$782,B$47)+'СЕТ СН'!$G$12+СВЦЭМ!$D$10+'СЕТ СН'!$G$6-'СЕТ СН'!$G$22</f>
        <v>2018.8620796999999</v>
      </c>
      <c r="C67" s="36">
        <f>SUMIFS(СВЦЭМ!$C$39:$C$782,СВЦЭМ!$A$39:$A$782,$A67,СВЦЭМ!$B$39:$B$782,C$47)+'СЕТ СН'!$G$12+СВЦЭМ!$D$10+'СЕТ СН'!$G$6-'СЕТ СН'!$G$22</f>
        <v>2092.6583122900001</v>
      </c>
      <c r="D67" s="36">
        <f>SUMIFS(СВЦЭМ!$C$39:$C$782,СВЦЭМ!$A$39:$A$782,$A67,СВЦЭМ!$B$39:$B$782,D$47)+'СЕТ СН'!$G$12+СВЦЭМ!$D$10+'СЕТ СН'!$G$6-'СЕТ СН'!$G$22</f>
        <v>2141.2240245200001</v>
      </c>
      <c r="E67" s="36">
        <f>SUMIFS(СВЦЭМ!$C$39:$C$782,СВЦЭМ!$A$39:$A$782,$A67,СВЦЭМ!$B$39:$B$782,E$47)+'СЕТ СН'!$G$12+СВЦЭМ!$D$10+'СЕТ СН'!$G$6-'СЕТ СН'!$G$22</f>
        <v>2117.7297900900003</v>
      </c>
      <c r="F67" s="36">
        <f>SUMIFS(СВЦЭМ!$C$39:$C$782,СВЦЭМ!$A$39:$A$782,$A67,СВЦЭМ!$B$39:$B$782,F$47)+'СЕТ СН'!$G$12+СВЦЭМ!$D$10+'СЕТ СН'!$G$6-'СЕТ СН'!$G$22</f>
        <v>2116.9617522100002</v>
      </c>
      <c r="G67" s="36">
        <f>SUMIFS(СВЦЭМ!$C$39:$C$782,СВЦЭМ!$A$39:$A$782,$A67,СВЦЭМ!$B$39:$B$782,G$47)+'СЕТ СН'!$G$12+СВЦЭМ!$D$10+'СЕТ СН'!$G$6-'СЕТ СН'!$G$22</f>
        <v>2117.0854726000002</v>
      </c>
      <c r="H67" s="36">
        <f>SUMIFS(СВЦЭМ!$C$39:$C$782,СВЦЭМ!$A$39:$A$782,$A67,СВЦЭМ!$B$39:$B$782,H$47)+'СЕТ СН'!$G$12+СВЦЭМ!$D$10+'СЕТ СН'!$G$6-'СЕТ СН'!$G$22</f>
        <v>2035.0298964600001</v>
      </c>
      <c r="I67" s="36">
        <f>SUMIFS(СВЦЭМ!$C$39:$C$782,СВЦЭМ!$A$39:$A$782,$A67,СВЦЭМ!$B$39:$B$782,I$47)+'СЕТ СН'!$G$12+СВЦЭМ!$D$10+'СЕТ СН'!$G$6-'СЕТ СН'!$G$22</f>
        <v>1951.6014996700001</v>
      </c>
      <c r="J67" s="36">
        <f>SUMIFS(СВЦЭМ!$C$39:$C$782,СВЦЭМ!$A$39:$A$782,$A67,СВЦЭМ!$B$39:$B$782,J$47)+'СЕТ СН'!$G$12+СВЦЭМ!$D$10+'СЕТ СН'!$G$6-'СЕТ СН'!$G$22</f>
        <v>1885.7715172500002</v>
      </c>
      <c r="K67" s="36">
        <f>SUMIFS(СВЦЭМ!$C$39:$C$782,СВЦЭМ!$A$39:$A$782,$A67,СВЦЭМ!$B$39:$B$782,K$47)+'СЕТ СН'!$G$12+СВЦЭМ!$D$10+'СЕТ СН'!$G$6-'СЕТ СН'!$G$22</f>
        <v>1864.0760629300003</v>
      </c>
      <c r="L67" s="36">
        <f>SUMIFS(СВЦЭМ!$C$39:$C$782,СВЦЭМ!$A$39:$A$782,$A67,СВЦЭМ!$B$39:$B$782,L$47)+'СЕТ СН'!$G$12+СВЦЭМ!$D$10+'СЕТ СН'!$G$6-'СЕТ СН'!$G$22</f>
        <v>1842.1782110500003</v>
      </c>
      <c r="M67" s="36">
        <f>SUMIFS(СВЦЭМ!$C$39:$C$782,СВЦЭМ!$A$39:$A$782,$A67,СВЦЭМ!$B$39:$B$782,M$47)+'СЕТ СН'!$G$12+СВЦЭМ!$D$10+'СЕТ СН'!$G$6-'СЕТ СН'!$G$22</f>
        <v>1858.00652722</v>
      </c>
      <c r="N67" s="36">
        <f>SUMIFS(СВЦЭМ!$C$39:$C$782,СВЦЭМ!$A$39:$A$782,$A67,СВЦЭМ!$B$39:$B$782,N$47)+'СЕТ СН'!$G$12+СВЦЭМ!$D$10+'СЕТ СН'!$G$6-'СЕТ СН'!$G$22</f>
        <v>1872.6762335100002</v>
      </c>
      <c r="O67" s="36">
        <f>SUMIFS(СВЦЭМ!$C$39:$C$782,СВЦЭМ!$A$39:$A$782,$A67,СВЦЭМ!$B$39:$B$782,O$47)+'СЕТ СН'!$G$12+СВЦЭМ!$D$10+'СЕТ СН'!$G$6-'СЕТ СН'!$G$22</f>
        <v>1865.6491305700001</v>
      </c>
      <c r="P67" s="36">
        <f>SUMIFS(СВЦЭМ!$C$39:$C$782,СВЦЭМ!$A$39:$A$782,$A67,СВЦЭМ!$B$39:$B$782,P$47)+'СЕТ СН'!$G$12+СВЦЭМ!$D$10+'СЕТ СН'!$G$6-'СЕТ СН'!$G$22</f>
        <v>1906.6336886300001</v>
      </c>
      <c r="Q67" s="36">
        <f>SUMIFS(СВЦЭМ!$C$39:$C$782,СВЦЭМ!$A$39:$A$782,$A67,СВЦЭМ!$B$39:$B$782,Q$47)+'СЕТ СН'!$G$12+СВЦЭМ!$D$10+'СЕТ СН'!$G$6-'СЕТ СН'!$G$22</f>
        <v>1881.47021653</v>
      </c>
      <c r="R67" s="36">
        <f>SUMIFS(СВЦЭМ!$C$39:$C$782,СВЦЭМ!$A$39:$A$782,$A67,СВЦЭМ!$B$39:$B$782,R$47)+'СЕТ СН'!$G$12+СВЦЭМ!$D$10+'СЕТ СН'!$G$6-'СЕТ СН'!$G$22</f>
        <v>1917.8893756299999</v>
      </c>
      <c r="S67" s="36">
        <f>SUMIFS(СВЦЭМ!$C$39:$C$782,СВЦЭМ!$A$39:$A$782,$A67,СВЦЭМ!$B$39:$B$782,S$47)+'СЕТ СН'!$G$12+СВЦЭМ!$D$10+'СЕТ СН'!$G$6-'СЕТ СН'!$G$22</f>
        <v>1924.2405527700002</v>
      </c>
      <c r="T67" s="36">
        <f>SUMIFS(СВЦЭМ!$C$39:$C$782,СВЦЭМ!$A$39:$A$782,$A67,СВЦЭМ!$B$39:$B$782,T$47)+'СЕТ СН'!$G$12+СВЦЭМ!$D$10+'СЕТ СН'!$G$6-'СЕТ СН'!$G$22</f>
        <v>1858.1527453399999</v>
      </c>
      <c r="U67" s="36">
        <f>SUMIFS(СВЦЭМ!$C$39:$C$782,СВЦЭМ!$A$39:$A$782,$A67,СВЦЭМ!$B$39:$B$782,U$47)+'СЕТ СН'!$G$12+СВЦЭМ!$D$10+'СЕТ СН'!$G$6-'СЕТ СН'!$G$22</f>
        <v>1810.10455946</v>
      </c>
      <c r="V67" s="36">
        <f>SUMIFS(СВЦЭМ!$C$39:$C$782,СВЦЭМ!$A$39:$A$782,$A67,СВЦЭМ!$B$39:$B$782,V$47)+'СЕТ СН'!$G$12+СВЦЭМ!$D$10+'СЕТ СН'!$G$6-'СЕТ СН'!$G$22</f>
        <v>1838.5660818599999</v>
      </c>
      <c r="W67" s="36">
        <f>SUMIFS(СВЦЭМ!$C$39:$C$782,СВЦЭМ!$A$39:$A$782,$A67,СВЦЭМ!$B$39:$B$782,W$47)+'СЕТ СН'!$G$12+СВЦЭМ!$D$10+'СЕТ СН'!$G$6-'СЕТ СН'!$G$22</f>
        <v>1874.2284164600001</v>
      </c>
      <c r="X67" s="36">
        <f>SUMIFS(СВЦЭМ!$C$39:$C$782,СВЦЭМ!$A$39:$A$782,$A67,СВЦЭМ!$B$39:$B$782,X$47)+'СЕТ СН'!$G$12+СВЦЭМ!$D$10+'СЕТ СН'!$G$6-'СЕТ СН'!$G$22</f>
        <v>1932.89743159</v>
      </c>
      <c r="Y67" s="36">
        <f>SUMIFS(СВЦЭМ!$C$39:$C$782,СВЦЭМ!$A$39:$A$782,$A67,СВЦЭМ!$B$39:$B$782,Y$47)+'СЕТ СН'!$G$12+СВЦЭМ!$D$10+'СЕТ СН'!$G$6-'СЕТ СН'!$G$22</f>
        <v>1933.9276346000001</v>
      </c>
    </row>
    <row r="68" spans="1:27" ht="15.75" x14ac:dyDescent="0.2">
      <c r="A68" s="35">
        <f t="shared" si="1"/>
        <v>45220</v>
      </c>
      <c r="B68" s="36">
        <f>SUMIFS(СВЦЭМ!$C$39:$C$782,СВЦЭМ!$A$39:$A$782,$A68,СВЦЭМ!$B$39:$B$782,B$47)+'СЕТ СН'!$G$12+СВЦЭМ!$D$10+'СЕТ СН'!$G$6-'СЕТ СН'!$G$22</f>
        <v>1985.6771705900001</v>
      </c>
      <c r="C68" s="36">
        <f>SUMIFS(СВЦЭМ!$C$39:$C$782,СВЦЭМ!$A$39:$A$782,$A68,СВЦЭМ!$B$39:$B$782,C$47)+'СЕТ СН'!$G$12+СВЦЭМ!$D$10+'СЕТ СН'!$G$6-'СЕТ СН'!$G$22</f>
        <v>2015.21709414</v>
      </c>
      <c r="D68" s="36">
        <f>SUMIFS(СВЦЭМ!$C$39:$C$782,СВЦЭМ!$A$39:$A$782,$A68,СВЦЭМ!$B$39:$B$782,D$47)+'СЕТ СН'!$G$12+СВЦЭМ!$D$10+'СЕТ СН'!$G$6-'СЕТ СН'!$G$22</f>
        <v>2065.9875233100001</v>
      </c>
      <c r="E68" s="36">
        <f>SUMIFS(СВЦЭМ!$C$39:$C$782,СВЦЭМ!$A$39:$A$782,$A68,СВЦЭМ!$B$39:$B$782,E$47)+'СЕТ СН'!$G$12+СВЦЭМ!$D$10+'СЕТ СН'!$G$6-'СЕТ СН'!$G$22</f>
        <v>2066.9501931099999</v>
      </c>
      <c r="F68" s="36">
        <f>SUMIFS(СВЦЭМ!$C$39:$C$782,СВЦЭМ!$A$39:$A$782,$A68,СВЦЭМ!$B$39:$B$782,F$47)+'СЕТ СН'!$G$12+СВЦЭМ!$D$10+'СЕТ СН'!$G$6-'СЕТ СН'!$G$22</f>
        <v>2069.9870765599999</v>
      </c>
      <c r="G68" s="36">
        <f>SUMIFS(СВЦЭМ!$C$39:$C$782,СВЦЭМ!$A$39:$A$782,$A68,СВЦЭМ!$B$39:$B$782,G$47)+'СЕТ СН'!$G$12+СВЦЭМ!$D$10+'СЕТ СН'!$G$6-'СЕТ СН'!$G$22</f>
        <v>2036.0188756699999</v>
      </c>
      <c r="H68" s="36">
        <f>SUMIFS(СВЦЭМ!$C$39:$C$782,СВЦЭМ!$A$39:$A$782,$A68,СВЦЭМ!$B$39:$B$782,H$47)+'СЕТ СН'!$G$12+СВЦЭМ!$D$10+'СЕТ СН'!$G$6-'СЕТ СН'!$G$22</f>
        <v>2010.4694362999999</v>
      </c>
      <c r="I68" s="36">
        <f>SUMIFS(СВЦЭМ!$C$39:$C$782,СВЦЭМ!$A$39:$A$782,$A68,СВЦЭМ!$B$39:$B$782,I$47)+'СЕТ СН'!$G$12+СВЦЭМ!$D$10+'СЕТ СН'!$G$6-'СЕТ СН'!$G$22</f>
        <v>1931.8510586500001</v>
      </c>
      <c r="J68" s="36">
        <f>SUMIFS(СВЦЭМ!$C$39:$C$782,СВЦЭМ!$A$39:$A$782,$A68,СВЦЭМ!$B$39:$B$782,J$47)+'СЕТ СН'!$G$12+СВЦЭМ!$D$10+'СЕТ СН'!$G$6-'СЕТ СН'!$G$22</f>
        <v>1882.0121187499999</v>
      </c>
      <c r="K68" s="36">
        <f>SUMIFS(СВЦЭМ!$C$39:$C$782,СВЦЭМ!$A$39:$A$782,$A68,СВЦЭМ!$B$39:$B$782,K$47)+'СЕТ СН'!$G$12+СВЦЭМ!$D$10+'СЕТ СН'!$G$6-'СЕТ СН'!$G$22</f>
        <v>1827.4690470800001</v>
      </c>
      <c r="L68" s="36">
        <f>SUMIFS(СВЦЭМ!$C$39:$C$782,СВЦЭМ!$A$39:$A$782,$A68,СВЦЭМ!$B$39:$B$782,L$47)+'СЕТ СН'!$G$12+СВЦЭМ!$D$10+'СЕТ СН'!$G$6-'СЕТ СН'!$G$22</f>
        <v>1800.9250440999999</v>
      </c>
      <c r="M68" s="36">
        <f>SUMIFS(СВЦЭМ!$C$39:$C$782,СВЦЭМ!$A$39:$A$782,$A68,СВЦЭМ!$B$39:$B$782,M$47)+'СЕТ СН'!$G$12+СВЦЭМ!$D$10+'СЕТ СН'!$G$6-'СЕТ СН'!$G$22</f>
        <v>1809.8053143100001</v>
      </c>
      <c r="N68" s="36">
        <f>SUMIFS(СВЦЭМ!$C$39:$C$782,СВЦЭМ!$A$39:$A$782,$A68,СВЦЭМ!$B$39:$B$782,N$47)+'СЕТ СН'!$G$12+СВЦЭМ!$D$10+'СЕТ СН'!$G$6-'СЕТ СН'!$G$22</f>
        <v>1803.8011030800003</v>
      </c>
      <c r="O68" s="36">
        <f>SUMIFS(СВЦЭМ!$C$39:$C$782,СВЦЭМ!$A$39:$A$782,$A68,СВЦЭМ!$B$39:$B$782,O$47)+'СЕТ СН'!$G$12+СВЦЭМ!$D$10+'СЕТ СН'!$G$6-'СЕТ СН'!$G$22</f>
        <v>1818.5235425599999</v>
      </c>
      <c r="P68" s="36">
        <f>SUMIFS(СВЦЭМ!$C$39:$C$782,СВЦЭМ!$A$39:$A$782,$A68,СВЦЭМ!$B$39:$B$782,P$47)+'СЕТ СН'!$G$12+СВЦЭМ!$D$10+'СЕТ СН'!$G$6-'СЕТ СН'!$G$22</f>
        <v>1852.0168695900002</v>
      </c>
      <c r="Q68" s="36">
        <f>SUMIFS(СВЦЭМ!$C$39:$C$782,СВЦЭМ!$A$39:$A$782,$A68,СВЦЭМ!$B$39:$B$782,Q$47)+'СЕТ СН'!$G$12+СВЦЭМ!$D$10+'СЕТ СН'!$G$6-'СЕТ СН'!$G$22</f>
        <v>1834.4218283200003</v>
      </c>
      <c r="R68" s="36">
        <f>SUMIFS(СВЦЭМ!$C$39:$C$782,СВЦЭМ!$A$39:$A$782,$A68,СВЦЭМ!$B$39:$B$782,R$47)+'СЕТ СН'!$G$12+СВЦЭМ!$D$10+'СЕТ СН'!$G$6-'СЕТ СН'!$G$22</f>
        <v>1840.2574617999999</v>
      </c>
      <c r="S68" s="36">
        <f>SUMIFS(СВЦЭМ!$C$39:$C$782,СВЦЭМ!$A$39:$A$782,$A68,СВЦЭМ!$B$39:$B$782,S$47)+'СЕТ СН'!$G$12+СВЦЭМ!$D$10+'СЕТ СН'!$G$6-'СЕТ СН'!$G$22</f>
        <v>1841.5137997800002</v>
      </c>
      <c r="T68" s="36">
        <f>SUMIFS(СВЦЭМ!$C$39:$C$782,СВЦЭМ!$A$39:$A$782,$A68,СВЦЭМ!$B$39:$B$782,T$47)+'СЕТ СН'!$G$12+СВЦЭМ!$D$10+'СЕТ СН'!$G$6-'СЕТ СН'!$G$22</f>
        <v>1795.0777524700002</v>
      </c>
      <c r="U68" s="36">
        <f>SUMIFS(СВЦЭМ!$C$39:$C$782,СВЦЭМ!$A$39:$A$782,$A68,СВЦЭМ!$B$39:$B$782,U$47)+'СЕТ СН'!$G$12+СВЦЭМ!$D$10+'СЕТ СН'!$G$6-'СЕТ СН'!$G$22</f>
        <v>1750.3235561700003</v>
      </c>
      <c r="V68" s="36">
        <f>SUMIFS(СВЦЭМ!$C$39:$C$782,СВЦЭМ!$A$39:$A$782,$A68,СВЦЭМ!$B$39:$B$782,V$47)+'СЕТ СН'!$G$12+СВЦЭМ!$D$10+'СЕТ СН'!$G$6-'СЕТ СН'!$G$22</f>
        <v>1763.4563081800002</v>
      </c>
      <c r="W68" s="36">
        <f>SUMIFS(СВЦЭМ!$C$39:$C$782,СВЦЭМ!$A$39:$A$782,$A68,СВЦЭМ!$B$39:$B$782,W$47)+'СЕТ СН'!$G$12+СВЦЭМ!$D$10+'СЕТ СН'!$G$6-'СЕТ СН'!$G$22</f>
        <v>1793.9412516900002</v>
      </c>
      <c r="X68" s="36">
        <f>SUMIFS(СВЦЭМ!$C$39:$C$782,СВЦЭМ!$A$39:$A$782,$A68,СВЦЭМ!$B$39:$B$782,X$47)+'СЕТ СН'!$G$12+СВЦЭМ!$D$10+'СЕТ СН'!$G$6-'СЕТ СН'!$G$22</f>
        <v>1839.7333085800001</v>
      </c>
      <c r="Y68" s="36">
        <f>SUMIFS(СВЦЭМ!$C$39:$C$782,СВЦЭМ!$A$39:$A$782,$A68,СВЦЭМ!$B$39:$B$782,Y$47)+'СЕТ СН'!$G$12+СВЦЭМ!$D$10+'СЕТ СН'!$G$6-'СЕТ СН'!$G$22</f>
        <v>1873.8586688800001</v>
      </c>
    </row>
    <row r="69" spans="1:27" ht="15.75" x14ac:dyDescent="0.2">
      <c r="A69" s="35">
        <f t="shared" si="1"/>
        <v>45221</v>
      </c>
      <c r="B69" s="36">
        <f>SUMIFS(СВЦЭМ!$C$39:$C$782,СВЦЭМ!$A$39:$A$782,$A69,СВЦЭМ!$B$39:$B$782,B$47)+'СЕТ СН'!$G$12+СВЦЭМ!$D$10+'СЕТ СН'!$G$6-'СЕТ СН'!$G$22</f>
        <v>1959.5322604200001</v>
      </c>
      <c r="C69" s="36">
        <f>SUMIFS(СВЦЭМ!$C$39:$C$782,СВЦЭМ!$A$39:$A$782,$A69,СВЦЭМ!$B$39:$B$782,C$47)+'СЕТ СН'!$G$12+СВЦЭМ!$D$10+'СЕТ СН'!$G$6-'СЕТ СН'!$G$22</f>
        <v>2022.4433808500003</v>
      </c>
      <c r="D69" s="36">
        <f>SUMIFS(СВЦЭМ!$C$39:$C$782,СВЦЭМ!$A$39:$A$782,$A69,СВЦЭМ!$B$39:$B$782,D$47)+'СЕТ СН'!$G$12+СВЦЭМ!$D$10+'СЕТ СН'!$G$6-'СЕТ СН'!$G$22</f>
        <v>2053.3791373899999</v>
      </c>
      <c r="E69" s="36">
        <f>SUMIFS(СВЦЭМ!$C$39:$C$782,СВЦЭМ!$A$39:$A$782,$A69,СВЦЭМ!$B$39:$B$782,E$47)+'СЕТ СН'!$G$12+СВЦЭМ!$D$10+'СЕТ СН'!$G$6-'СЕТ СН'!$G$22</f>
        <v>2059.3649448300002</v>
      </c>
      <c r="F69" s="36">
        <f>SUMIFS(СВЦЭМ!$C$39:$C$782,СВЦЭМ!$A$39:$A$782,$A69,СВЦЭМ!$B$39:$B$782,F$47)+'СЕТ СН'!$G$12+СВЦЭМ!$D$10+'СЕТ СН'!$G$6-'СЕТ СН'!$G$22</f>
        <v>2044.92538698</v>
      </c>
      <c r="G69" s="36">
        <f>SUMIFS(СВЦЭМ!$C$39:$C$782,СВЦЭМ!$A$39:$A$782,$A69,СВЦЭМ!$B$39:$B$782,G$47)+'СЕТ СН'!$G$12+СВЦЭМ!$D$10+'СЕТ СН'!$G$6-'СЕТ СН'!$G$22</f>
        <v>2051.74710946</v>
      </c>
      <c r="H69" s="36">
        <f>SUMIFS(СВЦЭМ!$C$39:$C$782,СВЦЭМ!$A$39:$A$782,$A69,СВЦЭМ!$B$39:$B$782,H$47)+'СЕТ СН'!$G$12+СВЦЭМ!$D$10+'СЕТ СН'!$G$6-'СЕТ СН'!$G$22</f>
        <v>2019.98514574</v>
      </c>
      <c r="I69" s="36">
        <f>SUMIFS(СВЦЭМ!$C$39:$C$782,СВЦЭМ!$A$39:$A$782,$A69,СВЦЭМ!$B$39:$B$782,I$47)+'СЕТ СН'!$G$12+СВЦЭМ!$D$10+'СЕТ СН'!$G$6-'СЕТ СН'!$G$22</f>
        <v>1988.1958461600002</v>
      </c>
      <c r="J69" s="36">
        <f>SUMIFS(СВЦЭМ!$C$39:$C$782,СВЦЭМ!$A$39:$A$782,$A69,СВЦЭМ!$B$39:$B$782,J$47)+'СЕТ СН'!$G$12+СВЦЭМ!$D$10+'СЕТ СН'!$G$6-'СЕТ СН'!$G$22</f>
        <v>1889.2444847800002</v>
      </c>
      <c r="K69" s="36">
        <f>SUMIFS(СВЦЭМ!$C$39:$C$782,СВЦЭМ!$A$39:$A$782,$A69,СВЦЭМ!$B$39:$B$782,K$47)+'СЕТ СН'!$G$12+СВЦЭМ!$D$10+'СЕТ СН'!$G$6-'СЕТ СН'!$G$22</f>
        <v>1822.3548676600003</v>
      </c>
      <c r="L69" s="36">
        <f>SUMIFS(СВЦЭМ!$C$39:$C$782,СВЦЭМ!$A$39:$A$782,$A69,СВЦЭМ!$B$39:$B$782,L$47)+'СЕТ СН'!$G$12+СВЦЭМ!$D$10+'СЕТ СН'!$G$6-'СЕТ СН'!$G$22</f>
        <v>1804.2288910800003</v>
      </c>
      <c r="M69" s="36">
        <f>SUMIFS(СВЦЭМ!$C$39:$C$782,СВЦЭМ!$A$39:$A$782,$A69,СВЦЭМ!$B$39:$B$782,M$47)+'СЕТ СН'!$G$12+СВЦЭМ!$D$10+'СЕТ СН'!$G$6-'СЕТ СН'!$G$22</f>
        <v>1807.0088619600001</v>
      </c>
      <c r="N69" s="36">
        <f>SUMIFS(СВЦЭМ!$C$39:$C$782,СВЦЭМ!$A$39:$A$782,$A69,СВЦЭМ!$B$39:$B$782,N$47)+'СЕТ СН'!$G$12+СВЦЭМ!$D$10+'СЕТ СН'!$G$6-'СЕТ СН'!$G$22</f>
        <v>1800.2611891199999</v>
      </c>
      <c r="O69" s="36">
        <f>SUMIFS(СВЦЭМ!$C$39:$C$782,СВЦЭМ!$A$39:$A$782,$A69,СВЦЭМ!$B$39:$B$782,O$47)+'СЕТ СН'!$G$12+СВЦЭМ!$D$10+'СЕТ СН'!$G$6-'СЕТ СН'!$G$22</f>
        <v>1821.2337545</v>
      </c>
      <c r="P69" s="36">
        <f>SUMIFS(СВЦЭМ!$C$39:$C$782,СВЦЭМ!$A$39:$A$782,$A69,СВЦЭМ!$B$39:$B$782,P$47)+'СЕТ СН'!$G$12+СВЦЭМ!$D$10+'СЕТ СН'!$G$6-'СЕТ СН'!$G$22</f>
        <v>1851.7881045600002</v>
      </c>
      <c r="Q69" s="36">
        <f>SUMIFS(СВЦЭМ!$C$39:$C$782,СВЦЭМ!$A$39:$A$782,$A69,СВЦЭМ!$B$39:$B$782,Q$47)+'СЕТ СН'!$G$12+СВЦЭМ!$D$10+'СЕТ СН'!$G$6-'СЕТ СН'!$G$22</f>
        <v>1837.04743048</v>
      </c>
      <c r="R69" s="36">
        <f>SUMIFS(СВЦЭМ!$C$39:$C$782,СВЦЭМ!$A$39:$A$782,$A69,СВЦЭМ!$B$39:$B$782,R$47)+'СЕТ СН'!$G$12+СВЦЭМ!$D$10+'СЕТ СН'!$G$6-'СЕТ СН'!$G$22</f>
        <v>1833.4905771399999</v>
      </c>
      <c r="S69" s="36">
        <f>SUMIFS(СВЦЭМ!$C$39:$C$782,СВЦЭМ!$A$39:$A$782,$A69,СВЦЭМ!$B$39:$B$782,S$47)+'СЕТ СН'!$G$12+СВЦЭМ!$D$10+'СЕТ СН'!$G$6-'СЕТ СН'!$G$22</f>
        <v>1833.8855555200003</v>
      </c>
      <c r="T69" s="36">
        <f>SUMIFS(СВЦЭМ!$C$39:$C$782,СВЦЭМ!$A$39:$A$782,$A69,СВЦЭМ!$B$39:$B$782,T$47)+'СЕТ СН'!$G$12+СВЦЭМ!$D$10+'СЕТ СН'!$G$6-'СЕТ СН'!$G$22</f>
        <v>1783.0875630099999</v>
      </c>
      <c r="U69" s="36">
        <f>SUMIFS(СВЦЭМ!$C$39:$C$782,СВЦЭМ!$A$39:$A$782,$A69,СВЦЭМ!$B$39:$B$782,U$47)+'СЕТ СН'!$G$12+СВЦЭМ!$D$10+'СЕТ СН'!$G$6-'СЕТ СН'!$G$22</f>
        <v>1738.3134287500002</v>
      </c>
      <c r="V69" s="36">
        <f>SUMIFS(СВЦЭМ!$C$39:$C$782,СВЦЭМ!$A$39:$A$782,$A69,СВЦЭМ!$B$39:$B$782,V$47)+'СЕТ СН'!$G$12+СВЦЭМ!$D$10+'СЕТ СН'!$G$6-'СЕТ СН'!$G$22</f>
        <v>1754.1133942800002</v>
      </c>
      <c r="W69" s="36">
        <f>SUMIFS(СВЦЭМ!$C$39:$C$782,СВЦЭМ!$A$39:$A$782,$A69,СВЦЭМ!$B$39:$B$782,W$47)+'СЕТ СН'!$G$12+СВЦЭМ!$D$10+'СЕТ СН'!$G$6-'СЕТ СН'!$G$22</f>
        <v>1779.2054080900002</v>
      </c>
      <c r="X69" s="36">
        <f>SUMIFS(СВЦЭМ!$C$39:$C$782,СВЦЭМ!$A$39:$A$782,$A69,СВЦЭМ!$B$39:$B$782,X$47)+'СЕТ СН'!$G$12+СВЦЭМ!$D$10+'СЕТ СН'!$G$6-'СЕТ СН'!$G$22</f>
        <v>1836.1112853899999</v>
      </c>
      <c r="Y69" s="36">
        <f>SUMIFS(СВЦЭМ!$C$39:$C$782,СВЦЭМ!$A$39:$A$782,$A69,СВЦЭМ!$B$39:$B$782,Y$47)+'СЕТ СН'!$G$12+СВЦЭМ!$D$10+'СЕТ СН'!$G$6-'СЕТ СН'!$G$22</f>
        <v>1898.5384747600001</v>
      </c>
    </row>
    <row r="70" spans="1:27" ht="15.75" x14ac:dyDescent="0.2">
      <c r="A70" s="35">
        <f t="shared" si="1"/>
        <v>45222</v>
      </c>
      <c r="B70" s="36">
        <f>SUMIFS(СВЦЭМ!$C$39:$C$782,СВЦЭМ!$A$39:$A$782,$A70,СВЦЭМ!$B$39:$B$782,B$47)+'СЕТ СН'!$G$12+СВЦЭМ!$D$10+'СЕТ СН'!$G$6-'СЕТ СН'!$G$22</f>
        <v>2012.6369164299999</v>
      </c>
      <c r="C70" s="36">
        <f>SUMIFS(СВЦЭМ!$C$39:$C$782,СВЦЭМ!$A$39:$A$782,$A70,СВЦЭМ!$B$39:$B$782,C$47)+'СЕТ СН'!$G$12+СВЦЭМ!$D$10+'СЕТ СН'!$G$6-'СЕТ СН'!$G$22</f>
        <v>2072.5872290000002</v>
      </c>
      <c r="D70" s="36">
        <f>SUMIFS(СВЦЭМ!$C$39:$C$782,СВЦЭМ!$A$39:$A$782,$A70,СВЦЭМ!$B$39:$B$782,D$47)+'СЕТ СН'!$G$12+СВЦЭМ!$D$10+'СЕТ СН'!$G$6-'СЕТ СН'!$G$22</f>
        <v>2125.15587594</v>
      </c>
      <c r="E70" s="36">
        <f>SUMIFS(СВЦЭМ!$C$39:$C$782,СВЦЭМ!$A$39:$A$782,$A70,СВЦЭМ!$B$39:$B$782,E$47)+'СЕТ СН'!$G$12+СВЦЭМ!$D$10+'СЕТ СН'!$G$6-'СЕТ СН'!$G$22</f>
        <v>2168.3075661600001</v>
      </c>
      <c r="F70" s="36">
        <f>SUMIFS(СВЦЭМ!$C$39:$C$782,СВЦЭМ!$A$39:$A$782,$A70,СВЦЭМ!$B$39:$B$782,F$47)+'СЕТ СН'!$G$12+СВЦЭМ!$D$10+'СЕТ СН'!$G$6-'СЕТ СН'!$G$22</f>
        <v>2151.8817721700002</v>
      </c>
      <c r="G70" s="36">
        <f>SUMIFS(СВЦЭМ!$C$39:$C$782,СВЦЭМ!$A$39:$A$782,$A70,СВЦЭМ!$B$39:$B$782,G$47)+'СЕТ СН'!$G$12+СВЦЭМ!$D$10+'СЕТ СН'!$G$6-'СЕТ СН'!$G$22</f>
        <v>2091.9600944200001</v>
      </c>
      <c r="H70" s="36">
        <f>SUMIFS(СВЦЭМ!$C$39:$C$782,СВЦЭМ!$A$39:$A$782,$A70,СВЦЭМ!$B$39:$B$782,H$47)+'СЕТ СН'!$G$12+СВЦЭМ!$D$10+'СЕТ СН'!$G$6-'СЕТ СН'!$G$22</f>
        <v>1992.9263369600003</v>
      </c>
      <c r="I70" s="36">
        <f>SUMIFS(СВЦЭМ!$C$39:$C$782,СВЦЭМ!$A$39:$A$782,$A70,СВЦЭМ!$B$39:$B$782,I$47)+'СЕТ СН'!$G$12+СВЦЭМ!$D$10+'СЕТ СН'!$G$6-'СЕТ СН'!$G$22</f>
        <v>1915.6114514199999</v>
      </c>
      <c r="J70" s="36">
        <f>SUMIFS(СВЦЭМ!$C$39:$C$782,СВЦЭМ!$A$39:$A$782,$A70,СВЦЭМ!$B$39:$B$782,J$47)+'СЕТ СН'!$G$12+СВЦЭМ!$D$10+'СЕТ СН'!$G$6-'СЕТ СН'!$G$22</f>
        <v>1865.1993390900002</v>
      </c>
      <c r="K70" s="36">
        <f>SUMIFS(СВЦЭМ!$C$39:$C$782,СВЦЭМ!$A$39:$A$782,$A70,СВЦЭМ!$B$39:$B$782,K$47)+'СЕТ СН'!$G$12+СВЦЭМ!$D$10+'СЕТ СН'!$G$6-'СЕТ СН'!$G$22</f>
        <v>1823.96461615</v>
      </c>
      <c r="L70" s="36">
        <f>SUMIFS(СВЦЭМ!$C$39:$C$782,СВЦЭМ!$A$39:$A$782,$A70,СВЦЭМ!$B$39:$B$782,L$47)+'СЕТ СН'!$G$12+СВЦЭМ!$D$10+'СЕТ СН'!$G$6-'СЕТ СН'!$G$22</f>
        <v>1762.7318245800002</v>
      </c>
      <c r="M70" s="36">
        <f>SUMIFS(СВЦЭМ!$C$39:$C$782,СВЦЭМ!$A$39:$A$782,$A70,СВЦЭМ!$B$39:$B$782,M$47)+'СЕТ СН'!$G$12+СВЦЭМ!$D$10+'СЕТ СН'!$G$6-'СЕТ СН'!$G$22</f>
        <v>1771.3427494299999</v>
      </c>
      <c r="N70" s="36">
        <f>SUMIFS(СВЦЭМ!$C$39:$C$782,СВЦЭМ!$A$39:$A$782,$A70,СВЦЭМ!$B$39:$B$782,N$47)+'СЕТ СН'!$G$12+СВЦЭМ!$D$10+'СЕТ СН'!$G$6-'СЕТ СН'!$G$22</f>
        <v>1767.2354716099999</v>
      </c>
      <c r="O70" s="36">
        <f>SUMIFS(СВЦЭМ!$C$39:$C$782,СВЦЭМ!$A$39:$A$782,$A70,СВЦЭМ!$B$39:$B$782,O$47)+'СЕТ СН'!$G$12+СВЦЭМ!$D$10+'СЕТ СН'!$G$6-'СЕТ СН'!$G$22</f>
        <v>1789.58258871</v>
      </c>
      <c r="P70" s="36">
        <f>SUMIFS(СВЦЭМ!$C$39:$C$782,СВЦЭМ!$A$39:$A$782,$A70,СВЦЭМ!$B$39:$B$782,P$47)+'СЕТ СН'!$G$12+СВЦЭМ!$D$10+'СЕТ СН'!$G$6-'СЕТ СН'!$G$22</f>
        <v>1828.5933457599999</v>
      </c>
      <c r="Q70" s="36">
        <f>SUMIFS(СВЦЭМ!$C$39:$C$782,СВЦЭМ!$A$39:$A$782,$A70,СВЦЭМ!$B$39:$B$782,Q$47)+'СЕТ СН'!$G$12+СВЦЭМ!$D$10+'СЕТ СН'!$G$6-'СЕТ СН'!$G$22</f>
        <v>1819.6147427599999</v>
      </c>
      <c r="R70" s="36">
        <f>SUMIFS(СВЦЭМ!$C$39:$C$782,СВЦЭМ!$A$39:$A$782,$A70,СВЦЭМ!$B$39:$B$782,R$47)+'СЕТ СН'!$G$12+СВЦЭМ!$D$10+'СЕТ СН'!$G$6-'СЕТ СН'!$G$22</f>
        <v>1851.9659861700002</v>
      </c>
      <c r="S70" s="36">
        <f>SUMIFS(СВЦЭМ!$C$39:$C$782,СВЦЭМ!$A$39:$A$782,$A70,СВЦЭМ!$B$39:$B$782,S$47)+'СЕТ СН'!$G$12+СВЦЭМ!$D$10+'СЕТ СН'!$G$6-'СЕТ СН'!$G$22</f>
        <v>1846.6989312000001</v>
      </c>
      <c r="T70" s="36">
        <f>SUMIFS(СВЦЭМ!$C$39:$C$782,СВЦЭМ!$A$39:$A$782,$A70,СВЦЭМ!$B$39:$B$782,T$47)+'СЕТ СН'!$G$12+СВЦЭМ!$D$10+'СЕТ СН'!$G$6-'СЕТ СН'!$G$22</f>
        <v>1779.3431773400002</v>
      </c>
      <c r="U70" s="36">
        <f>SUMIFS(СВЦЭМ!$C$39:$C$782,СВЦЭМ!$A$39:$A$782,$A70,СВЦЭМ!$B$39:$B$782,U$47)+'СЕТ СН'!$G$12+СВЦЭМ!$D$10+'СЕТ СН'!$G$6-'СЕТ СН'!$G$22</f>
        <v>1743.3309966800002</v>
      </c>
      <c r="V70" s="36">
        <f>SUMIFS(СВЦЭМ!$C$39:$C$782,СВЦЭМ!$A$39:$A$782,$A70,СВЦЭМ!$B$39:$B$782,V$47)+'СЕТ СН'!$G$12+СВЦЭМ!$D$10+'СЕТ СН'!$G$6-'СЕТ СН'!$G$22</f>
        <v>1761.7839115000002</v>
      </c>
      <c r="W70" s="36">
        <f>SUMIFS(СВЦЭМ!$C$39:$C$782,СВЦЭМ!$A$39:$A$782,$A70,СВЦЭМ!$B$39:$B$782,W$47)+'СЕТ СН'!$G$12+СВЦЭМ!$D$10+'СЕТ СН'!$G$6-'СЕТ СН'!$G$22</f>
        <v>1773.3748572700001</v>
      </c>
      <c r="X70" s="36">
        <f>SUMIFS(СВЦЭМ!$C$39:$C$782,СВЦЭМ!$A$39:$A$782,$A70,СВЦЭМ!$B$39:$B$782,X$47)+'СЕТ СН'!$G$12+СВЦЭМ!$D$10+'СЕТ СН'!$G$6-'СЕТ СН'!$G$22</f>
        <v>1841.9969004</v>
      </c>
      <c r="Y70" s="36">
        <f>SUMIFS(СВЦЭМ!$C$39:$C$782,СВЦЭМ!$A$39:$A$782,$A70,СВЦЭМ!$B$39:$B$782,Y$47)+'СЕТ СН'!$G$12+СВЦЭМ!$D$10+'СЕТ СН'!$G$6-'СЕТ СН'!$G$22</f>
        <v>1893.5885078900001</v>
      </c>
    </row>
    <row r="71" spans="1:27" ht="15.75" x14ac:dyDescent="0.2">
      <c r="A71" s="35">
        <f t="shared" si="1"/>
        <v>45223</v>
      </c>
      <c r="B71" s="36">
        <f>SUMIFS(СВЦЭМ!$C$39:$C$782,СВЦЭМ!$A$39:$A$782,$A71,СВЦЭМ!$B$39:$B$782,B$47)+'СЕТ СН'!$G$12+СВЦЭМ!$D$10+'СЕТ СН'!$G$6-'СЕТ СН'!$G$22</f>
        <v>1995.9660963599999</v>
      </c>
      <c r="C71" s="36">
        <f>SUMIFS(СВЦЭМ!$C$39:$C$782,СВЦЭМ!$A$39:$A$782,$A71,СВЦЭМ!$B$39:$B$782,C$47)+'СЕТ СН'!$G$12+СВЦЭМ!$D$10+'СЕТ СН'!$G$6-'СЕТ СН'!$G$22</f>
        <v>2061.0157865000001</v>
      </c>
      <c r="D71" s="36">
        <f>SUMIFS(СВЦЭМ!$C$39:$C$782,СВЦЭМ!$A$39:$A$782,$A71,СВЦЭМ!$B$39:$B$782,D$47)+'СЕТ СН'!$G$12+СВЦЭМ!$D$10+'СЕТ СН'!$G$6-'СЕТ СН'!$G$22</f>
        <v>2132.4243781099999</v>
      </c>
      <c r="E71" s="36">
        <f>SUMIFS(СВЦЭМ!$C$39:$C$782,СВЦЭМ!$A$39:$A$782,$A71,СВЦЭМ!$B$39:$B$782,E$47)+'СЕТ СН'!$G$12+СВЦЭМ!$D$10+'СЕТ СН'!$G$6-'СЕТ СН'!$G$22</f>
        <v>2125.1241687000002</v>
      </c>
      <c r="F71" s="36">
        <f>SUMIFS(СВЦЭМ!$C$39:$C$782,СВЦЭМ!$A$39:$A$782,$A71,СВЦЭМ!$B$39:$B$782,F$47)+'СЕТ СН'!$G$12+СВЦЭМ!$D$10+'СЕТ СН'!$G$6-'СЕТ СН'!$G$22</f>
        <v>2091.8349685399999</v>
      </c>
      <c r="G71" s="36">
        <f>SUMIFS(СВЦЭМ!$C$39:$C$782,СВЦЭМ!$A$39:$A$782,$A71,СВЦЭМ!$B$39:$B$782,G$47)+'СЕТ СН'!$G$12+СВЦЭМ!$D$10+'СЕТ СН'!$G$6-'СЕТ СН'!$G$22</f>
        <v>2046.0213606900002</v>
      </c>
      <c r="H71" s="36">
        <f>SUMIFS(СВЦЭМ!$C$39:$C$782,СВЦЭМ!$A$39:$A$782,$A71,СВЦЭМ!$B$39:$B$782,H$47)+'СЕТ СН'!$G$12+СВЦЭМ!$D$10+'СЕТ СН'!$G$6-'СЕТ СН'!$G$22</f>
        <v>2005.6039942800003</v>
      </c>
      <c r="I71" s="36">
        <f>SUMIFS(СВЦЭМ!$C$39:$C$782,СВЦЭМ!$A$39:$A$782,$A71,СВЦЭМ!$B$39:$B$782,I$47)+'СЕТ СН'!$G$12+СВЦЭМ!$D$10+'СЕТ СН'!$G$6-'СЕТ СН'!$G$22</f>
        <v>1943.10881806</v>
      </c>
      <c r="J71" s="36">
        <f>SUMIFS(СВЦЭМ!$C$39:$C$782,СВЦЭМ!$A$39:$A$782,$A71,СВЦЭМ!$B$39:$B$782,J$47)+'СЕТ СН'!$G$12+СВЦЭМ!$D$10+'СЕТ СН'!$G$6-'СЕТ СН'!$G$22</f>
        <v>1909.46443021</v>
      </c>
      <c r="K71" s="36">
        <f>SUMIFS(СВЦЭМ!$C$39:$C$782,СВЦЭМ!$A$39:$A$782,$A71,СВЦЭМ!$B$39:$B$782,K$47)+'СЕТ СН'!$G$12+СВЦЭМ!$D$10+'СЕТ СН'!$G$6-'СЕТ СН'!$G$22</f>
        <v>1856.5192703000002</v>
      </c>
      <c r="L71" s="36">
        <f>SUMIFS(СВЦЭМ!$C$39:$C$782,СВЦЭМ!$A$39:$A$782,$A71,СВЦЭМ!$B$39:$B$782,L$47)+'СЕТ СН'!$G$12+СВЦЭМ!$D$10+'СЕТ СН'!$G$6-'СЕТ СН'!$G$22</f>
        <v>1847.08614876</v>
      </c>
      <c r="M71" s="36">
        <f>SUMIFS(СВЦЭМ!$C$39:$C$782,СВЦЭМ!$A$39:$A$782,$A71,СВЦЭМ!$B$39:$B$782,M$47)+'СЕТ СН'!$G$12+СВЦЭМ!$D$10+'СЕТ СН'!$G$6-'СЕТ СН'!$G$22</f>
        <v>1860.3730381700002</v>
      </c>
      <c r="N71" s="36">
        <f>SUMIFS(СВЦЭМ!$C$39:$C$782,СВЦЭМ!$A$39:$A$782,$A71,СВЦЭМ!$B$39:$B$782,N$47)+'СЕТ СН'!$G$12+СВЦЭМ!$D$10+'СЕТ СН'!$G$6-'СЕТ СН'!$G$22</f>
        <v>1844.9717123300002</v>
      </c>
      <c r="O71" s="36">
        <f>SUMIFS(СВЦЭМ!$C$39:$C$782,СВЦЭМ!$A$39:$A$782,$A71,СВЦЭМ!$B$39:$B$782,O$47)+'СЕТ СН'!$G$12+СВЦЭМ!$D$10+'СЕТ СН'!$G$6-'СЕТ СН'!$G$22</f>
        <v>1860.38948334</v>
      </c>
      <c r="P71" s="36">
        <f>SUMIFS(СВЦЭМ!$C$39:$C$782,СВЦЭМ!$A$39:$A$782,$A71,СВЦЭМ!$B$39:$B$782,P$47)+'СЕТ СН'!$G$12+СВЦЭМ!$D$10+'СЕТ СН'!$G$6-'СЕТ СН'!$G$22</f>
        <v>1898.7496465700001</v>
      </c>
      <c r="Q71" s="36">
        <f>SUMIFS(СВЦЭМ!$C$39:$C$782,СВЦЭМ!$A$39:$A$782,$A71,СВЦЭМ!$B$39:$B$782,Q$47)+'СЕТ СН'!$G$12+СВЦЭМ!$D$10+'СЕТ СН'!$G$6-'СЕТ СН'!$G$22</f>
        <v>1885.9685108500003</v>
      </c>
      <c r="R71" s="36">
        <f>SUMIFS(СВЦЭМ!$C$39:$C$782,СВЦЭМ!$A$39:$A$782,$A71,СВЦЭМ!$B$39:$B$782,R$47)+'СЕТ СН'!$G$12+СВЦЭМ!$D$10+'СЕТ СН'!$G$6-'СЕТ СН'!$G$22</f>
        <v>1898.6493126099999</v>
      </c>
      <c r="S71" s="36">
        <f>SUMIFS(СВЦЭМ!$C$39:$C$782,СВЦЭМ!$A$39:$A$782,$A71,СВЦЭМ!$B$39:$B$782,S$47)+'СЕТ СН'!$G$12+СВЦЭМ!$D$10+'СЕТ СН'!$G$6-'СЕТ СН'!$G$22</f>
        <v>1881.23088091</v>
      </c>
      <c r="T71" s="36">
        <f>SUMIFS(СВЦЭМ!$C$39:$C$782,СВЦЭМ!$A$39:$A$782,$A71,СВЦЭМ!$B$39:$B$782,T$47)+'СЕТ СН'!$G$12+СВЦЭМ!$D$10+'СЕТ СН'!$G$6-'СЕТ СН'!$G$22</f>
        <v>1810.3024179600002</v>
      </c>
      <c r="U71" s="36">
        <f>SUMIFS(СВЦЭМ!$C$39:$C$782,СВЦЭМ!$A$39:$A$782,$A71,СВЦЭМ!$B$39:$B$782,U$47)+'СЕТ СН'!$G$12+СВЦЭМ!$D$10+'СЕТ СН'!$G$6-'СЕТ СН'!$G$22</f>
        <v>1789.1319765100002</v>
      </c>
      <c r="V71" s="36">
        <f>SUMIFS(СВЦЭМ!$C$39:$C$782,СВЦЭМ!$A$39:$A$782,$A71,СВЦЭМ!$B$39:$B$782,V$47)+'СЕТ СН'!$G$12+СВЦЭМ!$D$10+'СЕТ СН'!$G$6-'СЕТ СН'!$G$22</f>
        <v>1805.0362052999999</v>
      </c>
      <c r="W71" s="36">
        <f>SUMIFS(СВЦЭМ!$C$39:$C$782,СВЦЭМ!$A$39:$A$782,$A71,СВЦЭМ!$B$39:$B$782,W$47)+'СЕТ СН'!$G$12+СВЦЭМ!$D$10+'СЕТ СН'!$G$6-'СЕТ СН'!$G$22</f>
        <v>1812.2350578999999</v>
      </c>
      <c r="X71" s="36">
        <f>SUMIFS(СВЦЭМ!$C$39:$C$782,СВЦЭМ!$A$39:$A$782,$A71,СВЦЭМ!$B$39:$B$782,X$47)+'СЕТ СН'!$G$12+СВЦЭМ!$D$10+'СЕТ СН'!$G$6-'СЕТ СН'!$G$22</f>
        <v>1866.9184746599999</v>
      </c>
      <c r="Y71" s="36">
        <f>SUMIFS(СВЦЭМ!$C$39:$C$782,СВЦЭМ!$A$39:$A$782,$A71,СВЦЭМ!$B$39:$B$782,Y$47)+'СЕТ СН'!$G$12+СВЦЭМ!$D$10+'СЕТ СН'!$G$6-'СЕТ СН'!$G$22</f>
        <v>1915.0515100299999</v>
      </c>
    </row>
    <row r="72" spans="1:27" ht="15.75" x14ac:dyDescent="0.2">
      <c r="A72" s="35">
        <f t="shared" si="1"/>
        <v>45224</v>
      </c>
      <c r="B72" s="36">
        <f>SUMIFS(СВЦЭМ!$C$39:$C$782,СВЦЭМ!$A$39:$A$782,$A72,СВЦЭМ!$B$39:$B$782,B$47)+'СЕТ СН'!$G$12+СВЦЭМ!$D$10+'СЕТ СН'!$G$6-'СЕТ СН'!$G$22</f>
        <v>1880.7374331000001</v>
      </c>
      <c r="C72" s="36">
        <f>SUMIFS(СВЦЭМ!$C$39:$C$782,СВЦЭМ!$A$39:$A$782,$A72,СВЦЭМ!$B$39:$B$782,C$47)+'СЕТ СН'!$G$12+СВЦЭМ!$D$10+'СЕТ СН'!$G$6-'СЕТ СН'!$G$22</f>
        <v>1926.3972426999999</v>
      </c>
      <c r="D72" s="36">
        <f>SUMIFS(СВЦЭМ!$C$39:$C$782,СВЦЭМ!$A$39:$A$782,$A72,СВЦЭМ!$B$39:$B$782,D$47)+'СЕТ СН'!$G$12+СВЦЭМ!$D$10+'СЕТ СН'!$G$6-'СЕТ СН'!$G$22</f>
        <v>1999.8409178800002</v>
      </c>
      <c r="E72" s="36">
        <f>SUMIFS(СВЦЭМ!$C$39:$C$782,СВЦЭМ!$A$39:$A$782,$A72,СВЦЭМ!$B$39:$B$782,E$47)+'СЕТ СН'!$G$12+СВЦЭМ!$D$10+'СЕТ СН'!$G$6-'СЕТ СН'!$G$22</f>
        <v>1995.6960159800001</v>
      </c>
      <c r="F72" s="36">
        <f>SUMIFS(СВЦЭМ!$C$39:$C$782,СВЦЭМ!$A$39:$A$782,$A72,СВЦЭМ!$B$39:$B$782,F$47)+'СЕТ СН'!$G$12+СВЦЭМ!$D$10+'СЕТ СН'!$G$6-'СЕТ СН'!$G$22</f>
        <v>1995.1301991099999</v>
      </c>
      <c r="G72" s="36">
        <f>SUMIFS(СВЦЭМ!$C$39:$C$782,СВЦЭМ!$A$39:$A$782,$A72,СВЦЭМ!$B$39:$B$782,G$47)+'СЕТ СН'!$G$12+СВЦЭМ!$D$10+'СЕТ СН'!$G$6-'СЕТ СН'!$G$22</f>
        <v>1977.3429751600002</v>
      </c>
      <c r="H72" s="36">
        <f>SUMIFS(СВЦЭМ!$C$39:$C$782,СВЦЭМ!$A$39:$A$782,$A72,СВЦЭМ!$B$39:$B$782,H$47)+'СЕТ СН'!$G$12+СВЦЭМ!$D$10+'СЕТ СН'!$G$6-'СЕТ СН'!$G$22</f>
        <v>1903.08260221</v>
      </c>
      <c r="I72" s="36">
        <f>SUMIFS(СВЦЭМ!$C$39:$C$782,СВЦЭМ!$A$39:$A$782,$A72,СВЦЭМ!$B$39:$B$782,I$47)+'СЕТ СН'!$G$12+СВЦЭМ!$D$10+'СЕТ СН'!$G$6-'СЕТ СН'!$G$22</f>
        <v>1815.10423485</v>
      </c>
      <c r="J72" s="36">
        <f>SUMIFS(СВЦЭМ!$C$39:$C$782,СВЦЭМ!$A$39:$A$782,$A72,СВЦЭМ!$B$39:$B$782,J$47)+'СЕТ СН'!$G$12+СВЦЭМ!$D$10+'СЕТ СН'!$G$6-'СЕТ СН'!$G$22</f>
        <v>1758.7326760999999</v>
      </c>
      <c r="K72" s="36">
        <f>SUMIFS(СВЦЭМ!$C$39:$C$782,СВЦЭМ!$A$39:$A$782,$A72,СВЦЭМ!$B$39:$B$782,K$47)+'СЕТ СН'!$G$12+СВЦЭМ!$D$10+'СЕТ СН'!$G$6-'СЕТ СН'!$G$22</f>
        <v>1724.13065882</v>
      </c>
      <c r="L72" s="36">
        <f>SUMIFS(СВЦЭМ!$C$39:$C$782,СВЦЭМ!$A$39:$A$782,$A72,СВЦЭМ!$B$39:$B$782,L$47)+'СЕТ СН'!$G$12+СВЦЭМ!$D$10+'СЕТ СН'!$G$6-'СЕТ СН'!$G$22</f>
        <v>1725.4617363400002</v>
      </c>
      <c r="M72" s="36">
        <f>SUMIFS(СВЦЭМ!$C$39:$C$782,СВЦЭМ!$A$39:$A$782,$A72,СВЦЭМ!$B$39:$B$782,M$47)+'СЕТ СН'!$G$12+СВЦЭМ!$D$10+'СЕТ СН'!$G$6-'СЕТ СН'!$G$22</f>
        <v>1731.0889164200003</v>
      </c>
      <c r="N72" s="36">
        <f>SUMIFS(СВЦЭМ!$C$39:$C$782,СВЦЭМ!$A$39:$A$782,$A72,СВЦЭМ!$B$39:$B$782,N$47)+'СЕТ СН'!$G$12+СВЦЭМ!$D$10+'СЕТ СН'!$G$6-'СЕТ СН'!$G$22</f>
        <v>1751.4809453600001</v>
      </c>
      <c r="O72" s="36">
        <f>SUMIFS(СВЦЭМ!$C$39:$C$782,СВЦЭМ!$A$39:$A$782,$A72,СВЦЭМ!$B$39:$B$782,O$47)+'СЕТ СН'!$G$12+СВЦЭМ!$D$10+'СЕТ СН'!$G$6-'СЕТ СН'!$G$22</f>
        <v>1759.09359946</v>
      </c>
      <c r="P72" s="36">
        <f>SUMIFS(СВЦЭМ!$C$39:$C$782,СВЦЭМ!$A$39:$A$782,$A72,СВЦЭМ!$B$39:$B$782,P$47)+'СЕТ СН'!$G$12+СВЦЭМ!$D$10+'СЕТ СН'!$G$6-'СЕТ СН'!$G$22</f>
        <v>1776.8731565500002</v>
      </c>
      <c r="Q72" s="36">
        <f>SUMIFS(СВЦЭМ!$C$39:$C$782,СВЦЭМ!$A$39:$A$782,$A72,СВЦЭМ!$B$39:$B$782,Q$47)+'СЕТ СН'!$G$12+СВЦЭМ!$D$10+'СЕТ СН'!$G$6-'СЕТ СН'!$G$22</f>
        <v>1785.4766590500003</v>
      </c>
      <c r="R72" s="36">
        <f>SUMIFS(СВЦЭМ!$C$39:$C$782,СВЦЭМ!$A$39:$A$782,$A72,СВЦЭМ!$B$39:$B$782,R$47)+'СЕТ СН'!$G$12+СВЦЭМ!$D$10+'СЕТ СН'!$G$6-'СЕТ СН'!$G$22</f>
        <v>1801.9552310100003</v>
      </c>
      <c r="S72" s="36">
        <f>SUMIFS(СВЦЭМ!$C$39:$C$782,СВЦЭМ!$A$39:$A$782,$A72,СВЦЭМ!$B$39:$B$782,S$47)+'СЕТ СН'!$G$12+СВЦЭМ!$D$10+'СЕТ СН'!$G$6-'СЕТ СН'!$G$22</f>
        <v>1762.7288992600002</v>
      </c>
      <c r="T72" s="36">
        <f>SUMIFS(СВЦЭМ!$C$39:$C$782,СВЦЭМ!$A$39:$A$782,$A72,СВЦЭМ!$B$39:$B$782,T$47)+'СЕТ СН'!$G$12+СВЦЭМ!$D$10+'СЕТ СН'!$G$6-'СЕТ СН'!$G$22</f>
        <v>1701.50480341</v>
      </c>
      <c r="U72" s="36">
        <f>SUMIFS(СВЦЭМ!$C$39:$C$782,СВЦЭМ!$A$39:$A$782,$A72,СВЦЭМ!$B$39:$B$782,U$47)+'СЕТ СН'!$G$12+СВЦЭМ!$D$10+'СЕТ СН'!$G$6-'СЕТ СН'!$G$22</f>
        <v>1674.8978338100001</v>
      </c>
      <c r="V72" s="36">
        <f>SUMIFS(СВЦЭМ!$C$39:$C$782,СВЦЭМ!$A$39:$A$782,$A72,СВЦЭМ!$B$39:$B$782,V$47)+'СЕТ СН'!$G$12+СВЦЭМ!$D$10+'СЕТ СН'!$G$6-'СЕТ СН'!$G$22</f>
        <v>1693.79801129</v>
      </c>
      <c r="W72" s="36">
        <f>SUMIFS(СВЦЭМ!$C$39:$C$782,СВЦЭМ!$A$39:$A$782,$A72,СВЦЭМ!$B$39:$B$782,W$47)+'СЕТ СН'!$G$12+СВЦЭМ!$D$10+'СЕТ СН'!$G$6-'СЕТ СН'!$G$22</f>
        <v>1710.02340452</v>
      </c>
      <c r="X72" s="36">
        <f>SUMIFS(СВЦЭМ!$C$39:$C$782,СВЦЭМ!$A$39:$A$782,$A72,СВЦЭМ!$B$39:$B$782,X$47)+'СЕТ СН'!$G$12+СВЦЭМ!$D$10+'СЕТ СН'!$G$6-'СЕТ СН'!$G$22</f>
        <v>1768.42650873</v>
      </c>
      <c r="Y72" s="36">
        <f>SUMIFS(СВЦЭМ!$C$39:$C$782,СВЦЭМ!$A$39:$A$782,$A72,СВЦЭМ!$B$39:$B$782,Y$47)+'СЕТ СН'!$G$12+СВЦЭМ!$D$10+'СЕТ СН'!$G$6-'СЕТ СН'!$G$22</f>
        <v>1840.7349052100003</v>
      </c>
    </row>
    <row r="73" spans="1:27" ht="15.75" x14ac:dyDescent="0.2">
      <c r="A73" s="35">
        <f t="shared" si="1"/>
        <v>45225</v>
      </c>
      <c r="B73" s="36">
        <f>SUMIFS(СВЦЭМ!$C$39:$C$782,СВЦЭМ!$A$39:$A$782,$A73,СВЦЭМ!$B$39:$B$782,B$47)+'СЕТ СН'!$G$12+СВЦЭМ!$D$10+'СЕТ СН'!$G$6-'СЕТ СН'!$G$22</f>
        <v>1907.4462291700002</v>
      </c>
      <c r="C73" s="36">
        <f>SUMIFS(СВЦЭМ!$C$39:$C$782,СВЦЭМ!$A$39:$A$782,$A73,СВЦЭМ!$B$39:$B$782,C$47)+'СЕТ СН'!$G$12+СВЦЭМ!$D$10+'СЕТ СН'!$G$6-'СЕТ СН'!$G$22</f>
        <v>1961.06522778</v>
      </c>
      <c r="D73" s="36">
        <f>SUMIFS(СВЦЭМ!$C$39:$C$782,СВЦЭМ!$A$39:$A$782,$A73,СВЦЭМ!$B$39:$B$782,D$47)+'СЕТ СН'!$G$12+СВЦЭМ!$D$10+'СЕТ СН'!$G$6-'СЕТ СН'!$G$22</f>
        <v>2001.3921291400002</v>
      </c>
      <c r="E73" s="36">
        <f>SUMIFS(СВЦЭМ!$C$39:$C$782,СВЦЭМ!$A$39:$A$782,$A73,СВЦЭМ!$B$39:$B$782,E$47)+'СЕТ СН'!$G$12+СВЦЭМ!$D$10+'СЕТ СН'!$G$6-'СЕТ СН'!$G$22</f>
        <v>2016.3770996200001</v>
      </c>
      <c r="F73" s="36">
        <f>SUMIFS(СВЦЭМ!$C$39:$C$782,СВЦЭМ!$A$39:$A$782,$A73,СВЦЭМ!$B$39:$B$782,F$47)+'СЕТ СН'!$G$12+СВЦЭМ!$D$10+'СЕТ СН'!$G$6-'СЕТ СН'!$G$22</f>
        <v>2011.7891647500001</v>
      </c>
      <c r="G73" s="36">
        <f>SUMIFS(СВЦЭМ!$C$39:$C$782,СВЦЭМ!$A$39:$A$782,$A73,СВЦЭМ!$B$39:$B$782,G$47)+'СЕТ СН'!$G$12+СВЦЭМ!$D$10+'СЕТ СН'!$G$6-'СЕТ СН'!$G$22</f>
        <v>2006.7602600099999</v>
      </c>
      <c r="H73" s="36">
        <f>SUMIFS(СВЦЭМ!$C$39:$C$782,СВЦЭМ!$A$39:$A$782,$A73,СВЦЭМ!$B$39:$B$782,H$47)+'СЕТ СН'!$G$12+СВЦЭМ!$D$10+'СЕТ СН'!$G$6-'СЕТ СН'!$G$22</f>
        <v>1908.3978126699999</v>
      </c>
      <c r="I73" s="36">
        <f>SUMIFS(СВЦЭМ!$C$39:$C$782,СВЦЭМ!$A$39:$A$782,$A73,СВЦЭМ!$B$39:$B$782,I$47)+'СЕТ СН'!$G$12+СВЦЭМ!$D$10+'СЕТ СН'!$G$6-'СЕТ СН'!$G$22</f>
        <v>1869.1855133899999</v>
      </c>
      <c r="J73" s="36">
        <f>SUMIFS(СВЦЭМ!$C$39:$C$782,СВЦЭМ!$A$39:$A$782,$A73,СВЦЭМ!$B$39:$B$782,J$47)+'СЕТ СН'!$G$12+СВЦЭМ!$D$10+'СЕТ СН'!$G$6-'СЕТ СН'!$G$22</f>
        <v>1815.9437223</v>
      </c>
      <c r="K73" s="36">
        <f>SUMIFS(СВЦЭМ!$C$39:$C$782,СВЦЭМ!$A$39:$A$782,$A73,СВЦЭМ!$B$39:$B$782,K$47)+'СЕТ СН'!$G$12+СВЦЭМ!$D$10+'СЕТ СН'!$G$6-'СЕТ СН'!$G$22</f>
        <v>1808.92806071</v>
      </c>
      <c r="L73" s="36">
        <f>SUMIFS(СВЦЭМ!$C$39:$C$782,СВЦЭМ!$A$39:$A$782,$A73,СВЦЭМ!$B$39:$B$782,L$47)+'СЕТ СН'!$G$12+СВЦЭМ!$D$10+'СЕТ СН'!$G$6-'СЕТ СН'!$G$22</f>
        <v>1798.4046194699999</v>
      </c>
      <c r="M73" s="36">
        <f>SUMIFS(СВЦЭМ!$C$39:$C$782,СВЦЭМ!$A$39:$A$782,$A73,СВЦЭМ!$B$39:$B$782,M$47)+'СЕТ СН'!$G$12+СВЦЭМ!$D$10+'СЕТ СН'!$G$6-'СЕТ СН'!$G$22</f>
        <v>1794.69396022</v>
      </c>
      <c r="N73" s="36">
        <f>SUMIFS(СВЦЭМ!$C$39:$C$782,СВЦЭМ!$A$39:$A$782,$A73,СВЦЭМ!$B$39:$B$782,N$47)+'СЕТ СН'!$G$12+СВЦЭМ!$D$10+'СЕТ СН'!$G$6-'СЕТ СН'!$G$22</f>
        <v>1804.0408180200002</v>
      </c>
      <c r="O73" s="36">
        <f>SUMIFS(СВЦЭМ!$C$39:$C$782,СВЦЭМ!$A$39:$A$782,$A73,СВЦЭМ!$B$39:$B$782,O$47)+'СЕТ СН'!$G$12+СВЦЭМ!$D$10+'СЕТ СН'!$G$6-'СЕТ СН'!$G$22</f>
        <v>1822.2700536100001</v>
      </c>
      <c r="P73" s="36">
        <f>SUMIFS(СВЦЭМ!$C$39:$C$782,СВЦЭМ!$A$39:$A$782,$A73,СВЦЭМ!$B$39:$B$782,P$47)+'СЕТ СН'!$G$12+СВЦЭМ!$D$10+'СЕТ СН'!$G$6-'СЕТ СН'!$G$22</f>
        <v>1831.40549934</v>
      </c>
      <c r="Q73" s="36">
        <f>SUMIFS(СВЦЭМ!$C$39:$C$782,СВЦЭМ!$A$39:$A$782,$A73,СВЦЭМ!$B$39:$B$782,Q$47)+'СЕТ СН'!$G$12+СВЦЭМ!$D$10+'СЕТ СН'!$G$6-'СЕТ СН'!$G$22</f>
        <v>1854.3685437200002</v>
      </c>
      <c r="R73" s="36">
        <f>SUMIFS(СВЦЭМ!$C$39:$C$782,СВЦЭМ!$A$39:$A$782,$A73,СВЦЭМ!$B$39:$B$782,R$47)+'СЕТ СН'!$G$12+СВЦЭМ!$D$10+'СЕТ СН'!$G$6-'СЕТ СН'!$G$22</f>
        <v>1878.7691869700002</v>
      </c>
      <c r="S73" s="36">
        <f>SUMIFS(СВЦЭМ!$C$39:$C$782,СВЦЭМ!$A$39:$A$782,$A73,СВЦЭМ!$B$39:$B$782,S$47)+'СЕТ СН'!$G$12+СВЦЭМ!$D$10+'СЕТ СН'!$G$6-'СЕТ СН'!$G$22</f>
        <v>1841.45822868</v>
      </c>
      <c r="T73" s="36">
        <f>SUMIFS(СВЦЭМ!$C$39:$C$782,СВЦЭМ!$A$39:$A$782,$A73,СВЦЭМ!$B$39:$B$782,T$47)+'СЕТ СН'!$G$12+СВЦЭМ!$D$10+'СЕТ СН'!$G$6-'СЕТ СН'!$G$22</f>
        <v>1782.35180872</v>
      </c>
      <c r="U73" s="36">
        <f>SUMIFS(СВЦЭМ!$C$39:$C$782,СВЦЭМ!$A$39:$A$782,$A73,СВЦЭМ!$B$39:$B$782,U$47)+'СЕТ СН'!$G$12+СВЦЭМ!$D$10+'СЕТ СН'!$G$6-'СЕТ СН'!$G$22</f>
        <v>1754.3917252700003</v>
      </c>
      <c r="V73" s="36">
        <f>SUMIFS(СВЦЭМ!$C$39:$C$782,СВЦЭМ!$A$39:$A$782,$A73,СВЦЭМ!$B$39:$B$782,V$47)+'СЕТ СН'!$G$12+СВЦЭМ!$D$10+'СЕТ СН'!$G$6-'СЕТ СН'!$G$22</f>
        <v>1765.8918762200001</v>
      </c>
      <c r="W73" s="36">
        <f>SUMIFS(СВЦЭМ!$C$39:$C$782,СВЦЭМ!$A$39:$A$782,$A73,СВЦЭМ!$B$39:$B$782,W$47)+'СЕТ СН'!$G$12+СВЦЭМ!$D$10+'СЕТ СН'!$G$6-'СЕТ СН'!$G$22</f>
        <v>1784.9892027800001</v>
      </c>
      <c r="X73" s="36">
        <f>SUMIFS(СВЦЭМ!$C$39:$C$782,СВЦЭМ!$A$39:$A$782,$A73,СВЦЭМ!$B$39:$B$782,X$47)+'СЕТ СН'!$G$12+СВЦЭМ!$D$10+'СЕТ СН'!$G$6-'СЕТ СН'!$G$22</f>
        <v>1851.0753819500001</v>
      </c>
      <c r="Y73" s="36">
        <f>SUMIFS(СВЦЭМ!$C$39:$C$782,СВЦЭМ!$A$39:$A$782,$A73,СВЦЭМ!$B$39:$B$782,Y$47)+'СЕТ СН'!$G$12+СВЦЭМ!$D$10+'СЕТ СН'!$G$6-'СЕТ СН'!$G$22</f>
        <v>1910.7793685700003</v>
      </c>
    </row>
    <row r="74" spans="1:27" ht="15.75" x14ac:dyDescent="0.2">
      <c r="A74" s="35">
        <f t="shared" si="1"/>
        <v>45226</v>
      </c>
      <c r="B74" s="36">
        <f>SUMIFS(СВЦЭМ!$C$39:$C$782,СВЦЭМ!$A$39:$A$782,$A74,СВЦЭМ!$B$39:$B$782,B$47)+'СЕТ СН'!$G$12+СВЦЭМ!$D$10+'СЕТ СН'!$G$6-'СЕТ СН'!$G$22</f>
        <v>1955.5777126000003</v>
      </c>
      <c r="C74" s="36">
        <f>SUMIFS(СВЦЭМ!$C$39:$C$782,СВЦЭМ!$A$39:$A$782,$A74,СВЦЭМ!$B$39:$B$782,C$47)+'СЕТ СН'!$G$12+СВЦЭМ!$D$10+'СЕТ СН'!$G$6-'СЕТ СН'!$G$22</f>
        <v>2019.3573566800001</v>
      </c>
      <c r="D74" s="36">
        <f>SUMIFS(СВЦЭМ!$C$39:$C$782,СВЦЭМ!$A$39:$A$782,$A74,СВЦЭМ!$B$39:$B$782,D$47)+'СЕТ СН'!$G$12+СВЦЭМ!$D$10+'СЕТ СН'!$G$6-'СЕТ СН'!$G$22</f>
        <v>2064.7581666400001</v>
      </c>
      <c r="E74" s="36">
        <f>SUMIFS(СВЦЭМ!$C$39:$C$782,СВЦЭМ!$A$39:$A$782,$A74,СВЦЭМ!$B$39:$B$782,E$47)+'СЕТ СН'!$G$12+СВЦЭМ!$D$10+'СЕТ СН'!$G$6-'СЕТ СН'!$G$22</f>
        <v>2073.9672358600001</v>
      </c>
      <c r="F74" s="36">
        <f>SUMIFS(СВЦЭМ!$C$39:$C$782,СВЦЭМ!$A$39:$A$782,$A74,СВЦЭМ!$B$39:$B$782,F$47)+'СЕТ СН'!$G$12+СВЦЭМ!$D$10+'СЕТ СН'!$G$6-'СЕТ СН'!$G$22</f>
        <v>2084.9128711799999</v>
      </c>
      <c r="G74" s="36">
        <f>SUMIFS(СВЦЭМ!$C$39:$C$782,СВЦЭМ!$A$39:$A$782,$A74,СВЦЭМ!$B$39:$B$782,G$47)+'СЕТ СН'!$G$12+СВЦЭМ!$D$10+'СЕТ СН'!$G$6-'СЕТ СН'!$G$22</f>
        <v>2060.5714577200001</v>
      </c>
      <c r="H74" s="36">
        <f>SUMIFS(СВЦЭМ!$C$39:$C$782,СВЦЭМ!$A$39:$A$782,$A74,СВЦЭМ!$B$39:$B$782,H$47)+'СЕТ СН'!$G$12+СВЦЭМ!$D$10+'СЕТ СН'!$G$6-'СЕТ СН'!$G$22</f>
        <v>1979.2537769599999</v>
      </c>
      <c r="I74" s="36">
        <f>SUMIFS(СВЦЭМ!$C$39:$C$782,СВЦЭМ!$A$39:$A$782,$A74,СВЦЭМ!$B$39:$B$782,I$47)+'СЕТ СН'!$G$12+СВЦЭМ!$D$10+'СЕТ СН'!$G$6-'СЕТ СН'!$G$22</f>
        <v>1869.8903845600003</v>
      </c>
      <c r="J74" s="36">
        <f>SUMIFS(СВЦЭМ!$C$39:$C$782,СВЦЭМ!$A$39:$A$782,$A74,СВЦЭМ!$B$39:$B$782,J$47)+'СЕТ СН'!$G$12+СВЦЭМ!$D$10+'СЕТ СН'!$G$6-'СЕТ СН'!$G$22</f>
        <v>1806.5602155500001</v>
      </c>
      <c r="K74" s="36">
        <f>SUMIFS(СВЦЭМ!$C$39:$C$782,СВЦЭМ!$A$39:$A$782,$A74,СВЦЭМ!$B$39:$B$782,K$47)+'СЕТ СН'!$G$12+СВЦЭМ!$D$10+'СЕТ СН'!$G$6-'СЕТ СН'!$G$22</f>
        <v>1772.9073008700002</v>
      </c>
      <c r="L74" s="36">
        <f>SUMIFS(СВЦЭМ!$C$39:$C$782,СВЦЭМ!$A$39:$A$782,$A74,СВЦЭМ!$B$39:$B$782,L$47)+'СЕТ СН'!$G$12+СВЦЭМ!$D$10+'СЕТ СН'!$G$6-'СЕТ СН'!$G$22</f>
        <v>1765.99530998</v>
      </c>
      <c r="M74" s="36">
        <f>SUMIFS(СВЦЭМ!$C$39:$C$782,СВЦЭМ!$A$39:$A$782,$A74,СВЦЭМ!$B$39:$B$782,M$47)+'СЕТ СН'!$G$12+СВЦЭМ!$D$10+'СЕТ СН'!$G$6-'СЕТ СН'!$G$22</f>
        <v>1787.4507128400001</v>
      </c>
      <c r="N74" s="36">
        <f>SUMIFS(СВЦЭМ!$C$39:$C$782,СВЦЭМ!$A$39:$A$782,$A74,СВЦЭМ!$B$39:$B$782,N$47)+'СЕТ СН'!$G$12+СВЦЭМ!$D$10+'СЕТ СН'!$G$6-'СЕТ СН'!$G$22</f>
        <v>1831.1669542100003</v>
      </c>
      <c r="O74" s="36">
        <f>SUMIFS(СВЦЭМ!$C$39:$C$782,СВЦЭМ!$A$39:$A$782,$A74,СВЦЭМ!$B$39:$B$782,O$47)+'СЕТ СН'!$G$12+СВЦЭМ!$D$10+'СЕТ СН'!$G$6-'СЕТ СН'!$G$22</f>
        <v>1849.0099760400003</v>
      </c>
      <c r="P74" s="36">
        <f>SUMIFS(СВЦЭМ!$C$39:$C$782,СВЦЭМ!$A$39:$A$782,$A74,СВЦЭМ!$B$39:$B$782,P$47)+'СЕТ СН'!$G$12+СВЦЭМ!$D$10+'СЕТ СН'!$G$6-'СЕТ СН'!$G$22</f>
        <v>1876.0742338800001</v>
      </c>
      <c r="Q74" s="36">
        <f>SUMIFS(СВЦЭМ!$C$39:$C$782,СВЦЭМ!$A$39:$A$782,$A74,СВЦЭМ!$B$39:$B$782,Q$47)+'СЕТ СН'!$G$12+СВЦЭМ!$D$10+'СЕТ СН'!$G$6-'СЕТ СН'!$G$22</f>
        <v>1881.1714596400002</v>
      </c>
      <c r="R74" s="36">
        <f>SUMIFS(СВЦЭМ!$C$39:$C$782,СВЦЭМ!$A$39:$A$782,$A74,СВЦЭМ!$B$39:$B$782,R$47)+'СЕТ СН'!$G$12+СВЦЭМ!$D$10+'СЕТ СН'!$G$6-'СЕТ СН'!$G$22</f>
        <v>1887.3379153700002</v>
      </c>
      <c r="S74" s="36">
        <f>SUMIFS(СВЦЭМ!$C$39:$C$782,СВЦЭМ!$A$39:$A$782,$A74,СВЦЭМ!$B$39:$B$782,S$47)+'СЕТ СН'!$G$12+СВЦЭМ!$D$10+'СЕТ СН'!$G$6-'СЕТ СН'!$G$22</f>
        <v>1862.5098484200003</v>
      </c>
      <c r="T74" s="36">
        <f>SUMIFS(СВЦЭМ!$C$39:$C$782,СВЦЭМ!$A$39:$A$782,$A74,СВЦЭМ!$B$39:$B$782,T$47)+'СЕТ СН'!$G$12+СВЦЭМ!$D$10+'СЕТ СН'!$G$6-'СЕТ СН'!$G$22</f>
        <v>1787.3061071900001</v>
      </c>
      <c r="U74" s="36">
        <f>SUMIFS(СВЦЭМ!$C$39:$C$782,СВЦЭМ!$A$39:$A$782,$A74,СВЦЭМ!$B$39:$B$782,U$47)+'СЕТ СН'!$G$12+СВЦЭМ!$D$10+'СЕТ СН'!$G$6-'СЕТ СН'!$G$22</f>
        <v>1756.5136363800002</v>
      </c>
      <c r="V74" s="36">
        <f>SUMIFS(СВЦЭМ!$C$39:$C$782,СВЦЭМ!$A$39:$A$782,$A74,СВЦЭМ!$B$39:$B$782,V$47)+'СЕТ СН'!$G$12+СВЦЭМ!$D$10+'СЕТ СН'!$G$6-'СЕТ СН'!$G$22</f>
        <v>1782.0321474400002</v>
      </c>
      <c r="W74" s="36">
        <f>SUMIFS(СВЦЭМ!$C$39:$C$782,СВЦЭМ!$A$39:$A$782,$A74,СВЦЭМ!$B$39:$B$782,W$47)+'СЕТ СН'!$G$12+СВЦЭМ!$D$10+'СЕТ СН'!$G$6-'СЕТ СН'!$G$22</f>
        <v>1793.7611950200003</v>
      </c>
      <c r="X74" s="36">
        <f>SUMIFS(СВЦЭМ!$C$39:$C$782,СВЦЭМ!$A$39:$A$782,$A74,СВЦЭМ!$B$39:$B$782,X$47)+'СЕТ СН'!$G$12+СВЦЭМ!$D$10+'СЕТ СН'!$G$6-'СЕТ СН'!$G$22</f>
        <v>1860.1994022700001</v>
      </c>
      <c r="Y74" s="36">
        <f>SUMIFS(СВЦЭМ!$C$39:$C$782,СВЦЭМ!$A$39:$A$782,$A74,СВЦЭМ!$B$39:$B$782,Y$47)+'СЕТ СН'!$G$12+СВЦЭМ!$D$10+'СЕТ СН'!$G$6-'СЕТ СН'!$G$22</f>
        <v>1968.7668079600003</v>
      </c>
    </row>
    <row r="75" spans="1:27" ht="15.75" x14ac:dyDescent="0.2">
      <c r="A75" s="35">
        <f t="shared" si="1"/>
        <v>45227</v>
      </c>
      <c r="B75" s="36">
        <f>SUMIFS(СВЦЭМ!$C$39:$C$782,СВЦЭМ!$A$39:$A$782,$A75,СВЦЭМ!$B$39:$B$782,B$47)+'СЕТ СН'!$G$12+СВЦЭМ!$D$10+'СЕТ СН'!$G$6-'СЕТ СН'!$G$22</f>
        <v>1990.1778780899999</v>
      </c>
      <c r="C75" s="36">
        <f>SUMIFS(СВЦЭМ!$C$39:$C$782,СВЦЭМ!$A$39:$A$782,$A75,СВЦЭМ!$B$39:$B$782,C$47)+'СЕТ СН'!$G$12+СВЦЭМ!$D$10+'СЕТ СН'!$G$6-'СЕТ СН'!$G$22</f>
        <v>1962.11088324</v>
      </c>
      <c r="D75" s="36">
        <f>SUMIFS(СВЦЭМ!$C$39:$C$782,СВЦЭМ!$A$39:$A$782,$A75,СВЦЭМ!$B$39:$B$782,D$47)+'СЕТ СН'!$G$12+СВЦЭМ!$D$10+'СЕТ СН'!$G$6-'СЕТ СН'!$G$22</f>
        <v>2015.16326467</v>
      </c>
      <c r="E75" s="36">
        <f>SUMIFS(СВЦЭМ!$C$39:$C$782,СВЦЭМ!$A$39:$A$782,$A75,СВЦЭМ!$B$39:$B$782,E$47)+'СЕТ СН'!$G$12+СВЦЭМ!$D$10+'СЕТ СН'!$G$6-'СЕТ СН'!$G$22</f>
        <v>2019.1441081799999</v>
      </c>
      <c r="F75" s="36">
        <f>SUMIFS(СВЦЭМ!$C$39:$C$782,СВЦЭМ!$A$39:$A$782,$A75,СВЦЭМ!$B$39:$B$782,F$47)+'СЕТ СН'!$G$12+СВЦЭМ!$D$10+'СЕТ СН'!$G$6-'СЕТ СН'!$G$22</f>
        <v>2021.78781041</v>
      </c>
      <c r="G75" s="36">
        <f>SUMIFS(СВЦЭМ!$C$39:$C$782,СВЦЭМ!$A$39:$A$782,$A75,СВЦЭМ!$B$39:$B$782,G$47)+'СЕТ СН'!$G$12+СВЦЭМ!$D$10+'СЕТ СН'!$G$6-'СЕТ СН'!$G$22</f>
        <v>2014.2734586800002</v>
      </c>
      <c r="H75" s="36">
        <f>SUMIFS(СВЦЭМ!$C$39:$C$782,СВЦЭМ!$A$39:$A$782,$A75,СВЦЭМ!$B$39:$B$782,H$47)+'СЕТ СН'!$G$12+СВЦЭМ!$D$10+'СЕТ СН'!$G$6-'СЕТ СН'!$G$22</f>
        <v>1995.7035591100002</v>
      </c>
      <c r="I75" s="36">
        <f>SUMIFS(СВЦЭМ!$C$39:$C$782,СВЦЭМ!$A$39:$A$782,$A75,СВЦЭМ!$B$39:$B$782,I$47)+'СЕТ СН'!$G$12+СВЦЭМ!$D$10+'СЕТ СН'!$G$6-'СЕТ СН'!$G$22</f>
        <v>1951.81507577</v>
      </c>
      <c r="J75" s="36">
        <f>SUMIFS(СВЦЭМ!$C$39:$C$782,СВЦЭМ!$A$39:$A$782,$A75,СВЦЭМ!$B$39:$B$782,J$47)+'СЕТ СН'!$G$12+СВЦЭМ!$D$10+'СЕТ СН'!$G$6-'СЕТ СН'!$G$22</f>
        <v>1893.7235270199999</v>
      </c>
      <c r="K75" s="36">
        <f>SUMIFS(СВЦЭМ!$C$39:$C$782,СВЦЭМ!$A$39:$A$782,$A75,СВЦЭМ!$B$39:$B$782,K$47)+'СЕТ СН'!$G$12+СВЦЭМ!$D$10+'СЕТ СН'!$G$6-'СЕТ СН'!$G$22</f>
        <v>1817.9503348000003</v>
      </c>
      <c r="L75" s="36">
        <f>SUMIFS(СВЦЭМ!$C$39:$C$782,СВЦЭМ!$A$39:$A$782,$A75,СВЦЭМ!$B$39:$B$782,L$47)+'СЕТ СН'!$G$12+СВЦЭМ!$D$10+'СЕТ СН'!$G$6-'СЕТ СН'!$G$22</f>
        <v>1792.4845662500002</v>
      </c>
      <c r="M75" s="36">
        <f>SUMIFS(СВЦЭМ!$C$39:$C$782,СВЦЭМ!$A$39:$A$782,$A75,СВЦЭМ!$B$39:$B$782,M$47)+'СЕТ СН'!$G$12+СВЦЭМ!$D$10+'СЕТ СН'!$G$6-'СЕТ СН'!$G$22</f>
        <v>1791.4567866000002</v>
      </c>
      <c r="N75" s="36">
        <f>SUMIFS(СВЦЭМ!$C$39:$C$782,СВЦЭМ!$A$39:$A$782,$A75,СВЦЭМ!$B$39:$B$782,N$47)+'СЕТ СН'!$G$12+СВЦЭМ!$D$10+'СЕТ СН'!$G$6-'СЕТ СН'!$G$22</f>
        <v>1815.05238878</v>
      </c>
      <c r="O75" s="36">
        <f>SUMIFS(СВЦЭМ!$C$39:$C$782,СВЦЭМ!$A$39:$A$782,$A75,СВЦЭМ!$B$39:$B$782,O$47)+'СЕТ СН'!$G$12+СВЦЭМ!$D$10+'СЕТ СН'!$G$6-'СЕТ СН'!$G$22</f>
        <v>1827.53170159</v>
      </c>
      <c r="P75" s="36">
        <f>SUMIFS(СВЦЭМ!$C$39:$C$782,СВЦЭМ!$A$39:$A$782,$A75,СВЦЭМ!$B$39:$B$782,P$47)+'СЕТ СН'!$G$12+СВЦЭМ!$D$10+'СЕТ СН'!$G$6-'СЕТ СН'!$G$22</f>
        <v>1842.6886137900001</v>
      </c>
      <c r="Q75" s="36">
        <f>SUMIFS(СВЦЭМ!$C$39:$C$782,СВЦЭМ!$A$39:$A$782,$A75,СВЦЭМ!$B$39:$B$782,Q$47)+'СЕТ СН'!$G$12+СВЦЭМ!$D$10+'СЕТ СН'!$G$6-'СЕТ СН'!$G$22</f>
        <v>1848.0591628699999</v>
      </c>
      <c r="R75" s="36">
        <f>SUMIFS(СВЦЭМ!$C$39:$C$782,СВЦЭМ!$A$39:$A$782,$A75,СВЦЭМ!$B$39:$B$782,R$47)+'СЕТ СН'!$G$12+СВЦЭМ!$D$10+'СЕТ СН'!$G$6-'СЕТ СН'!$G$22</f>
        <v>1850.2520436200002</v>
      </c>
      <c r="S75" s="36">
        <f>SUMIFS(СВЦЭМ!$C$39:$C$782,СВЦЭМ!$A$39:$A$782,$A75,СВЦЭМ!$B$39:$B$782,S$47)+'СЕТ СН'!$G$12+СВЦЭМ!$D$10+'СЕТ СН'!$G$6-'СЕТ СН'!$G$22</f>
        <v>1846.55235894</v>
      </c>
      <c r="T75" s="36">
        <f>SUMIFS(СВЦЭМ!$C$39:$C$782,СВЦЭМ!$A$39:$A$782,$A75,СВЦЭМ!$B$39:$B$782,T$47)+'СЕТ СН'!$G$12+СВЦЭМ!$D$10+'СЕТ СН'!$G$6-'СЕТ СН'!$G$22</f>
        <v>1778.4143219500002</v>
      </c>
      <c r="U75" s="36">
        <f>SUMIFS(СВЦЭМ!$C$39:$C$782,СВЦЭМ!$A$39:$A$782,$A75,СВЦЭМ!$B$39:$B$782,U$47)+'СЕТ СН'!$G$12+СВЦЭМ!$D$10+'СЕТ СН'!$G$6-'СЕТ СН'!$G$22</f>
        <v>1757.9911726700002</v>
      </c>
      <c r="V75" s="36">
        <f>SUMIFS(СВЦЭМ!$C$39:$C$782,СВЦЭМ!$A$39:$A$782,$A75,СВЦЭМ!$B$39:$B$782,V$47)+'СЕТ СН'!$G$12+СВЦЭМ!$D$10+'СЕТ СН'!$G$6-'СЕТ СН'!$G$22</f>
        <v>1778.5953332600002</v>
      </c>
      <c r="W75" s="36">
        <f>SUMIFS(СВЦЭМ!$C$39:$C$782,СВЦЭМ!$A$39:$A$782,$A75,СВЦЭМ!$B$39:$B$782,W$47)+'СЕТ СН'!$G$12+СВЦЭМ!$D$10+'СЕТ СН'!$G$6-'СЕТ СН'!$G$22</f>
        <v>1801.5921619200003</v>
      </c>
      <c r="X75" s="36">
        <f>SUMIFS(СВЦЭМ!$C$39:$C$782,СВЦЭМ!$A$39:$A$782,$A75,СВЦЭМ!$B$39:$B$782,X$47)+'СЕТ СН'!$G$12+СВЦЭМ!$D$10+'СЕТ СН'!$G$6-'СЕТ СН'!$G$22</f>
        <v>1835.15532734</v>
      </c>
      <c r="Y75" s="36">
        <f>SUMIFS(СВЦЭМ!$C$39:$C$782,СВЦЭМ!$A$39:$A$782,$A75,СВЦЭМ!$B$39:$B$782,Y$47)+'СЕТ СН'!$G$12+СВЦЭМ!$D$10+'СЕТ СН'!$G$6-'СЕТ СН'!$G$22</f>
        <v>1891.8403933</v>
      </c>
    </row>
    <row r="76" spans="1:27" ht="15.75" x14ac:dyDescent="0.2">
      <c r="A76" s="35">
        <f t="shared" si="1"/>
        <v>45228</v>
      </c>
      <c r="B76" s="36">
        <f>SUMIFS(СВЦЭМ!$C$39:$C$782,СВЦЭМ!$A$39:$A$782,$A76,СВЦЭМ!$B$39:$B$782,B$47)+'СЕТ СН'!$G$12+СВЦЭМ!$D$10+'СЕТ СН'!$G$6-'СЕТ СН'!$G$22</f>
        <v>1883.5708024300002</v>
      </c>
      <c r="C76" s="36">
        <f>SUMIFS(СВЦЭМ!$C$39:$C$782,СВЦЭМ!$A$39:$A$782,$A76,СВЦЭМ!$B$39:$B$782,C$47)+'СЕТ СН'!$G$12+СВЦЭМ!$D$10+'СЕТ СН'!$G$6-'СЕТ СН'!$G$22</f>
        <v>1930.0729294800003</v>
      </c>
      <c r="D76" s="36">
        <f>SUMIFS(СВЦЭМ!$C$39:$C$782,СВЦЭМ!$A$39:$A$782,$A76,СВЦЭМ!$B$39:$B$782,D$47)+'СЕТ СН'!$G$12+СВЦЭМ!$D$10+'СЕТ СН'!$G$6-'СЕТ СН'!$G$22</f>
        <v>1988.7421008300003</v>
      </c>
      <c r="E76" s="36">
        <f>SUMIFS(СВЦЭМ!$C$39:$C$782,СВЦЭМ!$A$39:$A$782,$A76,СВЦЭМ!$B$39:$B$782,E$47)+'СЕТ СН'!$G$12+СВЦЭМ!$D$10+'СЕТ СН'!$G$6-'СЕТ СН'!$G$22</f>
        <v>1989.9288564900003</v>
      </c>
      <c r="F76" s="36">
        <f>SUMIFS(СВЦЭМ!$C$39:$C$782,СВЦЭМ!$A$39:$A$782,$A76,СВЦЭМ!$B$39:$B$782,F$47)+'СЕТ СН'!$G$12+СВЦЭМ!$D$10+'СЕТ СН'!$G$6-'СЕТ СН'!$G$22</f>
        <v>1992.95764087</v>
      </c>
      <c r="G76" s="36">
        <f>SUMIFS(СВЦЭМ!$C$39:$C$782,СВЦЭМ!$A$39:$A$782,$A76,СВЦЭМ!$B$39:$B$782,G$47)+'СЕТ СН'!$G$12+СВЦЭМ!$D$10+'СЕТ СН'!$G$6-'СЕТ СН'!$G$22</f>
        <v>1989.8877124400001</v>
      </c>
      <c r="H76" s="36">
        <f>SUMIFS(СВЦЭМ!$C$39:$C$782,СВЦЭМ!$A$39:$A$782,$A76,СВЦЭМ!$B$39:$B$782,H$47)+'СЕТ СН'!$G$12+СВЦЭМ!$D$10+'СЕТ СН'!$G$6-'СЕТ СН'!$G$22</f>
        <v>1975.0933523399999</v>
      </c>
      <c r="I76" s="36">
        <f>SUMIFS(СВЦЭМ!$C$39:$C$782,СВЦЭМ!$A$39:$A$782,$A76,СВЦЭМ!$B$39:$B$782,I$47)+'СЕТ СН'!$G$12+СВЦЭМ!$D$10+'СЕТ СН'!$G$6-'СЕТ СН'!$G$22</f>
        <v>1945.6488761400001</v>
      </c>
      <c r="J76" s="36">
        <f>SUMIFS(СВЦЭМ!$C$39:$C$782,СВЦЭМ!$A$39:$A$782,$A76,СВЦЭМ!$B$39:$B$782,J$47)+'СЕТ СН'!$G$12+СВЦЭМ!$D$10+'СЕТ СН'!$G$6-'СЕТ СН'!$G$22</f>
        <v>1942.16400226</v>
      </c>
      <c r="K76" s="36">
        <f>SUMIFS(СВЦЭМ!$C$39:$C$782,СВЦЭМ!$A$39:$A$782,$A76,СВЦЭМ!$B$39:$B$782,K$47)+'СЕТ СН'!$G$12+СВЦЭМ!$D$10+'СЕТ СН'!$G$6-'СЕТ СН'!$G$22</f>
        <v>1868.4336454100003</v>
      </c>
      <c r="L76" s="36">
        <f>SUMIFS(СВЦЭМ!$C$39:$C$782,СВЦЭМ!$A$39:$A$782,$A76,СВЦЭМ!$B$39:$B$782,L$47)+'СЕТ СН'!$G$12+СВЦЭМ!$D$10+'СЕТ СН'!$G$6-'СЕТ СН'!$G$22</f>
        <v>1842.31030418</v>
      </c>
      <c r="M76" s="36">
        <f>SUMIFS(СВЦЭМ!$C$39:$C$782,СВЦЭМ!$A$39:$A$782,$A76,СВЦЭМ!$B$39:$B$782,M$47)+'СЕТ СН'!$G$12+СВЦЭМ!$D$10+'СЕТ СН'!$G$6-'СЕТ СН'!$G$22</f>
        <v>1843.9274692899999</v>
      </c>
      <c r="N76" s="36">
        <f>SUMIFS(СВЦЭМ!$C$39:$C$782,СВЦЭМ!$A$39:$A$782,$A76,СВЦЭМ!$B$39:$B$782,N$47)+'СЕТ СН'!$G$12+СВЦЭМ!$D$10+'СЕТ СН'!$G$6-'СЕТ СН'!$G$22</f>
        <v>1851.92685536</v>
      </c>
      <c r="O76" s="36">
        <f>SUMIFS(СВЦЭМ!$C$39:$C$782,СВЦЭМ!$A$39:$A$782,$A76,СВЦЭМ!$B$39:$B$782,O$47)+'СЕТ СН'!$G$12+СВЦЭМ!$D$10+'СЕТ СН'!$G$6-'СЕТ СН'!$G$22</f>
        <v>1868.5455327200002</v>
      </c>
      <c r="P76" s="36">
        <f>SUMIFS(СВЦЭМ!$C$39:$C$782,СВЦЭМ!$A$39:$A$782,$A76,СВЦЭМ!$B$39:$B$782,P$47)+'СЕТ СН'!$G$12+СВЦЭМ!$D$10+'СЕТ СН'!$G$6-'СЕТ СН'!$G$22</f>
        <v>1885.0843953399999</v>
      </c>
      <c r="Q76" s="36">
        <f>SUMIFS(СВЦЭМ!$C$39:$C$782,СВЦЭМ!$A$39:$A$782,$A76,СВЦЭМ!$B$39:$B$782,Q$47)+'СЕТ СН'!$G$12+СВЦЭМ!$D$10+'СЕТ СН'!$G$6-'СЕТ СН'!$G$22</f>
        <v>1898.7634961799999</v>
      </c>
      <c r="R76" s="36">
        <f>SUMIFS(СВЦЭМ!$C$39:$C$782,СВЦЭМ!$A$39:$A$782,$A76,СВЦЭМ!$B$39:$B$782,R$47)+'СЕТ СН'!$G$12+СВЦЭМ!$D$10+'СЕТ СН'!$G$6-'СЕТ СН'!$G$22</f>
        <v>1889.9193004600002</v>
      </c>
      <c r="S76" s="36">
        <f>SUMIFS(СВЦЭМ!$C$39:$C$782,СВЦЭМ!$A$39:$A$782,$A76,СВЦЭМ!$B$39:$B$782,S$47)+'СЕТ СН'!$G$12+СВЦЭМ!$D$10+'СЕТ СН'!$G$6-'СЕТ СН'!$G$22</f>
        <v>1871.1777141000002</v>
      </c>
      <c r="T76" s="36">
        <f>SUMIFS(СВЦЭМ!$C$39:$C$782,СВЦЭМ!$A$39:$A$782,$A76,СВЦЭМ!$B$39:$B$782,T$47)+'СЕТ СН'!$G$12+СВЦЭМ!$D$10+'СЕТ СН'!$G$6-'СЕТ СН'!$G$22</f>
        <v>1803.8691894600001</v>
      </c>
      <c r="U76" s="36">
        <f>SUMIFS(СВЦЭМ!$C$39:$C$782,СВЦЭМ!$A$39:$A$782,$A76,СВЦЭМ!$B$39:$B$782,U$47)+'СЕТ СН'!$G$12+СВЦЭМ!$D$10+'СЕТ СН'!$G$6-'СЕТ СН'!$G$22</f>
        <v>1778.1022331700001</v>
      </c>
      <c r="V76" s="36">
        <f>SUMIFS(СВЦЭМ!$C$39:$C$782,СВЦЭМ!$A$39:$A$782,$A76,СВЦЭМ!$B$39:$B$782,V$47)+'СЕТ СН'!$G$12+СВЦЭМ!$D$10+'СЕТ СН'!$G$6-'СЕТ СН'!$G$22</f>
        <v>1795.1184386200002</v>
      </c>
      <c r="W76" s="36">
        <f>SUMIFS(СВЦЭМ!$C$39:$C$782,СВЦЭМ!$A$39:$A$782,$A76,СВЦЭМ!$B$39:$B$782,W$47)+'СЕТ СН'!$G$12+СВЦЭМ!$D$10+'СЕТ СН'!$G$6-'СЕТ СН'!$G$22</f>
        <v>1818.1075529899999</v>
      </c>
      <c r="X76" s="36">
        <f>SUMIFS(СВЦЭМ!$C$39:$C$782,СВЦЭМ!$A$39:$A$782,$A76,СВЦЭМ!$B$39:$B$782,X$47)+'СЕТ СН'!$G$12+СВЦЭМ!$D$10+'СЕТ СН'!$G$6-'СЕТ СН'!$G$22</f>
        <v>1856.0349758699999</v>
      </c>
      <c r="Y76" s="36">
        <f>SUMIFS(СВЦЭМ!$C$39:$C$782,СВЦЭМ!$A$39:$A$782,$A76,СВЦЭМ!$B$39:$B$782,Y$47)+'СЕТ СН'!$G$12+СВЦЭМ!$D$10+'СЕТ СН'!$G$6-'СЕТ СН'!$G$22</f>
        <v>1922.6074252200001</v>
      </c>
    </row>
    <row r="77" spans="1:27" ht="15.75" x14ac:dyDescent="0.2">
      <c r="A77" s="35">
        <f t="shared" si="1"/>
        <v>45229</v>
      </c>
      <c r="B77" s="36">
        <f>SUMIFS(СВЦЭМ!$C$39:$C$782,СВЦЭМ!$A$39:$A$782,$A77,СВЦЭМ!$B$39:$B$782,B$47)+'СЕТ СН'!$G$12+СВЦЭМ!$D$10+'СЕТ СН'!$G$6-'СЕТ СН'!$G$22</f>
        <v>1860.8659782899999</v>
      </c>
      <c r="C77" s="36">
        <f>SUMIFS(СВЦЭМ!$C$39:$C$782,СВЦЭМ!$A$39:$A$782,$A77,СВЦЭМ!$B$39:$B$782,C$47)+'СЕТ СН'!$G$12+СВЦЭМ!$D$10+'СЕТ СН'!$G$6-'СЕТ СН'!$G$22</f>
        <v>1919.46536277</v>
      </c>
      <c r="D77" s="36">
        <f>SUMIFS(СВЦЭМ!$C$39:$C$782,СВЦЭМ!$A$39:$A$782,$A77,СВЦЭМ!$B$39:$B$782,D$47)+'СЕТ СН'!$G$12+СВЦЭМ!$D$10+'СЕТ СН'!$G$6-'СЕТ СН'!$G$22</f>
        <v>1957.4516861400002</v>
      </c>
      <c r="E77" s="36">
        <f>SUMIFS(СВЦЭМ!$C$39:$C$782,СВЦЭМ!$A$39:$A$782,$A77,СВЦЭМ!$B$39:$B$782,E$47)+'СЕТ СН'!$G$12+СВЦЭМ!$D$10+'СЕТ СН'!$G$6-'СЕТ СН'!$G$22</f>
        <v>1954.6882437100003</v>
      </c>
      <c r="F77" s="36">
        <f>SUMIFS(СВЦЭМ!$C$39:$C$782,СВЦЭМ!$A$39:$A$782,$A77,СВЦЭМ!$B$39:$B$782,F$47)+'СЕТ СН'!$G$12+СВЦЭМ!$D$10+'СЕТ СН'!$G$6-'СЕТ СН'!$G$22</f>
        <v>1951.5580585800003</v>
      </c>
      <c r="G77" s="36">
        <f>SUMIFS(СВЦЭМ!$C$39:$C$782,СВЦЭМ!$A$39:$A$782,$A77,СВЦЭМ!$B$39:$B$782,G$47)+'СЕТ СН'!$G$12+СВЦЭМ!$D$10+'СЕТ СН'!$G$6-'СЕТ СН'!$G$22</f>
        <v>1971.51201481</v>
      </c>
      <c r="H77" s="36">
        <f>SUMIFS(СВЦЭМ!$C$39:$C$782,СВЦЭМ!$A$39:$A$782,$A77,СВЦЭМ!$B$39:$B$782,H$47)+'СЕТ СН'!$G$12+СВЦЭМ!$D$10+'СЕТ СН'!$G$6-'СЕТ СН'!$G$22</f>
        <v>2009.1600729199999</v>
      </c>
      <c r="I77" s="36">
        <f>SUMIFS(СВЦЭМ!$C$39:$C$782,СВЦЭМ!$A$39:$A$782,$A77,СВЦЭМ!$B$39:$B$782,I$47)+'СЕТ СН'!$G$12+СВЦЭМ!$D$10+'СЕТ СН'!$G$6-'СЕТ СН'!$G$22</f>
        <v>1951.6182761300001</v>
      </c>
      <c r="J77" s="36">
        <f>SUMIFS(СВЦЭМ!$C$39:$C$782,СВЦЭМ!$A$39:$A$782,$A77,СВЦЭМ!$B$39:$B$782,J$47)+'СЕТ СН'!$G$12+СВЦЭМ!$D$10+'СЕТ СН'!$G$6-'СЕТ СН'!$G$22</f>
        <v>1943.7592517400003</v>
      </c>
      <c r="K77" s="36">
        <f>SUMIFS(СВЦЭМ!$C$39:$C$782,СВЦЭМ!$A$39:$A$782,$A77,СВЦЭМ!$B$39:$B$782,K$47)+'СЕТ СН'!$G$12+СВЦЭМ!$D$10+'СЕТ СН'!$G$6-'СЕТ СН'!$G$22</f>
        <v>1921.1822559500001</v>
      </c>
      <c r="L77" s="36">
        <f>SUMIFS(СВЦЭМ!$C$39:$C$782,СВЦЭМ!$A$39:$A$782,$A77,СВЦЭМ!$B$39:$B$782,L$47)+'СЕТ СН'!$G$12+СВЦЭМ!$D$10+'СЕТ СН'!$G$6-'СЕТ СН'!$G$22</f>
        <v>1918.59967508</v>
      </c>
      <c r="M77" s="36">
        <f>SUMIFS(СВЦЭМ!$C$39:$C$782,СВЦЭМ!$A$39:$A$782,$A77,СВЦЭМ!$B$39:$B$782,M$47)+'СЕТ СН'!$G$12+СВЦЭМ!$D$10+'СЕТ СН'!$G$6-'СЕТ СН'!$G$22</f>
        <v>1933.4935585900002</v>
      </c>
      <c r="N77" s="36">
        <f>SUMIFS(СВЦЭМ!$C$39:$C$782,СВЦЭМ!$A$39:$A$782,$A77,СВЦЭМ!$B$39:$B$782,N$47)+'СЕТ СН'!$G$12+СВЦЭМ!$D$10+'СЕТ СН'!$G$6-'СЕТ СН'!$G$22</f>
        <v>1953.35225459</v>
      </c>
      <c r="O77" s="36">
        <f>SUMIFS(СВЦЭМ!$C$39:$C$782,СВЦЭМ!$A$39:$A$782,$A77,СВЦЭМ!$B$39:$B$782,O$47)+'СЕТ СН'!$G$12+СВЦЭМ!$D$10+'СЕТ СН'!$G$6-'СЕТ СН'!$G$22</f>
        <v>1976.8601144200002</v>
      </c>
      <c r="P77" s="36">
        <f>SUMIFS(СВЦЭМ!$C$39:$C$782,СВЦЭМ!$A$39:$A$782,$A77,СВЦЭМ!$B$39:$B$782,P$47)+'СЕТ СН'!$G$12+СВЦЭМ!$D$10+'СЕТ СН'!$G$6-'СЕТ СН'!$G$22</f>
        <v>1981.0302560800001</v>
      </c>
      <c r="Q77" s="36">
        <f>SUMIFS(СВЦЭМ!$C$39:$C$782,СВЦЭМ!$A$39:$A$782,$A77,СВЦЭМ!$B$39:$B$782,Q$47)+'СЕТ СН'!$G$12+СВЦЭМ!$D$10+'СЕТ СН'!$G$6-'СЕТ СН'!$G$22</f>
        <v>1996.87099588</v>
      </c>
      <c r="R77" s="36">
        <f>SUMIFS(СВЦЭМ!$C$39:$C$782,СВЦЭМ!$A$39:$A$782,$A77,СВЦЭМ!$B$39:$B$782,R$47)+'СЕТ СН'!$G$12+СВЦЭМ!$D$10+'СЕТ СН'!$G$6-'СЕТ СН'!$G$22</f>
        <v>1992.2153740500003</v>
      </c>
      <c r="S77" s="36">
        <f>SUMIFS(СВЦЭМ!$C$39:$C$782,СВЦЭМ!$A$39:$A$782,$A77,СВЦЭМ!$B$39:$B$782,S$47)+'СЕТ СН'!$G$12+СВЦЭМ!$D$10+'СЕТ СН'!$G$6-'СЕТ СН'!$G$22</f>
        <v>1948.9620786400001</v>
      </c>
      <c r="T77" s="36">
        <f>SUMIFS(СВЦЭМ!$C$39:$C$782,СВЦЭМ!$A$39:$A$782,$A77,СВЦЭМ!$B$39:$B$782,T$47)+'СЕТ СН'!$G$12+СВЦЭМ!$D$10+'СЕТ СН'!$G$6-'СЕТ СН'!$G$22</f>
        <v>1898.4729997200002</v>
      </c>
      <c r="U77" s="36">
        <f>SUMIFS(СВЦЭМ!$C$39:$C$782,СВЦЭМ!$A$39:$A$782,$A77,СВЦЭМ!$B$39:$B$782,U$47)+'СЕТ СН'!$G$12+СВЦЭМ!$D$10+'СЕТ СН'!$G$6-'СЕТ СН'!$G$22</f>
        <v>1866.5169776600001</v>
      </c>
      <c r="V77" s="36">
        <f>SUMIFS(СВЦЭМ!$C$39:$C$782,СВЦЭМ!$A$39:$A$782,$A77,СВЦЭМ!$B$39:$B$782,V$47)+'СЕТ СН'!$G$12+СВЦЭМ!$D$10+'СЕТ СН'!$G$6-'СЕТ СН'!$G$22</f>
        <v>1893.7475796100002</v>
      </c>
      <c r="W77" s="36">
        <f>SUMIFS(СВЦЭМ!$C$39:$C$782,СВЦЭМ!$A$39:$A$782,$A77,СВЦЭМ!$B$39:$B$782,W$47)+'СЕТ СН'!$G$12+СВЦЭМ!$D$10+'СЕТ СН'!$G$6-'СЕТ СН'!$G$22</f>
        <v>1909.6185593499999</v>
      </c>
      <c r="X77" s="36">
        <f>SUMIFS(СВЦЭМ!$C$39:$C$782,СВЦЭМ!$A$39:$A$782,$A77,СВЦЭМ!$B$39:$B$782,X$47)+'СЕТ СН'!$G$12+СВЦЭМ!$D$10+'СЕТ СН'!$G$6-'СЕТ СН'!$G$22</f>
        <v>1971.2650858900001</v>
      </c>
      <c r="Y77" s="36">
        <f>SUMIFS(СВЦЭМ!$C$39:$C$782,СВЦЭМ!$A$39:$A$782,$A77,СВЦЭМ!$B$39:$B$782,Y$47)+'СЕТ СН'!$G$12+СВЦЭМ!$D$10+'СЕТ СН'!$G$6-'СЕТ СН'!$G$22</f>
        <v>2026.3928569700001</v>
      </c>
      <c r="AA77" s="37"/>
    </row>
    <row r="78" spans="1:27" ht="15.75" x14ac:dyDescent="0.2">
      <c r="A78" s="35">
        <f t="shared" si="1"/>
        <v>45230</v>
      </c>
      <c r="B78" s="36">
        <f>SUMIFS(СВЦЭМ!$C$39:$C$782,СВЦЭМ!$A$39:$A$782,$A78,СВЦЭМ!$B$39:$B$782,B$47)+'СЕТ СН'!$G$12+СВЦЭМ!$D$10+'СЕТ СН'!$G$6-'СЕТ СН'!$G$22</f>
        <v>2076.4584721599999</v>
      </c>
      <c r="C78" s="36">
        <f>SUMIFS(СВЦЭМ!$C$39:$C$782,СВЦЭМ!$A$39:$A$782,$A78,СВЦЭМ!$B$39:$B$782,C$47)+'СЕТ СН'!$G$12+СВЦЭМ!$D$10+'СЕТ СН'!$G$6-'СЕТ СН'!$G$22</f>
        <v>2141.3567710900002</v>
      </c>
      <c r="D78" s="36">
        <f>SUMIFS(СВЦЭМ!$C$39:$C$782,СВЦЭМ!$A$39:$A$782,$A78,СВЦЭМ!$B$39:$B$782,D$47)+'СЕТ СН'!$G$12+СВЦЭМ!$D$10+'СЕТ СН'!$G$6-'СЕТ СН'!$G$22</f>
        <v>2193.50650567</v>
      </c>
      <c r="E78" s="36">
        <f>SUMIFS(СВЦЭМ!$C$39:$C$782,СВЦЭМ!$A$39:$A$782,$A78,СВЦЭМ!$B$39:$B$782,E$47)+'СЕТ СН'!$G$12+СВЦЭМ!$D$10+'СЕТ СН'!$G$6-'СЕТ СН'!$G$22</f>
        <v>2210.0835678600001</v>
      </c>
      <c r="F78" s="36">
        <f>SUMIFS(СВЦЭМ!$C$39:$C$782,СВЦЭМ!$A$39:$A$782,$A78,СВЦЭМ!$B$39:$B$782,F$47)+'СЕТ СН'!$G$12+СВЦЭМ!$D$10+'СЕТ СН'!$G$6-'СЕТ СН'!$G$22</f>
        <v>2211.8943435800002</v>
      </c>
      <c r="G78" s="36">
        <f>SUMIFS(СВЦЭМ!$C$39:$C$782,СВЦЭМ!$A$39:$A$782,$A78,СВЦЭМ!$B$39:$B$782,G$47)+'СЕТ СН'!$G$12+СВЦЭМ!$D$10+'СЕТ СН'!$G$6-'СЕТ СН'!$G$22</f>
        <v>2195.7581854600003</v>
      </c>
      <c r="H78" s="36">
        <f>SUMIFS(СВЦЭМ!$C$39:$C$782,СВЦЭМ!$A$39:$A$782,$A78,СВЦЭМ!$B$39:$B$782,H$47)+'СЕТ СН'!$G$12+СВЦЭМ!$D$10+'СЕТ СН'!$G$6-'СЕТ СН'!$G$22</f>
        <v>2110.9590579200003</v>
      </c>
      <c r="I78" s="36">
        <f>SUMIFS(СВЦЭМ!$C$39:$C$782,СВЦЭМ!$A$39:$A$782,$A78,СВЦЭМ!$B$39:$B$782,I$47)+'СЕТ СН'!$G$12+СВЦЭМ!$D$10+'СЕТ СН'!$G$6-'СЕТ СН'!$G$22</f>
        <v>2027.18481617</v>
      </c>
      <c r="J78" s="36">
        <f>SUMIFS(СВЦЭМ!$C$39:$C$782,СВЦЭМ!$A$39:$A$782,$A78,СВЦЭМ!$B$39:$B$782,J$47)+'СЕТ СН'!$G$12+СВЦЭМ!$D$10+'СЕТ СН'!$G$6-'СЕТ СН'!$G$22</f>
        <v>1976.3255281699999</v>
      </c>
      <c r="K78" s="36">
        <f>SUMIFS(СВЦЭМ!$C$39:$C$782,СВЦЭМ!$A$39:$A$782,$A78,СВЦЭМ!$B$39:$B$782,K$47)+'СЕТ СН'!$G$12+СВЦЭМ!$D$10+'СЕТ СН'!$G$6-'СЕТ СН'!$G$22</f>
        <v>1963.7615950899999</v>
      </c>
      <c r="L78" s="36">
        <f>SUMIFS(СВЦЭМ!$C$39:$C$782,СВЦЭМ!$A$39:$A$782,$A78,СВЦЭМ!$B$39:$B$782,L$47)+'СЕТ СН'!$G$12+СВЦЭМ!$D$10+'СЕТ СН'!$G$6-'СЕТ СН'!$G$22</f>
        <v>1933.0816851499999</v>
      </c>
      <c r="M78" s="36">
        <f>SUMIFS(СВЦЭМ!$C$39:$C$782,СВЦЭМ!$A$39:$A$782,$A78,СВЦЭМ!$B$39:$B$782,M$47)+'СЕТ СН'!$G$12+СВЦЭМ!$D$10+'СЕТ СН'!$G$6-'СЕТ СН'!$G$22</f>
        <v>1952.36282218</v>
      </c>
      <c r="N78" s="36">
        <f>SUMIFS(СВЦЭМ!$C$39:$C$782,СВЦЭМ!$A$39:$A$782,$A78,СВЦЭМ!$B$39:$B$782,N$47)+'СЕТ СН'!$G$12+СВЦЭМ!$D$10+'СЕТ СН'!$G$6-'СЕТ СН'!$G$22</f>
        <v>1973.5618476600002</v>
      </c>
      <c r="O78" s="36">
        <f>SUMIFS(СВЦЭМ!$C$39:$C$782,СВЦЭМ!$A$39:$A$782,$A78,СВЦЭМ!$B$39:$B$782,O$47)+'СЕТ СН'!$G$12+СВЦЭМ!$D$10+'СЕТ СН'!$G$6-'СЕТ СН'!$G$22</f>
        <v>1991.9411922500003</v>
      </c>
      <c r="P78" s="36">
        <f>SUMIFS(СВЦЭМ!$C$39:$C$782,СВЦЭМ!$A$39:$A$782,$A78,СВЦЭМ!$B$39:$B$782,P$47)+'СЕТ СН'!$G$12+СВЦЭМ!$D$10+'СЕТ СН'!$G$6-'СЕТ СН'!$G$22</f>
        <v>2002.7095261700001</v>
      </c>
      <c r="Q78" s="36">
        <f>SUMIFS(СВЦЭМ!$C$39:$C$782,СВЦЭМ!$A$39:$A$782,$A78,СВЦЭМ!$B$39:$B$782,Q$47)+'СЕТ СН'!$G$12+СВЦЭМ!$D$10+'СЕТ СН'!$G$6-'СЕТ СН'!$G$22</f>
        <v>2014.1938952800001</v>
      </c>
      <c r="R78" s="36">
        <f>SUMIFS(СВЦЭМ!$C$39:$C$782,СВЦЭМ!$A$39:$A$782,$A78,СВЦЭМ!$B$39:$B$782,R$47)+'СЕТ СН'!$G$12+СВЦЭМ!$D$10+'СЕТ СН'!$G$6-'СЕТ СН'!$G$22</f>
        <v>2011.2769030300001</v>
      </c>
      <c r="S78" s="36">
        <f>SUMIFS(СВЦЭМ!$C$39:$C$782,СВЦЭМ!$A$39:$A$782,$A78,СВЦЭМ!$B$39:$B$782,S$47)+'СЕТ СН'!$G$12+СВЦЭМ!$D$10+'СЕТ СН'!$G$6-'СЕТ СН'!$G$22</f>
        <v>1986.19372656</v>
      </c>
      <c r="T78" s="36">
        <f>SUMIFS(СВЦЭМ!$C$39:$C$782,СВЦЭМ!$A$39:$A$782,$A78,СВЦЭМ!$B$39:$B$782,T$47)+'СЕТ СН'!$G$12+СВЦЭМ!$D$10+'СЕТ СН'!$G$6-'СЕТ СН'!$G$22</f>
        <v>1921.5548644599999</v>
      </c>
      <c r="U78" s="36">
        <f>SUMIFS(СВЦЭМ!$C$39:$C$782,СВЦЭМ!$A$39:$A$782,$A78,СВЦЭМ!$B$39:$B$782,U$47)+'СЕТ СН'!$G$12+СВЦЭМ!$D$10+'СЕТ СН'!$G$6-'СЕТ СН'!$G$22</f>
        <v>1900.7866884700002</v>
      </c>
      <c r="V78" s="36">
        <f>SUMIFS(СВЦЭМ!$C$39:$C$782,СВЦЭМ!$A$39:$A$782,$A78,СВЦЭМ!$B$39:$B$782,V$47)+'СЕТ СН'!$G$12+СВЦЭМ!$D$10+'СЕТ СН'!$G$6-'СЕТ СН'!$G$22</f>
        <v>1924.2298313199999</v>
      </c>
      <c r="W78" s="36">
        <f>SUMIFS(СВЦЭМ!$C$39:$C$782,СВЦЭМ!$A$39:$A$782,$A78,СВЦЭМ!$B$39:$B$782,W$47)+'СЕТ СН'!$G$12+СВЦЭМ!$D$10+'СЕТ СН'!$G$6-'СЕТ СН'!$G$22</f>
        <v>1931.9716500200002</v>
      </c>
      <c r="X78" s="36">
        <f>SUMIFS(СВЦЭМ!$C$39:$C$782,СВЦЭМ!$A$39:$A$782,$A78,СВЦЭМ!$B$39:$B$782,X$47)+'СЕТ СН'!$G$12+СВЦЭМ!$D$10+'СЕТ СН'!$G$6-'СЕТ СН'!$G$22</f>
        <v>1993.2557437800001</v>
      </c>
      <c r="Y78" s="36">
        <f>SUMIFS(СВЦЭМ!$C$39:$C$782,СВЦЭМ!$A$39:$A$782,$A78,СВЦЭМ!$B$39:$B$782,Y$47)+'СЕТ СН'!$G$12+СВЦЭМ!$D$10+'СЕТ СН'!$G$6-'СЕТ СН'!$G$22</f>
        <v>2002.4188846900001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01.10.2023</v>
      </c>
      <c r="B84" s="36">
        <f>SUMIFS(СВЦЭМ!$C$39:$C$782,СВЦЭМ!$A$39:$A$782,$A84,СВЦЭМ!$B$39:$B$782,B$83)+'СЕТ СН'!$H$12+СВЦЭМ!$D$10+'СЕТ СН'!$H$6-'СЕТ СН'!$H$22</f>
        <v>1976.4155139</v>
      </c>
      <c r="C84" s="36">
        <f>SUMIFS(СВЦЭМ!$C$39:$C$782,СВЦЭМ!$A$39:$A$782,$A84,СВЦЭМ!$B$39:$B$782,C$83)+'СЕТ СН'!$H$12+СВЦЭМ!$D$10+'СЕТ СН'!$H$6-'СЕТ СН'!$H$22</f>
        <v>2042.3339036299999</v>
      </c>
      <c r="D84" s="36">
        <f>SUMIFS(СВЦЭМ!$C$39:$C$782,СВЦЭМ!$A$39:$A$782,$A84,СВЦЭМ!$B$39:$B$782,D$83)+'СЕТ СН'!$H$12+СВЦЭМ!$D$10+'СЕТ СН'!$H$6-'СЕТ СН'!$H$22</f>
        <v>2113.9415214600003</v>
      </c>
      <c r="E84" s="36">
        <f>SUMIFS(СВЦЭМ!$C$39:$C$782,СВЦЭМ!$A$39:$A$782,$A84,СВЦЭМ!$B$39:$B$782,E$83)+'СЕТ СН'!$H$12+СВЦЭМ!$D$10+'СЕТ СН'!$H$6-'СЕТ СН'!$H$22</f>
        <v>2103.4213599100003</v>
      </c>
      <c r="F84" s="36">
        <f>SUMIFS(СВЦЭМ!$C$39:$C$782,СВЦЭМ!$A$39:$A$782,$A84,СВЦЭМ!$B$39:$B$782,F$83)+'СЕТ СН'!$H$12+СВЦЭМ!$D$10+'СЕТ СН'!$H$6-'СЕТ СН'!$H$22</f>
        <v>2099.9263407100002</v>
      </c>
      <c r="G84" s="36">
        <f>SUMIFS(СВЦЭМ!$C$39:$C$782,СВЦЭМ!$A$39:$A$782,$A84,СВЦЭМ!$B$39:$B$782,G$83)+'СЕТ СН'!$H$12+СВЦЭМ!$D$10+'СЕТ СН'!$H$6-'СЕТ СН'!$H$22</f>
        <v>2099.5778223800003</v>
      </c>
      <c r="H84" s="36">
        <f>SUMIFS(СВЦЭМ!$C$39:$C$782,СВЦЭМ!$A$39:$A$782,$A84,СВЦЭМ!$B$39:$B$782,H$83)+'СЕТ СН'!$H$12+СВЦЭМ!$D$10+'СЕТ СН'!$H$6-'СЕТ СН'!$H$22</f>
        <v>2059.7563857200003</v>
      </c>
      <c r="I84" s="36">
        <f>SUMIFS(СВЦЭМ!$C$39:$C$782,СВЦЭМ!$A$39:$A$782,$A84,СВЦЭМ!$B$39:$B$782,I$83)+'СЕТ СН'!$H$12+СВЦЭМ!$D$10+'СЕТ СН'!$H$6-'СЕТ СН'!$H$22</f>
        <v>2045.56583755</v>
      </c>
      <c r="J84" s="36">
        <f>SUMIFS(СВЦЭМ!$C$39:$C$782,СВЦЭМ!$A$39:$A$782,$A84,СВЦЭМ!$B$39:$B$782,J$83)+'СЕТ СН'!$H$12+СВЦЭМ!$D$10+'СЕТ СН'!$H$6-'СЕТ СН'!$H$22</f>
        <v>2031.2422095699999</v>
      </c>
      <c r="K84" s="36">
        <f>SUMIFS(СВЦЭМ!$C$39:$C$782,СВЦЭМ!$A$39:$A$782,$A84,СВЦЭМ!$B$39:$B$782,K$83)+'СЕТ СН'!$H$12+СВЦЭМ!$D$10+'СЕТ СН'!$H$6-'СЕТ СН'!$H$22</f>
        <v>2001.6566711400001</v>
      </c>
      <c r="L84" s="36">
        <f>SUMIFS(СВЦЭМ!$C$39:$C$782,СВЦЭМ!$A$39:$A$782,$A84,СВЦЭМ!$B$39:$B$782,L$83)+'СЕТ СН'!$H$12+СВЦЭМ!$D$10+'СЕТ СН'!$H$6-'СЕТ СН'!$H$22</f>
        <v>1927.97848901</v>
      </c>
      <c r="M84" s="36">
        <f>SUMIFS(СВЦЭМ!$C$39:$C$782,СВЦЭМ!$A$39:$A$782,$A84,СВЦЭМ!$B$39:$B$782,M$83)+'СЕТ СН'!$H$12+СВЦЭМ!$D$10+'СЕТ СН'!$H$6-'СЕТ СН'!$H$22</f>
        <v>1928.79288357</v>
      </c>
      <c r="N84" s="36">
        <f>SUMIFS(СВЦЭМ!$C$39:$C$782,СВЦЭМ!$A$39:$A$782,$A84,СВЦЭМ!$B$39:$B$782,N$83)+'СЕТ СН'!$H$12+СВЦЭМ!$D$10+'СЕТ СН'!$H$6-'СЕТ СН'!$H$22</f>
        <v>1895.9686118</v>
      </c>
      <c r="O84" s="36">
        <f>SUMIFS(СВЦЭМ!$C$39:$C$782,СВЦЭМ!$A$39:$A$782,$A84,СВЦЭМ!$B$39:$B$782,O$83)+'СЕТ СН'!$H$12+СВЦЭМ!$D$10+'СЕТ СН'!$H$6-'СЕТ СН'!$H$22</f>
        <v>1932.5376105600001</v>
      </c>
      <c r="P84" s="36">
        <f>SUMIFS(СВЦЭМ!$C$39:$C$782,СВЦЭМ!$A$39:$A$782,$A84,СВЦЭМ!$B$39:$B$782,P$83)+'СЕТ СН'!$H$12+СВЦЭМ!$D$10+'СЕТ СН'!$H$6-'СЕТ СН'!$H$22</f>
        <v>1983.7764342099999</v>
      </c>
      <c r="Q84" s="36">
        <f>SUMIFS(СВЦЭМ!$C$39:$C$782,СВЦЭМ!$A$39:$A$782,$A84,СВЦЭМ!$B$39:$B$782,Q$83)+'СЕТ СН'!$H$12+СВЦЭМ!$D$10+'СЕТ СН'!$H$6-'СЕТ СН'!$H$22</f>
        <v>1957.7215669699999</v>
      </c>
      <c r="R84" s="36">
        <f>SUMIFS(СВЦЭМ!$C$39:$C$782,СВЦЭМ!$A$39:$A$782,$A84,СВЦЭМ!$B$39:$B$782,R$83)+'СЕТ СН'!$H$12+СВЦЭМ!$D$10+'СЕТ СН'!$H$6-'СЕТ СН'!$H$22</f>
        <v>1954.70799468</v>
      </c>
      <c r="S84" s="36">
        <f>SUMIFS(СВЦЭМ!$C$39:$C$782,СВЦЭМ!$A$39:$A$782,$A84,СВЦЭМ!$B$39:$B$782,S$83)+'СЕТ СН'!$H$12+СВЦЭМ!$D$10+'СЕТ СН'!$H$6-'СЕТ СН'!$H$22</f>
        <v>1964.0724357199999</v>
      </c>
      <c r="T84" s="36">
        <f>SUMIFS(СВЦЭМ!$C$39:$C$782,СВЦЭМ!$A$39:$A$782,$A84,СВЦЭМ!$B$39:$B$782,T$83)+'СЕТ СН'!$H$12+СВЦЭМ!$D$10+'СЕТ СН'!$H$6-'СЕТ СН'!$H$22</f>
        <v>1925.36317764</v>
      </c>
      <c r="U84" s="36">
        <f>SUMIFS(СВЦЭМ!$C$39:$C$782,СВЦЭМ!$A$39:$A$782,$A84,СВЦЭМ!$B$39:$B$782,U$83)+'СЕТ СН'!$H$12+СВЦЭМ!$D$10+'СЕТ СН'!$H$6-'СЕТ СН'!$H$22</f>
        <v>1852.5862394799999</v>
      </c>
      <c r="V84" s="36">
        <f>SUMIFS(СВЦЭМ!$C$39:$C$782,СВЦЭМ!$A$39:$A$782,$A84,СВЦЭМ!$B$39:$B$782,V$83)+'СЕТ СН'!$H$12+СВЦЭМ!$D$10+'СЕТ СН'!$H$6-'СЕТ СН'!$H$22</f>
        <v>1843.2714020399999</v>
      </c>
      <c r="W84" s="36">
        <f>SUMIFS(СВЦЭМ!$C$39:$C$782,СВЦЭМ!$A$39:$A$782,$A84,СВЦЭМ!$B$39:$B$782,W$83)+'СЕТ СН'!$H$12+СВЦЭМ!$D$10+'СЕТ СН'!$H$6-'СЕТ СН'!$H$22</f>
        <v>1852.2380226099999</v>
      </c>
      <c r="X84" s="36">
        <f>SUMIFS(СВЦЭМ!$C$39:$C$782,СВЦЭМ!$A$39:$A$782,$A84,СВЦЭМ!$B$39:$B$782,X$83)+'СЕТ СН'!$H$12+СВЦЭМ!$D$10+'СЕТ СН'!$H$6-'СЕТ СН'!$H$22</f>
        <v>1947.8847170900001</v>
      </c>
      <c r="Y84" s="36">
        <f>SUMIFS(СВЦЭМ!$C$39:$C$782,СВЦЭМ!$A$39:$A$782,$A84,СВЦЭМ!$B$39:$B$782,Y$83)+'СЕТ СН'!$H$12+СВЦЭМ!$D$10+'СЕТ СН'!$H$6-'СЕТ СН'!$H$22</f>
        <v>2035.8256166900001</v>
      </c>
    </row>
    <row r="85" spans="1:25" ht="15.75" x14ac:dyDescent="0.2">
      <c r="A85" s="35">
        <f>A84+1</f>
        <v>45201</v>
      </c>
      <c r="B85" s="36">
        <f>SUMIFS(СВЦЭМ!$C$39:$C$782,СВЦЭМ!$A$39:$A$782,$A85,СВЦЭМ!$B$39:$B$782,B$83)+'СЕТ СН'!$H$12+СВЦЭМ!$D$10+'СЕТ СН'!$H$6-'СЕТ СН'!$H$22</f>
        <v>2069.9659317000001</v>
      </c>
      <c r="C85" s="36">
        <f>SUMIFS(СВЦЭМ!$C$39:$C$782,СВЦЭМ!$A$39:$A$782,$A85,СВЦЭМ!$B$39:$B$782,C$83)+'СЕТ СН'!$H$12+СВЦЭМ!$D$10+'СЕТ СН'!$H$6-'СЕТ СН'!$H$22</f>
        <v>2163.4205769200003</v>
      </c>
      <c r="D85" s="36">
        <f>SUMIFS(СВЦЭМ!$C$39:$C$782,СВЦЭМ!$A$39:$A$782,$A85,СВЦЭМ!$B$39:$B$782,D$83)+'СЕТ СН'!$H$12+СВЦЭМ!$D$10+'СЕТ СН'!$H$6-'СЕТ СН'!$H$22</f>
        <v>2234.7558904400003</v>
      </c>
      <c r="E85" s="36">
        <f>SUMIFS(СВЦЭМ!$C$39:$C$782,СВЦЭМ!$A$39:$A$782,$A85,СВЦЭМ!$B$39:$B$782,E$83)+'СЕТ СН'!$H$12+СВЦЭМ!$D$10+'СЕТ СН'!$H$6-'СЕТ СН'!$H$22</f>
        <v>2187.61648737</v>
      </c>
      <c r="F85" s="36">
        <f>SUMIFS(СВЦЭМ!$C$39:$C$782,СВЦЭМ!$A$39:$A$782,$A85,СВЦЭМ!$B$39:$B$782,F$83)+'СЕТ СН'!$H$12+СВЦЭМ!$D$10+'СЕТ СН'!$H$6-'СЕТ СН'!$H$22</f>
        <v>2198.0411256500001</v>
      </c>
      <c r="G85" s="36">
        <f>SUMIFS(СВЦЭМ!$C$39:$C$782,СВЦЭМ!$A$39:$A$782,$A85,СВЦЭМ!$B$39:$B$782,G$83)+'СЕТ СН'!$H$12+СВЦЭМ!$D$10+'СЕТ СН'!$H$6-'СЕТ СН'!$H$22</f>
        <v>2195.1089229700001</v>
      </c>
      <c r="H85" s="36">
        <f>SUMIFS(СВЦЭМ!$C$39:$C$782,СВЦЭМ!$A$39:$A$782,$A85,СВЦЭМ!$B$39:$B$782,H$83)+'СЕТ СН'!$H$12+СВЦЭМ!$D$10+'СЕТ СН'!$H$6-'СЕТ СН'!$H$22</f>
        <v>2110.7699085300001</v>
      </c>
      <c r="I85" s="36">
        <f>SUMIFS(СВЦЭМ!$C$39:$C$782,СВЦЭМ!$A$39:$A$782,$A85,СВЦЭМ!$B$39:$B$782,I$83)+'СЕТ СН'!$H$12+СВЦЭМ!$D$10+'СЕТ СН'!$H$6-'СЕТ СН'!$H$22</f>
        <v>1976.0257982000001</v>
      </c>
      <c r="J85" s="36">
        <f>SUMIFS(СВЦЭМ!$C$39:$C$782,СВЦЭМ!$A$39:$A$782,$A85,СВЦЭМ!$B$39:$B$782,J$83)+'СЕТ СН'!$H$12+СВЦЭМ!$D$10+'СЕТ СН'!$H$6-'СЕТ СН'!$H$22</f>
        <v>1925.5045932200001</v>
      </c>
      <c r="K85" s="36">
        <f>SUMIFS(СВЦЭМ!$C$39:$C$782,СВЦЭМ!$A$39:$A$782,$A85,СВЦЭМ!$B$39:$B$782,K$83)+'СЕТ СН'!$H$12+СВЦЭМ!$D$10+'СЕТ СН'!$H$6-'СЕТ СН'!$H$22</f>
        <v>1885.7840412799999</v>
      </c>
      <c r="L85" s="36">
        <f>SUMIFS(СВЦЭМ!$C$39:$C$782,СВЦЭМ!$A$39:$A$782,$A85,СВЦЭМ!$B$39:$B$782,L$83)+'СЕТ СН'!$H$12+СВЦЭМ!$D$10+'СЕТ СН'!$H$6-'СЕТ СН'!$H$22</f>
        <v>1868.96055589</v>
      </c>
      <c r="M85" s="36">
        <f>SUMIFS(СВЦЭМ!$C$39:$C$782,СВЦЭМ!$A$39:$A$782,$A85,СВЦЭМ!$B$39:$B$782,M$83)+'СЕТ СН'!$H$12+СВЦЭМ!$D$10+'СЕТ СН'!$H$6-'СЕТ СН'!$H$22</f>
        <v>1884.3786057100001</v>
      </c>
      <c r="N85" s="36">
        <f>SUMIFS(СВЦЭМ!$C$39:$C$782,СВЦЭМ!$A$39:$A$782,$A85,СВЦЭМ!$B$39:$B$782,N$83)+'СЕТ СН'!$H$12+СВЦЭМ!$D$10+'СЕТ СН'!$H$6-'СЕТ СН'!$H$22</f>
        <v>1867.4414484900001</v>
      </c>
      <c r="O85" s="36">
        <f>SUMIFS(СВЦЭМ!$C$39:$C$782,СВЦЭМ!$A$39:$A$782,$A85,СВЦЭМ!$B$39:$B$782,O$83)+'СЕТ СН'!$H$12+СВЦЭМ!$D$10+'СЕТ СН'!$H$6-'СЕТ СН'!$H$22</f>
        <v>1868.3050296599999</v>
      </c>
      <c r="P85" s="36">
        <f>SUMIFS(СВЦЭМ!$C$39:$C$782,СВЦЭМ!$A$39:$A$782,$A85,СВЦЭМ!$B$39:$B$782,P$83)+'СЕТ СН'!$H$12+СВЦЭМ!$D$10+'СЕТ СН'!$H$6-'СЕТ СН'!$H$22</f>
        <v>1956.1179233</v>
      </c>
      <c r="Q85" s="36">
        <f>SUMIFS(СВЦЭМ!$C$39:$C$782,СВЦЭМ!$A$39:$A$782,$A85,СВЦЭМ!$B$39:$B$782,Q$83)+'СЕТ СН'!$H$12+СВЦЭМ!$D$10+'СЕТ СН'!$H$6-'СЕТ СН'!$H$22</f>
        <v>1951.7573263300001</v>
      </c>
      <c r="R85" s="36">
        <f>SUMIFS(СВЦЭМ!$C$39:$C$782,СВЦЭМ!$A$39:$A$782,$A85,СВЦЭМ!$B$39:$B$782,R$83)+'СЕТ СН'!$H$12+СВЦЭМ!$D$10+'СЕТ СН'!$H$6-'СЕТ СН'!$H$22</f>
        <v>1953.90757018</v>
      </c>
      <c r="S85" s="36">
        <f>SUMIFS(СВЦЭМ!$C$39:$C$782,СВЦЭМ!$A$39:$A$782,$A85,СВЦЭМ!$B$39:$B$782,S$83)+'СЕТ СН'!$H$12+СВЦЭМ!$D$10+'СЕТ СН'!$H$6-'СЕТ СН'!$H$22</f>
        <v>1963.84278823</v>
      </c>
      <c r="T85" s="36">
        <f>SUMIFS(СВЦЭМ!$C$39:$C$782,СВЦЭМ!$A$39:$A$782,$A85,СВЦЭМ!$B$39:$B$782,T$83)+'СЕТ СН'!$H$12+СВЦЭМ!$D$10+'СЕТ СН'!$H$6-'СЕТ СН'!$H$22</f>
        <v>1947.78222024</v>
      </c>
      <c r="U85" s="36">
        <f>SUMIFS(СВЦЭМ!$C$39:$C$782,СВЦЭМ!$A$39:$A$782,$A85,СВЦЭМ!$B$39:$B$782,U$83)+'СЕТ СН'!$H$12+СВЦЭМ!$D$10+'СЕТ СН'!$H$6-'СЕТ СН'!$H$22</f>
        <v>1879.5465351</v>
      </c>
      <c r="V85" s="36">
        <f>SUMIFS(СВЦЭМ!$C$39:$C$782,СВЦЭМ!$A$39:$A$782,$A85,СВЦЭМ!$B$39:$B$782,V$83)+'СЕТ СН'!$H$12+СВЦЭМ!$D$10+'СЕТ СН'!$H$6-'СЕТ СН'!$H$22</f>
        <v>1872.38825288</v>
      </c>
      <c r="W85" s="36">
        <f>SUMIFS(СВЦЭМ!$C$39:$C$782,СВЦЭМ!$A$39:$A$782,$A85,СВЦЭМ!$B$39:$B$782,W$83)+'СЕТ СН'!$H$12+СВЦЭМ!$D$10+'СЕТ СН'!$H$6-'СЕТ СН'!$H$22</f>
        <v>1893.33355985</v>
      </c>
      <c r="X85" s="36">
        <f>SUMIFS(СВЦЭМ!$C$39:$C$782,СВЦЭМ!$A$39:$A$782,$A85,СВЦЭМ!$B$39:$B$782,X$83)+'СЕТ СН'!$H$12+СВЦЭМ!$D$10+'СЕТ СН'!$H$6-'СЕТ СН'!$H$22</f>
        <v>1965.59937524</v>
      </c>
      <c r="Y85" s="36">
        <f>SUMIFS(СВЦЭМ!$C$39:$C$782,СВЦЭМ!$A$39:$A$782,$A85,СВЦЭМ!$B$39:$B$782,Y$83)+'СЕТ СН'!$H$12+СВЦЭМ!$D$10+'СЕТ СН'!$H$6-'СЕТ СН'!$H$22</f>
        <v>2056.81271087</v>
      </c>
    </row>
    <row r="86" spans="1:25" ht="15.75" x14ac:dyDescent="0.2">
      <c r="A86" s="35">
        <f t="shared" ref="A86:A114" si="2">A85+1</f>
        <v>45202</v>
      </c>
      <c r="B86" s="36">
        <f>SUMIFS(СВЦЭМ!$C$39:$C$782,СВЦЭМ!$A$39:$A$782,$A86,СВЦЭМ!$B$39:$B$782,B$83)+'СЕТ СН'!$H$12+СВЦЭМ!$D$10+'СЕТ СН'!$H$6-'СЕТ СН'!$H$22</f>
        <v>2069.0805260900001</v>
      </c>
      <c r="C86" s="36">
        <f>SUMIFS(СВЦЭМ!$C$39:$C$782,СВЦЭМ!$A$39:$A$782,$A86,СВЦЭМ!$B$39:$B$782,C$83)+'СЕТ СН'!$H$12+СВЦЭМ!$D$10+'СЕТ СН'!$H$6-'СЕТ СН'!$H$22</f>
        <v>2157.0869225500001</v>
      </c>
      <c r="D86" s="36">
        <f>SUMIFS(СВЦЭМ!$C$39:$C$782,СВЦЭМ!$A$39:$A$782,$A86,СВЦЭМ!$B$39:$B$782,D$83)+'СЕТ СН'!$H$12+СВЦЭМ!$D$10+'СЕТ СН'!$H$6-'СЕТ СН'!$H$22</f>
        <v>2237.5848951000003</v>
      </c>
      <c r="E86" s="36">
        <f>SUMIFS(СВЦЭМ!$C$39:$C$782,СВЦЭМ!$A$39:$A$782,$A86,СВЦЭМ!$B$39:$B$782,E$83)+'СЕТ СН'!$H$12+СВЦЭМ!$D$10+'СЕТ СН'!$H$6-'СЕТ СН'!$H$22</f>
        <v>2229.1310364200003</v>
      </c>
      <c r="F86" s="36">
        <f>SUMIFS(СВЦЭМ!$C$39:$C$782,СВЦЭМ!$A$39:$A$782,$A86,СВЦЭМ!$B$39:$B$782,F$83)+'СЕТ СН'!$H$12+СВЦЭМ!$D$10+'СЕТ СН'!$H$6-'СЕТ СН'!$H$22</f>
        <v>2222.7294283900001</v>
      </c>
      <c r="G86" s="36">
        <f>SUMIFS(СВЦЭМ!$C$39:$C$782,СВЦЭМ!$A$39:$A$782,$A86,СВЦЭМ!$B$39:$B$782,G$83)+'СЕТ СН'!$H$12+СВЦЭМ!$D$10+'СЕТ СН'!$H$6-'СЕТ СН'!$H$22</f>
        <v>2222.17952027</v>
      </c>
      <c r="H86" s="36">
        <f>SUMIFS(СВЦЭМ!$C$39:$C$782,СВЦЭМ!$A$39:$A$782,$A86,СВЦЭМ!$B$39:$B$782,H$83)+'СЕТ СН'!$H$12+СВЦЭМ!$D$10+'СЕТ СН'!$H$6-'СЕТ СН'!$H$22</f>
        <v>2113.94039054</v>
      </c>
      <c r="I86" s="36">
        <f>SUMIFS(СВЦЭМ!$C$39:$C$782,СВЦЭМ!$A$39:$A$782,$A86,СВЦЭМ!$B$39:$B$782,I$83)+'СЕТ СН'!$H$12+СВЦЭМ!$D$10+'СЕТ СН'!$H$6-'СЕТ СН'!$H$22</f>
        <v>2039.34232941</v>
      </c>
      <c r="J86" s="36">
        <f>SUMIFS(СВЦЭМ!$C$39:$C$782,СВЦЭМ!$A$39:$A$782,$A86,СВЦЭМ!$B$39:$B$782,J$83)+'СЕТ СН'!$H$12+СВЦЭМ!$D$10+'СЕТ СН'!$H$6-'СЕТ СН'!$H$22</f>
        <v>1967.47367932</v>
      </c>
      <c r="K86" s="36">
        <f>SUMIFS(СВЦЭМ!$C$39:$C$782,СВЦЭМ!$A$39:$A$782,$A86,СВЦЭМ!$B$39:$B$782,K$83)+'СЕТ СН'!$H$12+СВЦЭМ!$D$10+'СЕТ СН'!$H$6-'СЕТ СН'!$H$22</f>
        <v>1909.14569426</v>
      </c>
      <c r="L86" s="36">
        <f>SUMIFS(СВЦЭМ!$C$39:$C$782,СВЦЭМ!$A$39:$A$782,$A86,СВЦЭМ!$B$39:$B$782,L$83)+'СЕТ СН'!$H$12+СВЦЭМ!$D$10+'СЕТ СН'!$H$6-'СЕТ СН'!$H$22</f>
        <v>1896.4673425000001</v>
      </c>
      <c r="M86" s="36">
        <f>SUMIFS(СВЦЭМ!$C$39:$C$782,СВЦЭМ!$A$39:$A$782,$A86,СВЦЭМ!$B$39:$B$782,M$83)+'СЕТ СН'!$H$12+СВЦЭМ!$D$10+'СЕТ СН'!$H$6-'СЕТ СН'!$H$22</f>
        <v>1901.1091837399999</v>
      </c>
      <c r="N86" s="36">
        <f>SUMIFS(СВЦЭМ!$C$39:$C$782,СВЦЭМ!$A$39:$A$782,$A86,СВЦЭМ!$B$39:$B$782,N$83)+'СЕТ СН'!$H$12+СВЦЭМ!$D$10+'СЕТ СН'!$H$6-'СЕТ СН'!$H$22</f>
        <v>1866.4418493600001</v>
      </c>
      <c r="O86" s="36">
        <f>SUMIFS(СВЦЭМ!$C$39:$C$782,СВЦЭМ!$A$39:$A$782,$A86,СВЦЭМ!$B$39:$B$782,O$83)+'СЕТ СН'!$H$12+СВЦЭМ!$D$10+'СЕТ СН'!$H$6-'СЕТ СН'!$H$22</f>
        <v>1875.66535761</v>
      </c>
      <c r="P86" s="36">
        <f>SUMIFS(СВЦЭМ!$C$39:$C$782,СВЦЭМ!$A$39:$A$782,$A86,СВЦЭМ!$B$39:$B$782,P$83)+'СЕТ СН'!$H$12+СВЦЭМ!$D$10+'СЕТ СН'!$H$6-'СЕТ СН'!$H$22</f>
        <v>1916.47711241</v>
      </c>
      <c r="Q86" s="36">
        <f>SUMIFS(СВЦЭМ!$C$39:$C$782,СВЦЭМ!$A$39:$A$782,$A86,СВЦЭМ!$B$39:$B$782,Q$83)+'СЕТ СН'!$H$12+СВЦЭМ!$D$10+'СЕТ СН'!$H$6-'СЕТ СН'!$H$22</f>
        <v>1908.6787030200001</v>
      </c>
      <c r="R86" s="36">
        <f>SUMIFS(СВЦЭМ!$C$39:$C$782,СВЦЭМ!$A$39:$A$782,$A86,СВЦЭМ!$B$39:$B$782,R$83)+'СЕТ СН'!$H$12+СВЦЭМ!$D$10+'СЕТ СН'!$H$6-'СЕТ СН'!$H$22</f>
        <v>1918.7631237999999</v>
      </c>
      <c r="S86" s="36">
        <f>SUMIFS(СВЦЭМ!$C$39:$C$782,СВЦЭМ!$A$39:$A$782,$A86,СВЦЭМ!$B$39:$B$782,S$83)+'СЕТ СН'!$H$12+СВЦЭМ!$D$10+'СЕТ СН'!$H$6-'СЕТ СН'!$H$22</f>
        <v>1921.1829896300001</v>
      </c>
      <c r="T86" s="36">
        <f>SUMIFS(СВЦЭМ!$C$39:$C$782,СВЦЭМ!$A$39:$A$782,$A86,СВЦЭМ!$B$39:$B$782,T$83)+'СЕТ СН'!$H$12+СВЦЭМ!$D$10+'СЕТ СН'!$H$6-'СЕТ СН'!$H$22</f>
        <v>1905.5021108000001</v>
      </c>
      <c r="U86" s="36">
        <f>SUMIFS(СВЦЭМ!$C$39:$C$782,СВЦЭМ!$A$39:$A$782,$A86,СВЦЭМ!$B$39:$B$782,U$83)+'СЕТ СН'!$H$12+СВЦЭМ!$D$10+'СЕТ СН'!$H$6-'СЕТ СН'!$H$22</f>
        <v>1858.2962033599999</v>
      </c>
      <c r="V86" s="36">
        <f>SUMIFS(СВЦЭМ!$C$39:$C$782,СВЦЭМ!$A$39:$A$782,$A86,СВЦЭМ!$B$39:$B$782,V$83)+'СЕТ СН'!$H$12+СВЦЭМ!$D$10+'СЕТ СН'!$H$6-'СЕТ СН'!$H$22</f>
        <v>1849.2323891399999</v>
      </c>
      <c r="W86" s="36">
        <f>SUMIFS(СВЦЭМ!$C$39:$C$782,СВЦЭМ!$A$39:$A$782,$A86,СВЦЭМ!$B$39:$B$782,W$83)+'СЕТ СН'!$H$12+СВЦЭМ!$D$10+'СЕТ СН'!$H$6-'СЕТ СН'!$H$22</f>
        <v>1878.84225896</v>
      </c>
      <c r="X86" s="36">
        <f>SUMIFS(СВЦЭМ!$C$39:$C$782,СВЦЭМ!$A$39:$A$782,$A86,СВЦЭМ!$B$39:$B$782,X$83)+'СЕТ СН'!$H$12+СВЦЭМ!$D$10+'СЕТ СН'!$H$6-'СЕТ СН'!$H$22</f>
        <v>1941.3228483299999</v>
      </c>
      <c r="Y86" s="36">
        <f>SUMIFS(СВЦЭМ!$C$39:$C$782,СВЦЭМ!$A$39:$A$782,$A86,СВЦЭМ!$B$39:$B$782,Y$83)+'СЕТ СН'!$H$12+СВЦЭМ!$D$10+'СЕТ СН'!$H$6-'СЕТ СН'!$H$22</f>
        <v>2040.5118618399999</v>
      </c>
    </row>
    <row r="87" spans="1:25" ht="15.75" x14ac:dyDescent="0.2">
      <c r="A87" s="35">
        <f t="shared" si="2"/>
        <v>45203</v>
      </c>
      <c r="B87" s="36">
        <f>SUMIFS(СВЦЭМ!$C$39:$C$782,СВЦЭМ!$A$39:$A$782,$A87,СВЦЭМ!$B$39:$B$782,B$83)+'СЕТ СН'!$H$12+СВЦЭМ!$D$10+'СЕТ СН'!$H$6-'СЕТ СН'!$H$22</f>
        <v>1933.7778244199999</v>
      </c>
      <c r="C87" s="36">
        <f>SUMIFS(СВЦЭМ!$C$39:$C$782,СВЦЭМ!$A$39:$A$782,$A87,СВЦЭМ!$B$39:$B$782,C$83)+'СЕТ СН'!$H$12+СВЦЭМ!$D$10+'СЕТ СН'!$H$6-'СЕТ СН'!$H$22</f>
        <v>2016.31045651</v>
      </c>
      <c r="D87" s="36">
        <f>SUMIFS(СВЦЭМ!$C$39:$C$782,СВЦЭМ!$A$39:$A$782,$A87,СВЦЭМ!$B$39:$B$782,D$83)+'СЕТ СН'!$H$12+СВЦЭМ!$D$10+'СЕТ СН'!$H$6-'СЕТ СН'!$H$22</f>
        <v>2106.4869254099999</v>
      </c>
      <c r="E87" s="36">
        <f>SUMIFS(СВЦЭМ!$C$39:$C$782,СВЦЭМ!$A$39:$A$782,$A87,СВЦЭМ!$B$39:$B$782,E$83)+'СЕТ СН'!$H$12+СВЦЭМ!$D$10+'СЕТ СН'!$H$6-'СЕТ СН'!$H$22</f>
        <v>2110.41057026</v>
      </c>
      <c r="F87" s="36">
        <f>SUMIFS(СВЦЭМ!$C$39:$C$782,СВЦЭМ!$A$39:$A$782,$A87,СВЦЭМ!$B$39:$B$782,F$83)+'СЕТ СН'!$H$12+СВЦЭМ!$D$10+'СЕТ СН'!$H$6-'СЕТ СН'!$H$22</f>
        <v>2102.1011995700001</v>
      </c>
      <c r="G87" s="36">
        <f>SUMIFS(СВЦЭМ!$C$39:$C$782,СВЦЭМ!$A$39:$A$782,$A87,СВЦЭМ!$B$39:$B$782,G$83)+'СЕТ СН'!$H$12+СВЦЭМ!$D$10+'СЕТ СН'!$H$6-'СЕТ СН'!$H$22</f>
        <v>2083.1710201700002</v>
      </c>
      <c r="H87" s="36">
        <f>SUMIFS(СВЦЭМ!$C$39:$C$782,СВЦЭМ!$A$39:$A$782,$A87,СВЦЭМ!$B$39:$B$782,H$83)+'СЕТ СН'!$H$12+СВЦЭМ!$D$10+'СЕТ СН'!$H$6-'СЕТ СН'!$H$22</f>
        <v>1978.8320586699999</v>
      </c>
      <c r="I87" s="36">
        <f>SUMIFS(СВЦЭМ!$C$39:$C$782,СВЦЭМ!$A$39:$A$782,$A87,СВЦЭМ!$B$39:$B$782,I$83)+'СЕТ СН'!$H$12+СВЦЭМ!$D$10+'СЕТ СН'!$H$6-'СЕТ СН'!$H$22</f>
        <v>1868.39044285</v>
      </c>
      <c r="J87" s="36">
        <f>SUMIFS(СВЦЭМ!$C$39:$C$782,СВЦЭМ!$A$39:$A$782,$A87,СВЦЭМ!$B$39:$B$782,J$83)+'СЕТ СН'!$H$12+СВЦЭМ!$D$10+'СЕТ СН'!$H$6-'СЕТ СН'!$H$22</f>
        <v>1829.3168881199999</v>
      </c>
      <c r="K87" s="36">
        <f>SUMIFS(СВЦЭМ!$C$39:$C$782,СВЦЭМ!$A$39:$A$782,$A87,СВЦЭМ!$B$39:$B$782,K$83)+'СЕТ СН'!$H$12+СВЦЭМ!$D$10+'СЕТ СН'!$H$6-'СЕТ СН'!$H$22</f>
        <v>1779.5496167599999</v>
      </c>
      <c r="L87" s="36">
        <f>SUMIFS(СВЦЭМ!$C$39:$C$782,СВЦЭМ!$A$39:$A$782,$A87,СВЦЭМ!$B$39:$B$782,L$83)+'СЕТ СН'!$H$12+СВЦЭМ!$D$10+'СЕТ СН'!$H$6-'СЕТ СН'!$H$22</f>
        <v>1765.77110606</v>
      </c>
      <c r="M87" s="36">
        <f>SUMIFS(СВЦЭМ!$C$39:$C$782,СВЦЭМ!$A$39:$A$782,$A87,СВЦЭМ!$B$39:$B$782,M$83)+'СЕТ СН'!$H$12+СВЦЭМ!$D$10+'СЕТ СН'!$H$6-'СЕТ СН'!$H$22</f>
        <v>1774.66738328</v>
      </c>
      <c r="N87" s="36">
        <f>SUMIFS(СВЦЭМ!$C$39:$C$782,СВЦЭМ!$A$39:$A$782,$A87,СВЦЭМ!$B$39:$B$782,N$83)+'СЕТ СН'!$H$12+СВЦЭМ!$D$10+'СЕТ СН'!$H$6-'СЕТ СН'!$H$22</f>
        <v>1756.41990005</v>
      </c>
      <c r="O87" s="36">
        <f>SUMIFS(СВЦЭМ!$C$39:$C$782,СВЦЭМ!$A$39:$A$782,$A87,СВЦЭМ!$B$39:$B$782,O$83)+'СЕТ СН'!$H$12+СВЦЭМ!$D$10+'СЕТ СН'!$H$6-'СЕТ СН'!$H$22</f>
        <v>1764.7848010800001</v>
      </c>
      <c r="P87" s="36">
        <f>SUMIFS(СВЦЭМ!$C$39:$C$782,СВЦЭМ!$A$39:$A$782,$A87,СВЦЭМ!$B$39:$B$782,P$83)+'СЕТ СН'!$H$12+СВЦЭМ!$D$10+'СЕТ СН'!$H$6-'СЕТ СН'!$H$22</f>
        <v>1803.10700694</v>
      </c>
      <c r="Q87" s="36">
        <f>SUMIFS(СВЦЭМ!$C$39:$C$782,СВЦЭМ!$A$39:$A$782,$A87,СВЦЭМ!$B$39:$B$782,Q$83)+'СЕТ СН'!$H$12+СВЦЭМ!$D$10+'СЕТ СН'!$H$6-'СЕТ СН'!$H$22</f>
        <v>1789.6661653399999</v>
      </c>
      <c r="R87" s="36">
        <f>SUMIFS(СВЦЭМ!$C$39:$C$782,СВЦЭМ!$A$39:$A$782,$A87,СВЦЭМ!$B$39:$B$782,R$83)+'СЕТ СН'!$H$12+СВЦЭМ!$D$10+'СЕТ СН'!$H$6-'СЕТ СН'!$H$22</f>
        <v>1786.2187193100001</v>
      </c>
      <c r="S87" s="36">
        <f>SUMIFS(СВЦЭМ!$C$39:$C$782,СВЦЭМ!$A$39:$A$782,$A87,СВЦЭМ!$B$39:$B$782,S$83)+'СЕТ СН'!$H$12+СВЦЭМ!$D$10+'СЕТ СН'!$H$6-'СЕТ СН'!$H$22</f>
        <v>1792.9130839699999</v>
      </c>
      <c r="T87" s="36">
        <f>SUMIFS(СВЦЭМ!$C$39:$C$782,СВЦЭМ!$A$39:$A$782,$A87,СВЦЭМ!$B$39:$B$782,T$83)+'СЕТ СН'!$H$12+СВЦЭМ!$D$10+'СЕТ СН'!$H$6-'СЕТ СН'!$H$22</f>
        <v>1774.2626897600001</v>
      </c>
      <c r="U87" s="36">
        <f>SUMIFS(СВЦЭМ!$C$39:$C$782,СВЦЭМ!$A$39:$A$782,$A87,СВЦЭМ!$B$39:$B$782,U$83)+'СЕТ СН'!$H$12+СВЦЭМ!$D$10+'СЕТ СН'!$H$6-'СЕТ СН'!$H$22</f>
        <v>1721.6241833900001</v>
      </c>
      <c r="V87" s="36">
        <f>SUMIFS(СВЦЭМ!$C$39:$C$782,СВЦЭМ!$A$39:$A$782,$A87,СВЦЭМ!$B$39:$B$782,V$83)+'СЕТ СН'!$H$12+СВЦЭМ!$D$10+'СЕТ СН'!$H$6-'СЕТ СН'!$H$22</f>
        <v>1708.25361109</v>
      </c>
      <c r="W87" s="36">
        <f>SUMIFS(СВЦЭМ!$C$39:$C$782,СВЦЭМ!$A$39:$A$782,$A87,СВЦЭМ!$B$39:$B$782,W$83)+'СЕТ СН'!$H$12+СВЦЭМ!$D$10+'СЕТ СН'!$H$6-'СЕТ СН'!$H$22</f>
        <v>1734.4051522299999</v>
      </c>
      <c r="X87" s="36">
        <f>SUMIFS(СВЦЭМ!$C$39:$C$782,СВЦЭМ!$A$39:$A$782,$A87,СВЦЭМ!$B$39:$B$782,X$83)+'СЕТ СН'!$H$12+СВЦЭМ!$D$10+'СЕТ СН'!$H$6-'СЕТ СН'!$H$22</f>
        <v>1802.14321129</v>
      </c>
      <c r="Y87" s="36">
        <f>SUMIFS(СВЦЭМ!$C$39:$C$782,СВЦЭМ!$A$39:$A$782,$A87,СВЦЭМ!$B$39:$B$782,Y$83)+'СЕТ СН'!$H$12+СВЦЭМ!$D$10+'СЕТ СН'!$H$6-'СЕТ СН'!$H$22</f>
        <v>1890.4215770400001</v>
      </c>
    </row>
    <row r="88" spans="1:25" ht="15.75" x14ac:dyDescent="0.2">
      <c r="A88" s="35">
        <f t="shared" si="2"/>
        <v>45204</v>
      </c>
      <c r="B88" s="36">
        <f>SUMIFS(СВЦЭМ!$C$39:$C$782,СВЦЭМ!$A$39:$A$782,$A88,СВЦЭМ!$B$39:$B$782,B$83)+'СЕТ СН'!$H$12+СВЦЭМ!$D$10+'СЕТ СН'!$H$6-'СЕТ СН'!$H$22</f>
        <v>1981.1303872000001</v>
      </c>
      <c r="C88" s="36">
        <f>SUMIFS(СВЦЭМ!$C$39:$C$782,СВЦЭМ!$A$39:$A$782,$A88,СВЦЭМ!$B$39:$B$782,C$83)+'СЕТ СН'!$H$12+СВЦЭМ!$D$10+'СЕТ СН'!$H$6-'СЕТ СН'!$H$22</f>
        <v>2054.2155642000002</v>
      </c>
      <c r="D88" s="36">
        <f>SUMIFS(СВЦЭМ!$C$39:$C$782,СВЦЭМ!$A$39:$A$782,$A88,СВЦЭМ!$B$39:$B$782,D$83)+'СЕТ СН'!$H$12+СВЦЭМ!$D$10+'СЕТ СН'!$H$6-'СЕТ СН'!$H$22</f>
        <v>2114.5171768800001</v>
      </c>
      <c r="E88" s="36">
        <f>SUMIFS(СВЦЭМ!$C$39:$C$782,СВЦЭМ!$A$39:$A$782,$A88,СВЦЭМ!$B$39:$B$782,E$83)+'СЕТ СН'!$H$12+СВЦЭМ!$D$10+'СЕТ СН'!$H$6-'СЕТ СН'!$H$22</f>
        <v>2110.5961249000002</v>
      </c>
      <c r="F88" s="36">
        <f>SUMIFS(СВЦЭМ!$C$39:$C$782,СВЦЭМ!$A$39:$A$782,$A88,СВЦЭМ!$B$39:$B$782,F$83)+'СЕТ СН'!$H$12+СВЦЭМ!$D$10+'СЕТ СН'!$H$6-'СЕТ СН'!$H$22</f>
        <v>2109.3098970700003</v>
      </c>
      <c r="G88" s="36">
        <f>SUMIFS(СВЦЭМ!$C$39:$C$782,СВЦЭМ!$A$39:$A$782,$A88,СВЦЭМ!$B$39:$B$782,G$83)+'СЕТ СН'!$H$12+СВЦЭМ!$D$10+'СЕТ СН'!$H$6-'СЕТ СН'!$H$22</f>
        <v>2110.4866025599999</v>
      </c>
      <c r="H88" s="36">
        <f>SUMIFS(СВЦЭМ!$C$39:$C$782,СВЦЭМ!$A$39:$A$782,$A88,СВЦЭМ!$B$39:$B$782,H$83)+'СЕТ СН'!$H$12+СВЦЭМ!$D$10+'СЕТ СН'!$H$6-'СЕТ СН'!$H$22</f>
        <v>2024.01130597</v>
      </c>
      <c r="I88" s="36">
        <f>SUMIFS(СВЦЭМ!$C$39:$C$782,СВЦЭМ!$A$39:$A$782,$A88,СВЦЭМ!$B$39:$B$782,I$83)+'СЕТ СН'!$H$12+СВЦЭМ!$D$10+'СЕТ СН'!$H$6-'СЕТ СН'!$H$22</f>
        <v>1938.87856693</v>
      </c>
      <c r="J88" s="36">
        <f>SUMIFS(СВЦЭМ!$C$39:$C$782,СВЦЭМ!$A$39:$A$782,$A88,СВЦЭМ!$B$39:$B$782,J$83)+'СЕТ СН'!$H$12+СВЦЭМ!$D$10+'СЕТ СН'!$H$6-'СЕТ СН'!$H$22</f>
        <v>1874.87597738</v>
      </c>
      <c r="K88" s="36">
        <f>SUMIFS(СВЦЭМ!$C$39:$C$782,СВЦЭМ!$A$39:$A$782,$A88,СВЦЭМ!$B$39:$B$782,K$83)+'СЕТ СН'!$H$12+СВЦЭМ!$D$10+'СЕТ СН'!$H$6-'СЕТ СН'!$H$22</f>
        <v>1842.8025232099999</v>
      </c>
      <c r="L88" s="36">
        <f>SUMIFS(СВЦЭМ!$C$39:$C$782,СВЦЭМ!$A$39:$A$782,$A88,СВЦЭМ!$B$39:$B$782,L$83)+'СЕТ СН'!$H$12+СВЦЭМ!$D$10+'СЕТ СН'!$H$6-'СЕТ СН'!$H$22</f>
        <v>1840.4297867499999</v>
      </c>
      <c r="M88" s="36">
        <f>SUMIFS(СВЦЭМ!$C$39:$C$782,СВЦЭМ!$A$39:$A$782,$A88,СВЦЭМ!$B$39:$B$782,M$83)+'СЕТ СН'!$H$12+СВЦЭМ!$D$10+'СЕТ СН'!$H$6-'СЕТ СН'!$H$22</f>
        <v>1844.5771478500001</v>
      </c>
      <c r="N88" s="36">
        <f>SUMIFS(СВЦЭМ!$C$39:$C$782,СВЦЭМ!$A$39:$A$782,$A88,СВЦЭМ!$B$39:$B$782,N$83)+'СЕТ СН'!$H$12+СВЦЭМ!$D$10+'СЕТ СН'!$H$6-'СЕТ СН'!$H$22</f>
        <v>1827.2921206399999</v>
      </c>
      <c r="O88" s="36">
        <f>SUMIFS(СВЦЭМ!$C$39:$C$782,СВЦЭМ!$A$39:$A$782,$A88,СВЦЭМ!$B$39:$B$782,O$83)+'СЕТ СН'!$H$12+СВЦЭМ!$D$10+'СЕТ СН'!$H$6-'СЕТ СН'!$H$22</f>
        <v>1876.3802341200001</v>
      </c>
      <c r="P88" s="36">
        <f>SUMIFS(СВЦЭМ!$C$39:$C$782,СВЦЭМ!$A$39:$A$782,$A88,СВЦЭМ!$B$39:$B$782,P$83)+'СЕТ СН'!$H$12+СВЦЭМ!$D$10+'СЕТ СН'!$H$6-'СЕТ СН'!$H$22</f>
        <v>1906.6457177499999</v>
      </c>
      <c r="Q88" s="36">
        <f>SUMIFS(СВЦЭМ!$C$39:$C$782,СВЦЭМ!$A$39:$A$782,$A88,СВЦЭМ!$B$39:$B$782,Q$83)+'СЕТ СН'!$H$12+СВЦЭМ!$D$10+'СЕТ СН'!$H$6-'СЕТ СН'!$H$22</f>
        <v>1905.43028512</v>
      </c>
      <c r="R88" s="36">
        <f>SUMIFS(СВЦЭМ!$C$39:$C$782,СВЦЭМ!$A$39:$A$782,$A88,СВЦЭМ!$B$39:$B$782,R$83)+'СЕТ СН'!$H$12+СВЦЭМ!$D$10+'СЕТ СН'!$H$6-'СЕТ СН'!$H$22</f>
        <v>1897.02215802</v>
      </c>
      <c r="S88" s="36">
        <f>SUMIFS(СВЦЭМ!$C$39:$C$782,СВЦЭМ!$A$39:$A$782,$A88,СВЦЭМ!$B$39:$B$782,S$83)+'СЕТ СН'!$H$12+СВЦЭМ!$D$10+'СЕТ СН'!$H$6-'СЕТ СН'!$H$22</f>
        <v>1899.12138037</v>
      </c>
      <c r="T88" s="36">
        <f>SUMIFS(СВЦЭМ!$C$39:$C$782,СВЦЭМ!$A$39:$A$782,$A88,СВЦЭМ!$B$39:$B$782,T$83)+'СЕТ СН'!$H$12+СВЦЭМ!$D$10+'СЕТ СН'!$H$6-'СЕТ СН'!$H$22</f>
        <v>1894.8862265099999</v>
      </c>
      <c r="U88" s="36">
        <f>SUMIFS(СВЦЭМ!$C$39:$C$782,СВЦЭМ!$A$39:$A$782,$A88,СВЦЭМ!$B$39:$B$782,U$83)+'СЕТ СН'!$H$12+СВЦЭМ!$D$10+'СЕТ СН'!$H$6-'СЕТ СН'!$H$22</f>
        <v>1827.99146357</v>
      </c>
      <c r="V88" s="36">
        <f>SUMIFS(СВЦЭМ!$C$39:$C$782,СВЦЭМ!$A$39:$A$782,$A88,СВЦЭМ!$B$39:$B$782,V$83)+'СЕТ СН'!$H$12+СВЦЭМ!$D$10+'СЕТ СН'!$H$6-'СЕТ СН'!$H$22</f>
        <v>1838.8945216499999</v>
      </c>
      <c r="W88" s="36">
        <f>SUMIFS(СВЦЭМ!$C$39:$C$782,СВЦЭМ!$A$39:$A$782,$A88,СВЦЭМ!$B$39:$B$782,W$83)+'СЕТ СН'!$H$12+СВЦЭМ!$D$10+'СЕТ СН'!$H$6-'СЕТ СН'!$H$22</f>
        <v>1827.63933709</v>
      </c>
      <c r="X88" s="36">
        <f>SUMIFS(СВЦЭМ!$C$39:$C$782,СВЦЭМ!$A$39:$A$782,$A88,СВЦЭМ!$B$39:$B$782,X$83)+'СЕТ СН'!$H$12+СВЦЭМ!$D$10+'СЕТ СН'!$H$6-'СЕТ СН'!$H$22</f>
        <v>1887.15127669</v>
      </c>
      <c r="Y88" s="36">
        <f>SUMIFS(СВЦЭМ!$C$39:$C$782,СВЦЭМ!$A$39:$A$782,$A88,СВЦЭМ!$B$39:$B$782,Y$83)+'СЕТ СН'!$H$12+СВЦЭМ!$D$10+'СЕТ СН'!$H$6-'СЕТ СН'!$H$22</f>
        <v>1952.17495803</v>
      </c>
    </row>
    <row r="89" spans="1:25" ht="15.75" x14ac:dyDescent="0.2">
      <c r="A89" s="35">
        <f t="shared" si="2"/>
        <v>45205</v>
      </c>
      <c r="B89" s="36">
        <f>SUMIFS(СВЦЭМ!$C$39:$C$782,СВЦЭМ!$A$39:$A$782,$A89,СВЦЭМ!$B$39:$B$782,B$83)+'СЕТ СН'!$H$12+СВЦЭМ!$D$10+'СЕТ СН'!$H$6-'СЕТ СН'!$H$22</f>
        <v>1900.3474767800001</v>
      </c>
      <c r="C89" s="36">
        <f>SUMIFS(СВЦЭМ!$C$39:$C$782,СВЦЭМ!$A$39:$A$782,$A89,СВЦЭМ!$B$39:$B$782,C$83)+'СЕТ СН'!$H$12+СВЦЭМ!$D$10+'СЕТ СН'!$H$6-'СЕТ СН'!$H$22</f>
        <v>1920.42266569</v>
      </c>
      <c r="D89" s="36">
        <f>SUMIFS(СВЦЭМ!$C$39:$C$782,СВЦЭМ!$A$39:$A$782,$A89,СВЦЭМ!$B$39:$B$782,D$83)+'СЕТ СН'!$H$12+СВЦЭМ!$D$10+'СЕТ СН'!$H$6-'СЕТ СН'!$H$22</f>
        <v>1997.90065041</v>
      </c>
      <c r="E89" s="36">
        <f>SUMIFS(СВЦЭМ!$C$39:$C$782,СВЦЭМ!$A$39:$A$782,$A89,СВЦЭМ!$B$39:$B$782,E$83)+'СЕТ СН'!$H$12+СВЦЭМ!$D$10+'СЕТ СН'!$H$6-'СЕТ СН'!$H$22</f>
        <v>2000.8684778300001</v>
      </c>
      <c r="F89" s="36">
        <f>SUMIFS(СВЦЭМ!$C$39:$C$782,СВЦЭМ!$A$39:$A$782,$A89,СВЦЭМ!$B$39:$B$782,F$83)+'СЕТ СН'!$H$12+СВЦЭМ!$D$10+'СЕТ СН'!$H$6-'СЕТ СН'!$H$22</f>
        <v>1993.90385229</v>
      </c>
      <c r="G89" s="36">
        <f>SUMIFS(СВЦЭМ!$C$39:$C$782,СВЦЭМ!$A$39:$A$782,$A89,СВЦЭМ!$B$39:$B$782,G$83)+'СЕТ СН'!$H$12+СВЦЭМ!$D$10+'СЕТ СН'!$H$6-'СЕТ СН'!$H$22</f>
        <v>1988.4962066200001</v>
      </c>
      <c r="H89" s="36">
        <f>SUMIFS(СВЦЭМ!$C$39:$C$782,СВЦЭМ!$A$39:$A$782,$A89,СВЦЭМ!$B$39:$B$782,H$83)+'СЕТ СН'!$H$12+СВЦЭМ!$D$10+'СЕТ СН'!$H$6-'СЕТ СН'!$H$22</f>
        <v>1897.0674172199999</v>
      </c>
      <c r="I89" s="36">
        <f>SUMIFS(СВЦЭМ!$C$39:$C$782,СВЦЭМ!$A$39:$A$782,$A89,СВЦЭМ!$B$39:$B$782,I$83)+'СЕТ СН'!$H$12+СВЦЭМ!$D$10+'СЕТ СН'!$H$6-'СЕТ СН'!$H$22</f>
        <v>1781.3160817800001</v>
      </c>
      <c r="J89" s="36">
        <f>SUMIFS(СВЦЭМ!$C$39:$C$782,СВЦЭМ!$A$39:$A$782,$A89,СВЦЭМ!$B$39:$B$782,J$83)+'СЕТ СН'!$H$12+СВЦЭМ!$D$10+'СЕТ СН'!$H$6-'СЕТ СН'!$H$22</f>
        <v>1748.9101443699999</v>
      </c>
      <c r="K89" s="36">
        <f>SUMIFS(СВЦЭМ!$C$39:$C$782,СВЦЭМ!$A$39:$A$782,$A89,СВЦЭМ!$B$39:$B$782,K$83)+'СЕТ СН'!$H$12+СВЦЭМ!$D$10+'СЕТ СН'!$H$6-'СЕТ СН'!$H$22</f>
        <v>1719.37873322</v>
      </c>
      <c r="L89" s="36">
        <f>SUMIFS(СВЦЭМ!$C$39:$C$782,СВЦЭМ!$A$39:$A$782,$A89,СВЦЭМ!$B$39:$B$782,L$83)+'СЕТ СН'!$H$12+СВЦЭМ!$D$10+'СЕТ СН'!$H$6-'СЕТ СН'!$H$22</f>
        <v>1712.4305764200001</v>
      </c>
      <c r="M89" s="36">
        <f>SUMIFS(СВЦЭМ!$C$39:$C$782,СВЦЭМ!$A$39:$A$782,$A89,СВЦЭМ!$B$39:$B$782,M$83)+'СЕТ СН'!$H$12+СВЦЭМ!$D$10+'СЕТ СН'!$H$6-'СЕТ СН'!$H$22</f>
        <v>1731.89056828</v>
      </c>
      <c r="N89" s="36">
        <f>SUMIFS(СВЦЭМ!$C$39:$C$782,СВЦЭМ!$A$39:$A$782,$A89,СВЦЭМ!$B$39:$B$782,N$83)+'СЕТ СН'!$H$12+СВЦЭМ!$D$10+'СЕТ СН'!$H$6-'СЕТ СН'!$H$22</f>
        <v>1721.48872615</v>
      </c>
      <c r="O89" s="36">
        <f>SUMIFS(СВЦЭМ!$C$39:$C$782,СВЦЭМ!$A$39:$A$782,$A89,СВЦЭМ!$B$39:$B$782,O$83)+'СЕТ СН'!$H$12+СВЦЭМ!$D$10+'СЕТ СН'!$H$6-'СЕТ СН'!$H$22</f>
        <v>1724.54921132</v>
      </c>
      <c r="P89" s="36">
        <f>SUMIFS(СВЦЭМ!$C$39:$C$782,СВЦЭМ!$A$39:$A$782,$A89,СВЦЭМ!$B$39:$B$782,P$83)+'СЕТ СН'!$H$12+СВЦЭМ!$D$10+'СЕТ СН'!$H$6-'СЕТ СН'!$H$22</f>
        <v>1756.2192944599999</v>
      </c>
      <c r="Q89" s="36">
        <f>SUMIFS(СВЦЭМ!$C$39:$C$782,СВЦЭМ!$A$39:$A$782,$A89,СВЦЭМ!$B$39:$B$782,Q$83)+'СЕТ СН'!$H$12+СВЦЭМ!$D$10+'СЕТ СН'!$H$6-'СЕТ СН'!$H$22</f>
        <v>1767.2788773499999</v>
      </c>
      <c r="R89" s="36">
        <f>SUMIFS(СВЦЭМ!$C$39:$C$782,СВЦЭМ!$A$39:$A$782,$A89,СВЦЭМ!$B$39:$B$782,R$83)+'СЕТ СН'!$H$12+СВЦЭМ!$D$10+'СЕТ СН'!$H$6-'СЕТ СН'!$H$22</f>
        <v>1774.4583909200001</v>
      </c>
      <c r="S89" s="36">
        <f>SUMIFS(СВЦЭМ!$C$39:$C$782,СВЦЭМ!$A$39:$A$782,$A89,СВЦЭМ!$B$39:$B$782,S$83)+'СЕТ СН'!$H$12+СВЦЭМ!$D$10+'СЕТ СН'!$H$6-'СЕТ СН'!$H$22</f>
        <v>1784.87449702</v>
      </c>
      <c r="T89" s="36">
        <f>SUMIFS(СВЦЭМ!$C$39:$C$782,СВЦЭМ!$A$39:$A$782,$A89,СВЦЭМ!$B$39:$B$782,T$83)+'СЕТ СН'!$H$12+СВЦЭМ!$D$10+'СЕТ СН'!$H$6-'СЕТ СН'!$H$22</f>
        <v>1761.1942738099999</v>
      </c>
      <c r="U89" s="36">
        <f>SUMIFS(СВЦЭМ!$C$39:$C$782,СВЦЭМ!$A$39:$A$782,$A89,СВЦЭМ!$B$39:$B$782,U$83)+'СЕТ СН'!$H$12+СВЦЭМ!$D$10+'СЕТ СН'!$H$6-'СЕТ СН'!$H$22</f>
        <v>1706.41250496</v>
      </c>
      <c r="V89" s="36">
        <f>SUMIFS(СВЦЭМ!$C$39:$C$782,СВЦЭМ!$A$39:$A$782,$A89,СВЦЭМ!$B$39:$B$782,V$83)+'СЕТ СН'!$H$12+СВЦЭМ!$D$10+'СЕТ СН'!$H$6-'СЕТ СН'!$H$22</f>
        <v>1711.3580454800001</v>
      </c>
      <c r="W89" s="36">
        <f>SUMIFS(СВЦЭМ!$C$39:$C$782,СВЦЭМ!$A$39:$A$782,$A89,СВЦЭМ!$B$39:$B$782,W$83)+'СЕТ СН'!$H$12+СВЦЭМ!$D$10+'СЕТ СН'!$H$6-'СЕТ СН'!$H$22</f>
        <v>1725.5853755000001</v>
      </c>
      <c r="X89" s="36">
        <f>SUMIFS(СВЦЭМ!$C$39:$C$782,СВЦЭМ!$A$39:$A$782,$A89,СВЦЭМ!$B$39:$B$782,X$83)+'СЕТ СН'!$H$12+СВЦЭМ!$D$10+'СЕТ СН'!$H$6-'СЕТ СН'!$H$22</f>
        <v>1789.16810248</v>
      </c>
      <c r="Y89" s="36">
        <f>SUMIFS(СВЦЭМ!$C$39:$C$782,СВЦЭМ!$A$39:$A$782,$A89,СВЦЭМ!$B$39:$B$782,Y$83)+'СЕТ СН'!$H$12+СВЦЭМ!$D$10+'СЕТ СН'!$H$6-'СЕТ СН'!$H$22</f>
        <v>1900.49466035</v>
      </c>
    </row>
    <row r="90" spans="1:25" ht="15.75" x14ac:dyDescent="0.2">
      <c r="A90" s="35">
        <f t="shared" si="2"/>
        <v>45206</v>
      </c>
      <c r="B90" s="36">
        <f>SUMIFS(СВЦЭМ!$C$39:$C$782,СВЦЭМ!$A$39:$A$782,$A90,СВЦЭМ!$B$39:$B$782,B$83)+'СЕТ СН'!$H$12+СВЦЭМ!$D$10+'СЕТ СН'!$H$6-'СЕТ СН'!$H$22</f>
        <v>1869.90639455</v>
      </c>
      <c r="C90" s="36">
        <f>SUMIFS(СВЦЭМ!$C$39:$C$782,СВЦЭМ!$A$39:$A$782,$A90,СВЦЭМ!$B$39:$B$782,C$83)+'СЕТ СН'!$H$12+СВЦЭМ!$D$10+'СЕТ СН'!$H$6-'СЕТ СН'!$H$22</f>
        <v>1921.5083817699999</v>
      </c>
      <c r="D90" s="36">
        <f>SUMIFS(СВЦЭМ!$C$39:$C$782,СВЦЭМ!$A$39:$A$782,$A90,СВЦЭМ!$B$39:$B$782,D$83)+'СЕТ СН'!$H$12+СВЦЭМ!$D$10+'СЕТ СН'!$H$6-'СЕТ СН'!$H$22</f>
        <v>1970.24062508</v>
      </c>
      <c r="E90" s="36">
        <f>SUMIFS(СВЦЭМ!$C$39:$C$782,СВЦЭМ!$A$39:$A$782,$A90,СВЦЭМ!$B$39:$B$782,E$83)+'СЕТ СН'!$H$12+СВЦЭМ!$D$10+'СЕТ СН'!$H$6-'СЕТ СН'!$H$22</f>
        <v>1975.45012038</v>
      </c>
      <c r="F90" s="36">
        <f>SUMIFS(СВЦЭМ!$C$39:$C$782,СВЦЭМ!$A$39:$A$782,$A90,СВЦЭМ!$B$39:$B$782,F$83)+'СЕТ СН'!$H$12+СВЦЭМ!$D$10+'СЕТ СН'!$H$6-'СЕТ СН'!$H$22</f>
        <v>1970.2192892999999</v>
      </c>
      <c r="G90" s="36">
        <f>SUMIFS(СВЦЭМ!$C$39:$C$782,СВЦЭМ!$A$39:$A$782,$A90,СВЦЭМ!$B$39:$B$782,G$83)+'СЕТ СН'!$H$12+СВЦЭМ!$D$10+'СЕТ СН'!$H$6-'СЕТ СН'!$H$22</f>
        <v>1969.33384058</v>
      </c>
      <c r="H90" s="36">
        <f>SUMIFS(СВЦЭМ!$C$39:$C$782,СВЦЭМ!$A$39:$A$782,$A90,СВЦЭМ!$B$39:$B$782,H$83)+'СЕТ СН'!$H$12+СВЦЭМ!$D$10+'СЕТ СН'!$H$6-'СЕТ СН'!$H$22</f>
        <v>1941.66003346</v>
      </c>
      <c r="I90" s="36">
        <f>SUMIFS(СВЦЭМ!$C$39:$C$782,СВЦЭМ!$A$39:$A$782,$A90,СВЦЭМ!$B$39:$B$782,I$83)+'СЕТ СН'!$H$12+СВЦЭМ!$D$10+'СЕТ СН'!$H$6-'СЕТ СН'!$H$22</f>
        <v>1875.2670114499999</v>
      </c>
      <c r="J90" s="36">
        <f>SUMIFS(СВЦЭМ!$C$39:$C$782,СВЦЭМ!$A$39:$A$782,$A90,СВЦЭМ!$B$39:$B$782,J$83)+'СЕТ СН'!$H$12+СВЦЭМ!$D$10+'СЕТ СН'!$H$6-'СЕТ СН'!$H$22</f>
        <v>1793.2370642999999</v>
      </c>
      <c r="K90" s="36">
        <f>SUMIFS(СВЦЭМ!$C$39:$C$782,СВЦЭМ!$A$39:$A$782,$A90,СВЦЭМ!$B$39:$B$782,K$83)+'СЕТ СН'!$H$12+СВЦЭМ!$D$10+'СЕТ СН'!$H$6-'СЕТ СН'!$H$22</f>
        <v>1717.0247457400001</v>
      </c>
      <c r="L90" s="36">
        <f>SUMIFS(СВЦЭМ!$C$39:$C$782,СВЦЭМ!$A$39:$A$782,$A90,СВЦЭМ!$B$39:$B$782,L$83)+'СЕТ СН'!$H$12+СВЦЭМ!$D$10+'СЕТ СН'!$H$6-'СЕТ СН'!$H$22</f>
        <v>1696.6176596099999</v>
      </c>
      <c r="M90" s="36">
        <f>SUMIFS(СВЦЭМ!$C$39:$C$782,СВЦЭМ!$A$39:$A$782,$A90,СВЦЭМ!$B$39:$B$782,M$83)+'СЕТ СН'!$H$12+СВЦЭМ!$D$10+'СЕТ СН'!$H$6-'СЕТ СН'!$H$22</f>
        <v>1693.96630411</v>
      </c>
      <c r="N90" s="36">
        <f>SUMIFS(СВЦЭМ!$C$39:$C$782,СВЦЭМ!$A$39:$A$782,$A90,СВЦЭМ!$B$39:$B$782,N$83)+'СЕТ СН'!$H$12+СВЦЭМ!$D$10+'СЕТ СН'!$H$6-'СЕТ СН'!$H$22</f>
        <v>1715.39259358</v>
      </c>
      <c r="O90" s="36">
        <f>SUMIFS(СВЦЭМ!$C$39:$C$782,СВЦЭМ!$A$39:$A$782,$A90,СВЦЭМ!$B$39:$B$782,O$83)+'СЕТ СН'!$H$12+СВЦЭМ!$D$10+'СЕТ СН'!$H$6-'СЕТ СН'!$H$22</f>
        <v>1686.16851202</v>
      </c>
      <c r="P90" s="36">
        <f>SUMIFS(СВЦЭМ!$C$39:$C$782,СВЦЭМ!$A$39:$A$782,$A90,СВЦЭМ!$B$39:$B$782,P$83)+'СЕТ СН'!$H$12+СВЦЭМ!$D$10+'СЕТ СН'!$H$6-'СЕТ СН'!$H$22</f>
        <v>1723.16599221</v>
      </c>
      <c r="Q90" s="36">
        <f>SUMIFS(СВЦЭМ!$C$39:$C$782,СВЦЭМ!$A$39:$A$782,$A90,СВЦЭМ!$B$39:$B$782,Q$83)+'СЕТ СН'!$H$12+СВЦЭМ!$D$10+'СЕТ СН'!$H$6-'СЕТ СН'!$H$22</f>
        <v>1701.99239339</v>
      </c>
      <c r="R90" s="36">
        <f>SUMIFS(СВЦЭМ!$C$39:$C$782,СВЦЭМ!$A$39:$A$782,$A90,СВЦЭМ!$B$39:$B$782,R$83)+'СЕТ СН'!$H$12+СВЦЭМ!$D$10+'СЕТ СН'!$H$6-'СЕТ СН'!$H$22</f>
        <v>1709.4522155300001</v>
      </c>
      <c r="S90" s="36">
        <f>SUMIFS(СВЦЭМ!$C$39:$C$782,СВЦЭМ!$A$39:$A$782,$A90,СВЦЭМ!$B$39:$B$782,S$83)+'СЕТ СН'!$H$12+СВЦЭМ!$D$10+'СЕТ СН'!$H$6-'СЕТ СН'!$H$22</f>
        <v>1719.72203468</v>
      </c>
      <c r="T90" s="36">
        <f>SUMIFS(СВЦЭМ!$C$39:$C$782,СВЦЭМ!$A$39:$A$782,$A90,СВЦЭМ!$B$39:$B$782,T$83)+'СЕТ СН'!$H$12+СВЦЭМ!$D$10+'СЕТ СН'!$H$6-'СЕТ СН'!$H$22</f>
        <v>1733.8707133099999</v>
      </c>
      <c r="U90" s="36">
        <f>SUMIFS(СВЦЭМ!$C$39:$C$782,СВЦЭМ!$A$39:$A$782,$A90,СВЦЭМ!$B$39:$B$782,U$83)+'СЕТ СН'!$H$12+СВЦЭМ!$D$10+'СЕТ СН'!$H$6-'СЕТ СН'!$H$22</f>
        <v>1690.0597469899999</v>
      </c>
      <c r="V90" s="36">
        <f>SUMIFS(СВЦЭМ!$C$39:$C$782,СВЦЭМ!$A$39:$A$782,$A90,СВЦЭМ!$B$39:$B$782,V$83)+'СЕТ СН'!$H$12+СВЦЭМ!$D$10+'СЕТ СН'!$H$6-'СЕТ СН'!$H$22</f>
        <v>1697.8752641199999</v>
      </c>
      <c r="W90" s="36">
        <f>SUMIFS(СВЦЭМ!$C$39:$C$782,СВЦЭМ!$A$39:$A$782,$A90,СВЦЭМ!$B$39:$B$782,W$83)+'СЕТ СН'!$H$12+СВЦЭМ!$D$10+'СЕТ СН'!$H$6-'СЕТ СН'!$H$22</f>
        <v>1683.59882051</v>
      </c>
      <c r="X90" s="36">
        <f>SUMIFS(СВЦЭМ!$C$39:$C$782,СВЦЭМ!$A$39:$A$782,$A90,СВЦЭМ!$B$39:$B$782,X$83)+'СЕТ СН'!$H$12+СВЦЭМ!$D$10+'СЕТ СН'!$H$6-'СЕТ СН'!$H$22</f>
        <v>1731.8676463700001</v>
      </c>
      <c r="Y90" s="36">
        <f>SUMIFS(СВЦЭМ!$C$39:$C$782,СВЦЭМ!$A$39:$A$782,$A90,СВЦЭМ!$B$39:$B$782,Y$83)+'СЕТ СН'!$H$12+СВЦЭМ!$D$10+'СЕТ СН'!$H$6-'СЕТ СН'!$H$22</f>
        <v>1831.06540679</v>
      </c>
    </row>
    <row r="91" spans="1:25" ht="15.75" x14ac:dyDescent="0.2">
      <c r="A91" s="35">
        <f t="shared" si="2"/>
        <v>45207</v>
      </c>
      <c r="B91" s="36">
        <f>SUMIFS(СВЦЭМ!$C$39:$C$782,СВЦЭМ!$A$39:$A$782,$A91,СВЦЭМ!$B$39:$B$782,B$83)+'СЕТ СН'!$H$12+СВЦЭМ!$D$10+'СЕТ СН'!$H$6-'СЕТ СН'!$H$22</f>
        <v>1882.5419417999999</v>
      </c>
      <c r="C91" s="36">
        <f>SUMIFS(СВЦЭМ!$C$39:$C$782,СВЦЭМ!$A$39:$A$782,$A91,СВЦЭМ!$B$39:$B$782,C$83)+'СЕТ СН'!$H$12+СВЦЭМ!$D$10+'СЕТ СН'!$H$6-'СЕТ СН'!$H$22</f>
        <v>1945.5227092099999</v>
      </c>
      <c r="D91" s="36">
        <f>SUMIFS(СВЦЭМ!$C$39:$C$782,СВЦЭМ!$A$39:$A$782,$A91,СВЦЭМ!$B$39:$B$782,D$83)+'СЕТ СН'!$H$12+СВЦЭМ!$D$10+'СЕТ СН'!$H$6-'СЕТ СН'!$H$22</f>
        <v>2014.06539658</v>
      </c>
      <c r="E91" s="36">
        <f>SUMIFS(СВЦЭМ!$C$39:$C$782,СВЦЭМ!$A$39:$A$782,$A91,СВЦЭМ!$B$39:$B$782,E$83)+'СЕТ СН'!$H$12+СВЦЭМ!$D$10+'СЕТ СН'!$H$6-'СЕТ СН'!$H$22</f>
        <v>2012.2123959</v>
      </c>
      <c r="F91" s="36">
        <f>SUMIFS(СВЦЭМ!$C$39:$C$782,СВЦЭМ!$A$39:$A$782,$A91,СВЦЭМ!$B$39:$B$782,F$83)+'СЕТ СН'!$H$12+СВЦЭМ!$D$10+'СЕТ СН'!$H$6-'СЕТ СН'!$H$22</f>
        <v>2015.7401444499999</v>
      </c>
      <c r="G91" s="36">
        <f>SUMIFS(СВЦЭМ!$C$39:$C$782,СВЦЭМ!$A$39:$A$782,$A91,СВЦЭМ!$B$39:$B$782,G$83)+'СЕТ СН'!$H$12+СВЦЭМ!$D$10+'СЕТ СН'!$H$6-'СЕТ СН'!$H$22</f>
        <v>2038.1440216399999</v>
      </c>
      <c r="H91" s="36">
        <f>SUMIFS(СВЦЭМ!$C$39:$C$782,СВЦЭМ!$A$39:$A$782,$A91,СВЦЭМ!$B$39:$B$782,H$83)+'СЕТ СН'!$H$12+СВЦЭМ!$D$10+'СЕТ СН'!$H$6-'СЕТ СН'!$H$22</f>
        <v>2005.0105353599999</v>
      </c>
      <c r="I91" s="36">
        <f>SUMIFS(СВЦЭМ!$C$39:$C$782,СВЦЭМ!$A$39:$A$782,$A91,СВЦЭМ!$B$39:$B$782,I$83)+'СЕТ СН'!$H$12+СВЦЭМ!$D$10+'СЕТ СН'!$H$6-'СЕТ СН'!$H$22</f>
        <v>1968.8908615299999</v>
      </c>
      <c r="J91" s="36">
        <f>SUMIFS(СВЦЭМ!$C$39:$C$782,СВЦЭМ!$A$39:$A$782,$A91,СВЦЭМ!$B$39:$B$782,J$83)+'СЕТ СН'!$H$12+СВЦЭМ!$D$10+'СЕТ СН'!$H$6-'СЕТ СН'!$H$22</f>
        <v>1888.6920895599999</v>
      </c>
      <c r="K91" s="36">
        <f>SUMIFS(СВЦЭМ!$C$39:$C$782,СВЦЭМ!$A$39:$A$782,$A91,СВЦЭМ!$B$39:$B$782,K$83)+'СЕТ СН'!$H$12+СВЦЭМ!$D$10+'СЕТ СН'!$H$6-'СЕТ СН'!$H$22</f>
        <v>1803.13250967</v>
      </c>
      <c r="L91" s="36">
        <f>SUMIFS(СВЦЭМ!$C$39:$C$782,СВЦЭМ!$A$39:$A$782,$A91,СВЦЭМ!$B$39:$B$782,L$83)+'СЕТ СН'!$H$12+СВЦЭМ!$D$10+'СЕТ СН'!$H$6-'СЕТ СН'!$H$22</f>
        <v>1714.93412577</v>
      </c>
      <c r="M91" s="36">
        <f>SUMIFS(СВЦЭМ!$C$39:$C$782,СВЦЭМ!$A$39:$A$782,$A91,СВЦЭМ!$B$39:$B$782,M$83)+'СЕТ СН'!$H$12+СВЦЭМ!$D$10+'СЕТ СН'!$H$6-'СЕТ СН'!$H$22</f>
        <v>1709.3371076000001</v>
      </c>
      <c r="N91" s="36">
        <f>SUMIFS(СВЦЭМ!$C$39:$C$782,СВЦЭМ!$A$39:$A$782,$A91,СВЦЭМ!$B$39:$B$782,N$83)+'СЕТ СН'!$H$12+СВЦЭМ!$D$10+'СЕТ СН'!$H$6-'СЕТ СН'!$H$22</f>
        <v>1668.54098585</v>
      </c>
      <c r="O91" s="36">
        <f>SUMIFS(СВЦЭМ!$C$39:$C$782,СВЦЭМ!$A$39:$A$782,$A91,СВЦЭМ!$B$39:$B$782,O$83)+'СЕТ СН'!$H$12+СВЦЭМ!$D$10+'СЕТ СН'!$H$6-'СЕТ СН'!$H$22</f>
        <v>1697.5538558599999</v>
      </c>
      <c r="P91" s="36">
        <f>SUMIFS(СВЦЭМ!$C$39:$C$782,СВЦЭМ!$A$39:$A$782,$A91,СВЦЭМ!$B$39:$B$782,P$83)+'СЕТ СН'!$H$12+СВЦЭМ!$D$10+'СЕТ СН'!$H$6-'СЕТ СН'!$H$22</f>
        <v>1740.38409594</v>
      </c>
      <c r="Q91" s="36">
        <f>SUMIFS(СВЦЭМ!$C$39:$C$782,СВЦЭМ!$A$39:$A$782,$A91,СВЦЭМ!$B$39:$B$782,Q$83)+'СЕТ СН'!$H$12+СВЦЭМ!$D$10+'СЕТ СН'!$H$6-'СЕТ СН'!$H$22</f>
        <v>1785.19902041</v>
      </c>
      <c r="R91" s="36">
        <f>SUMIFS(СВЦЭМ!$C$39:$C$782,СВЦЭМ!$A$39:$A$782,$A91,СВЦЭМ!$B$39:$B$782,R$83)+'СЕТ СН'!$H$12+СВЦЭМ!$D$10+'СЕТ СН'!$H$6-'СЕТ СН'!$H$22</f>
        <v>1778.9416112199999</v>
      </c>
      <c r="S91" s="36">
        <f>SUMIFS(СВЦЭМ!$C$39:$C$782,СВЦЭМ!$A$39:$A$782,$A91,СВЦЭМ!$B$39:$B$782,S$83)+'СЕТ СН'!$H$12+СВЦЭМ!$D$10+'СЕТ СН'!$H$6-'СЕТ СН'!$H$22</f>
        <v>1784.5478883599999</v>
      </c>
      <c r="T91" s="36">
        <f>SUMIFS(СВЦЭМ!$C$39:$C$782,СВЦЭМ!$A$39:$A$782,$A91,СВЦЭМ!$B$39:$B$782,T$83)+'СЕТ СН'!$H$12+СВЦЭМ!$D$10+'СЕТ СН'!$H$6-'СЕТ СН'!$H$22</f>
        <v>1752.8297911899999</v>
      </c>
      <c r="U91" s="36">
        <f>SUMIFS(СВЦЭМ!$C$39:$C$782,СВЦЭМ!$A$39:$A$782,$A91,СВЦЭМ!$B$39:$B$782,U$83)+'СЕТ СН'!$H$12+СВЦЭМ!$D$10+'СЕТ СН'!$H$6-'СЕТ СН'!$H$22</f>
        <v>1694.10227175</v>
      </c>
      <c r="V91" s="36">
        <f>SUMIFS(СВЦЭМ!$C$39:$C$782,СВЦЭМ!$A$39:$A$782,$A91,СВЦЭМ!$B$39:$B$782,V$83)+'СЕТ СН'!$H$12+СВЦЭМ!$D$10+'СЕТ СН'!$H$6-'СЕТ СН'!$H$22</f>
        <v>1696.1361770599999</v>
      </c>
      <c r="W91" s="36">
        <f>SUMIFS(СВЦЭМ!$C$39:$C$782,СВЦЭМ!$A$39:$A$782,$A91,СВЦЭМ!$B$39:$B$782,W$83)+'СЕТ СН'!$H$12+СВЦЭМ!$D$10+'СЕТ СН'!$H$6-'СЕТ СН'!$H$22</f>
        <v>1712.5412268699999</v>
      </c>
      <c r="X91" s="36">
        <f>SUMIFS(СВЦЭМ!$C$39:$C$782,СВЦЭМ!$A$39:$A$782,$A91,СВЦЭМ!$B$39:$B$782,X$83)+'СЕТ СН'!$H$12+СВЦЭМ!$D$10+'СЕТ СН'!$H$6-'СЕТ СН'!$H$22</f>
        <v>1759.6199687799999</v>
      </c>
      <c r="Y91" s="36">
        <f>SUMIFS(СВЦЭМ!$C$39:$C$782,СВЦЭМ!$A$39:$A$782,$A91,СВЦЭМ!$B$39:$B$782,Y$83)+'СЕТ СН'!$H$12+СВЦЭМ!$D$10+'СЕТ СН'!$H$6-'СЕТ СН'!$H$22</f>
        <v>1896.46494906</v>
      </c>
    </row>
    <row r="92" spans="1:25" ht="15.75" x14ac:dyDescent="0.2">
      <c r="A92" s="35">
        <f t="shared" si="2"/>
        <v>45208</v>
      </c>
      <c r="B92" s="36">
        <f>SUMIFS(СВЦЭМ!$C$39:$C$782,СВЦЭМ!$A$39:$A$782,$A92,СВЦЭМ!$B$39:$B$782,B$83)+'СЕТ СН'!$H$12+СВЦЭМ!$D$10+'СЕТ СН'!$H$6-'СЕТ СН'!$H$22</f>
        <v>1967.10971883</v>
      </c>
      <c r="C92" s="36">
        <f>SUMIFS(СВЦЭМ!$C$39:$C$782,СВЦЭМ!$A$39:$A$782,$A92,СВЦЭМ!$B$39:$B$782,C$83)+'СЕТ СН'!$H$12+СВЦЭМ!$D$10+'СЕТ СН'!$H$6-'СЕТ СН'!$H$22</f>
        <v>2073.99095949</v>
      </c>
      <c r="D92" s="36">
        <f>SUMIFS(СВЦЭМ!$C$39:$C$782,СВЦЭМ!$A$39:$A$782,$A92,СВЦЭМ!$B$39:$B$782,D$83)+'СЕТ СН'!$H$12+СВЦЭМ!$D$10+'СЕТ СН'!$H$6-'СЕТ СН'!$H$22</f>
        <v>2164.7170501000001</v>
      </c>
      <c r="E92" s="36">
        <f>SUMIFS(СВЦЭМ!$C$39:$C$782,СВЦЭМ!$A$39:$A$782,$A92,СВЦЭМ!$B$39:$B$782,E$83)+'СЕТ СН'!$H$12+СВЦЭМ!$D$10+'СЕТ СН'!$H$6-'СЕТ СН'!$H$22</f>
        <v>2282.3906511</v>
      </c>
      <c r="F92" s="36">
        <f>SUMIFS(СВЦЭМ!$C$39:$C$782,СВЦЭМ!$A$39:$A$782,$A92,СВЦЭМ!$B$39:$B$782,F$83)+'СЕТ СН'!$H$12+СВЦЭМ!$D$10+'СЕТ СН'!$H$6-'СЕТ СН'!$H$22</f>
        <v>2245.9709422300002</v>
      </c>
      <c r="G92" s="36">
        <f>SUMIFS(СВЦЭМ!$C$39:$C$782,СВЦЭМ!$A$39:$A$782,$A92,СВЦЭМ!$B$39:$B$782,G$83)+'СЕТ СН'!$H$12+СВЦЭМ!$D$10+'СЕТ СН'!$H$6-'СЕТ СН'!$H$22</f>
        <v>2234.7111636899999</v>
      </c>
      <c r="H92" s="36">
        <f>SUMIFS(СВЦЭМ!$C$39:$C$782,СВЦЭМ!$A$39:$A$782,$A92,СВЦЭМ!$B$39:$B$782,H$83)+'СЕТ СН'!$H$12+СВЦЭМ!$D$10+'СЕТ СН'!$H$6-'СЕТ СН'!$H$22</f>
        <v>2121.2549712099999</v>
      </c>
      <c r="I92" s="36">
        <f>SUMIFS(СВЦЭМ!$C$39:$C$782,СВЦЭМ!$A$39:$A$782,$A92,СВЦЭМ!$B$39:$B$782,I$83)+'СЕТ СН'!$H$12+СВЦЭМ!$D$10+'СЕТ СН'!$H$6-'СЕТ СН'!$H$22</f>
        <v>1980.83100362</v>
      </c>
      <c r="J92" s="36">
        <f>SUMIFS(СВЦЭМ!$C$39:$C$782,СВЦЭМ!$A$39:$A$782,$A92,СВЦЭМ!$B$39:$B$782,J$83)+'СЕТ СН'!$H$12+СВЦЭМ!$D$10+'СЕТ СН'!$H$6-'СЕТ СН'!$H$22</f>
        <v>1903.00645637</v>
      </c>
      <c r="K92" s="36">
        <f>SUMIFS(СВЦЭМ!$C$39:$C$782,СВЦЭМ!$A$39:$A$782,$A92,СВЦЭМ!$B$39:$B$782,K$83)+'СЕТ СН'!$H$12+СВЦЭМ!$D$10+'СЕТ СН'!$H$6-'СЕТ СН'!$H$22</f>
        <v>1865.5595010499999</v>
      </c>
      <c r="L92" s="36">
        <f>SUMIFS(СВЦЭМ!$C$39:$C$782,СВЦЭМ!$A$39:$A$782,$A92,СВЦЭМ!$B$39:$B$782,L$83)+'СЕТ СН'!$H$12+СВЦЭМ!$D$10+'СЕТ СН'!$H$6-'СЕТ СН'!$H$22</f>
        <v>1850.27118372</v>
      </c>
      <c r="M92" s="36">
        <f>SUMIFS(СВЦЭМ!$C$39:$C$782,СВЦЭМ!$A$39:$A$782,$A92,СВЦЭМ!$B$39:$B$782,M$83)+'СЕТ СН'!$H$12+СВЦЭМ!$D$10+'СЕТ СН'!$H$6-'СЕТ СН'!$H$22</f>
        <v>1870.46477071</v>
      </c>
      <c r="N92" s="36">
        <f>SUMIFS(СВЦЭМ!$C$39:$C$782,СВЦЭМ!$A$39:$A$782,$A92,СВЦЭМ!$B$39:$B$782,N$83)+'СЕТ СН'!$H$12+СВЦЭМ!$D$10+'СЕТ СН'!$H$6-'СЕТ СН'!$H$22</f>
        <v>1854.5998072499999</v>
      </c>
      <c r="O92" s="36">
        <f>SUMIFS(СВЦЭМ!$C$39:$C$782,СВЦЭМ!$A$39:$A$782,$A92,СВЦЭМ!$B$39:$B$782,O$83)+'СЕТ СН'!$H$12+СВЦЭМ!$D$10+'СЕТ СН'!$H$6-'СЕТ СН'!$H$22</f>
        <v>1845.1936899100001</v>
      </c>
      <c r="P92" s="36">
        <f>SUMIFS(СВЦЭМ!$C$39:$C$782,СВЦЭМ!$A$39:$A$782,$A92,СВЦЭМ!$B$39:$B$782,P$83)+'СЕТ СН'!$H$12+СВЦЭМ!$D$10+'СЕТ СН'!$H$6-'СЕТ СН'!$H$22</f>
        <v>1896.8091578599999</v>
      </c>
      <c r="Q92" s="36">
        <f>SUMIFS(СВЦЭМ!$C$39:$C$782,СВЦЭМ!$A$39:$A$782,$A92,СВЦЭМ!$B$39:$B$782,Q$83)+'СЕТ СН'!$H$12+СВЦЭМ!$D$10+'СЕТ СН'!$H$6-'СЕТ СН'!$H$22</f>
        <v>1871.93437234</v>
      </c>
      <c r="R92" s="36">
        <f>SUMIFS(СВЦЭМ!$C$39:$C$782,СВЦЭМ!$A$39:$A$782,$A92,СВЦЭМ!$B$39:$B$782,R$83)+'СЕТ СН'!$H$12+СВЦЭМ!$D$10+'СЕТ СН'!$H$6-'СЕТ СН'!$H$22</f>
        <v>1871.88864403</v>
      </c>
      <c r="S92" s="36">
        <f>SUMIFS(СВЦЭМ!$C$39:$C$782,СВЦЭМ!$A$39:$A$782,$A92,СВЦЭМ!$B$39:$B$782,S$83)+'СЕТ СН'!$H$12+СВЦЭМ!$D$10+'СЕТ СН'!$H$6-'СЕТ СН'!$H$22</f>
        <v>1891.94083254</v>
      </c>
      <c r="T92" s="36">
        <f>SUMIFS(СВЦЭМ!$C$39:$C$782,СВЦЭМ!$A$39:$A$782,$A92,СВЦЭМ!$B$39:$B$782,T$83)+'СЕТ СН'!$H$12+СВЦЭМ!$D$10+'СЕТ СН'!$H$6-'СЕТ СН'!$H$22</f>
        <v>1863.9161599399999</v>
      </c>
      <c r="U92" s="36">
        <f>SUMIFS(СВЦЭМ!$C$39:$C$782,СВЦЭМ!$A$39:$A$782,$A92,СВЦЭМ!$B$39:$B$782,U$83)+'СЕТ СН'!$H$12+СВЦЭМ!$D$10+'СЕТ СН'!$H$6-'СЕТ СН'!$H$22</f>
        <v>1809.2251005999999</v>
      </c>
      <c r="V92" s="36">
        <f>SUMIFS(СВЦЭМ!$C$39:$C$782,СВЦЭМ!$A$39:$A$782,$A92,СВЦЭМ!$B$39:$B$782,V$83)+'СЕТ СН'!$H$12+СВЦЭМ!$D$10+'СЕТ СН'!$H$6-'СЕТ СН'!$H$22</f>
        <v>1809.2048067799999</v>
      </c>
      <c r="W92" s="36">
        <f>SUMIFS(СВЦЭМ!$C$39:$C$782,СВЦЭМ!$A$39:$A$782,$A92,СВЦЭМ!$B$39:$B$782,W$83)+'СЕТ СН'!$H$12+СВЦЭМ!$D$10+'СЕТ СН'!$H$6-'СЕТ СН'!$H$22</f>
        <v>1828.7857683499999</v>
      </c>
      <c r="X92" s="36">
        <f>SUMIFS(СВЦЭМ!$C$39:$C$782,СВЦЭМ!$A$39:$A$782,$A92,СВЦЭМ!$B$39:$B$782,X$83)+'СЕТ СН'!$H$12+СВЦЭМ!$D$10+'СЕТ СН'!$H$6-'СЕТ СН'!$H$22</f>
        <v>1901.89797271</v>
      </c>
      <c r="Y92" s="36">
        <f>SUMIFS(СВЦЭМ!$C$39:$C$782,СВЦЭМ!$A$39:$A$782,$A92,СВЦЭМ!$B$39:$B$782,Y$83)+'СЕТ СН'!$H$12+СВЦЭМ!$D$10+'СЕТ СН'!$H$6-'СЕТ СН'!$H$22</f>
        <v>1963.95288828</v>
      </c>
    </row>
    <row r="93" spans="1:25" ht="15.75" x14ac:dyDescent="0.2">
      <c r="A93" s="35">
        <f t="shared" si="2"/>
        <v>45209</v>
      </c>
      <c r="B93" s="36">
        <f>SUMIFS(СВЦЭМ!$C$39:$C$782,СВЦЭМ!$A$39:$A$782,$A93,СВЦЭМ!$B$39:$B$782,B$83)+'СЕТ СН'!$H$12+СВЦЭМ!$D$10+'СЕТ СН'!$H$6-'СЕТ СН'!$H$22</f>
        <v>2035.04906708</v>
      </c>
      <c r="C93" s="36">
        <f>SUMIFS(СВЦЭМ!$C$39:$C$782,СВЦЭМ!$A$39:$A$782,$A93,СВЦЭМ!$B$39:$B$782,C$83)+'СЕТ СН'!$H$12+СВЦЭМ!$D$10+'СЕТ СН'!$H$6-'СЕТ СН'!$H$22</f>
        <v>2089.5253410400001</v>
      </c>
      <c r="D93" s="36">
        <f>SUMIFS(СВЦЭМ!$C$39:$C$782,СВЦЭМ!$A$39:$A$782,$A93,СВЦЭМ!$B$39:$B$782,D$83)+'СЕТ СН'!$H$12+СВЦЭМ!$D$10+'СЕТ СН'!$H$6-'СЕТ СН'!$H$22</f>
        <v>2160.1519281599999</v>
      </c>
      <c r="E93" s="36">
        <f>SUMIFS(СВЦЭМ!$C$39:$C$782,СВЦЭМ!$A$39:$A$782,$A93,СВЦЭМ!$B$39:$B$782,E$83)+'СЕТ СН'!$H$12+СВЦЭМ!$D$10+'СЕТ СН'!$H$6-'СЕТ СН'!$H$22</f>
        <v>2147.5158866000002</v>
      </c>
      <c r="F93" s="36">
        <f>SUMIFS(СВЦЭМ!$C$39:$C$782,СВЦЭМ!$A$39:$A$782,$A93,СВЦЭМ!$B$39:$B$782,F$83)+'СЕТ СН'!$H$12+СВЦЭМ!$D$10+'СЕТ СН'!$H$6-'СЕТ СН'!$H$22</f>
        <v>2151.0849910000002</v>
      </c>
      <c r="G93" s="36">
        <f>SUMIFS(СВЦЭМ!$C$39:$C$782,СВЦЭМ!$A$39:$A$782,$A93,СВЦЭМ!$B$39:$B$782,G$83)+'СЕТ СН'!$H$12+СВЦЭМ!$D$10+'СЕТ СН'!$H$6-'СЕТ СН'!$H$22</f>
        <v>2124.5204690800001</v>
      </c>
      <c r="H93" s="36">
        <f>SUMIFS(СВЦЭМ!$C$39:$C$782,СВЦЭМ!$A$39:$A$782,$A93,СВЦЭМ!$B$39:$B$782,H$83)+'СЕТ СН'!$H$12+СВЦЭМ!$D$10+'СЕТ СН'!$H$6-'СЕТ СН'!$H$22</f>
        <v>2059.9411215</v>
      </c>
      <c r="I93" s="36">
        <f>SUMIFS(СВЦЭМ!$C$39:$C$782,СВЦЭМ!$A$39:$A$782,$A93,СВЦЭМ!$B$39:$B$782,I$83)+'СЕТ СН'!$H$12+СВЦЭМ!$D$10+'СЕТ СН'!$H$6-'СЕТ СН'!$H$22</f>
        <v>1990.2963305999999</v>
      </c>
      <c r="J93" s="36">
        <f>SUMIFS(СВЦЭМ!$C$39:$C$782,СВЦЭМ!$A$39:$A$782,$A93,СВЦЭМ!$B$39:$B$782,J$83)+'СЕТ СН'!$H$12+СВЦЭМ!$D$10+'СЕТ СН'!$H$6-'СЕТ СН'!$H$22</f>
        <v>1914.0783791199999</v>
      </c>
      <c r="K93" s="36">
        <f>SUMIFS(СВЦЭМ!$C$39:$C$782,СВЦЭМ!$A$39:$A$782,$A93,СВЦЭМ!$B$39:$B$782,K$83)+'СЕТ СН'!$H$12+СВЦЭМ!$D$10+'СЕТ СН'!$H$6-'СЕТ СН'!$H$22</f>
        <v>1857.54220693</v>
      </c>
      <c r="L93" s="36">
        <f>SUMIFS(СВЦЭМ!$C$39:$C$782,СВЦЭМ!$A$39:$A$782,$A93,СВЦЭМ!$B$39:$B$782,L$83)+'СЕТ СН'!$H$12+СВЦЭМ!$D$10+'СЕТ СН'!$H$6-'СЕТ СН'!$H$22</f>
        <v>1851.0006166799999</v>
      </c>
      <c r="M93" s="36">
        <f>SUMIFS(СВЦЭМ!$C$39:$C$782,СВЦЭМ!$A$39:$A$782,$A93,СВЦЭМ!$B$39:$B$782,M$83)+'СЕТ СН'!$H$12+СВЦЭМ!$D$10+'СЕТ СН'!$H$6-'СЕТ СН'!$H$22</f>
        <v>1862.49919959</v>
      </c>
      <c r="N93" s="36">
        <f>SUMIFS(СВЦЭМ!$C$39:$C$782,СВЦЭМ!$A$39:$A$782,$A93,СВЦЭМ!$B$39:$B$782,N$83)+'СЕТ СН'!$H$12+СВЦЭМ!$D$10+'СЕТ СН'!$H$6-'СЕТ СН'!$H$22</f>
        <v>1861.4549187699999</v>
      </c>
      <c r="O93" s="36">
        <f>SUMIFS(СВЦЭМ!$C$39:$C$782,СВЦЭМ!$A$39:$A$782,$A93,СВЦЭМ!$B$39:$B$782,O$83)+'СЕТ СН'!$H$12+СВЦЭМ!$D$10+'СЕТ СН'!$H$6-'СЕТ СН'!$H$22</f>
        <v>1877.9324623499999</v>
      </c>
      <c r="P93" s="36">
        <f>SUMIFS(СВЦЭМ!$C$39:$C$782,СВЦЭМ!$A$39:$A$782,$A93,СВЦЭМ!$B$39:$B$782,P$83)+'СЕТ СН'!$H$12+СВЦЭМ!$D$10+'СЕТ СН'!$H$6-'СЕТ СН'!$H$22</f>
        <v>1910.79144537</v>
      </c>
      <c r="Q93" s="36">
        <f>SUMIFS(СВЦЭМ!$C$39:$C$782,СВЦЭМ!$A$39:$A$782,$A93,СВЦЭМ!$B$39:$B$782,Q$83)+'СЕТ СН'!$H$12+СВЦЭМ!$D$10+'СЕТ СН'!$H$6-'СЕТ СН'!$H$22</f>
        <v>1898.4404456100001</v>
      </c>
      <c r="R93" s="36">
        <f>SUMIFS(СВЦЭМ!$C$39:$C$782,СВЦЭМ!$A$39:$A$782,$A93,СВЦЭМ!$B$39:$B$782,R$83)+'СЕТ СН'!$H$12+СВЦЭМ!$D$10+'СЕТ СН'!$H$6-'СЕТ СН'!$H$22</f>
        <v>1901.46436537</v>
      </c>
      <c r="S93" s="36">
        <f>SUMIFS(СВЦЭМ!$C$39:$C$782,СВЦЭМ!$A$39:$A$782,$A93,СВЦЭМ!$B$39:$B$782,S$83)+'СЕТ СН'!$H$12+СВЦЭМ!$D$10+'СЕТ СН'!$H$6-'СЕТ СН'!$H$22</f>
        <v>1894.6476640799999</v>
      </c>
      <c r="T93" s="36">
        <f>SUMIFS(СВЦЭМ!$C$39:$C$782,СВЦЭМ!$A$39:$A$782,$A93,СВЦЭМ!$B$39:$B$782,T$83)+'СЕТ СН'!$H$12+СВЦЭМ!$D$10+'СЕТ СН'!$H$6-'СЕТ СН'!$H$22</f>
        <v>1872.4409732199999</v>
      </c>
      <c r="U93" s="36">
        <f>SUMIFS(СВЦЭМ!$C$39:$C$782,СВЦЭМ!$A$39:$A$782,$A93,СВЦЭМ!$B$39:$B$782,U$83)+'СЕТ СН'!$H$12+СВЦЭМ!$D$10+'СЕТ СН'!$H$6-'СЕТ СН'!$H$22</f>
        <v>1817.85352493</v>
      </c>
      <c r="V93" s="36">
        <f>SUMIFS(СВЦЭМ!$C$39:$C$782,СВЦЭМ!$A$39:$A$782,$A93,СВЦЭМ!$B$39:$B$782,V$83)+'СЕТ СН'!$H$12+СВЦЭМ!$D$10+'СЕТ СН'!$H$6-'СЕТ СН'!$H$22</f>
        <v>1804.7968695699999</v>
      </c>
      <c r="W93" s="36">
        <f>SUMIFS(СВЦЭМ!$C$39:$C$782,СВЦЭМ!$A$39:$A$782,$A93,СВЦЭМ!$B$39:$B$782,W$83)+'СЕТ СН'!$H$12+СВЦЭМ!$D$10+'СЕТ СН'!$H$6-'СЕТ СН'!$H$22</f>
        <v>1828.48595813</v>
      </c>
      <c r="X93" s="36">
        <f>SUMIFS(СВЦЭМ!$C$39:$C$782,СВЦЭМ!$A$39:$A$782,$A93,СВЦЭМ!$B$39:$B$782,X$83)+'СЕТ СН'!$H$12+СВЦЭМ!$D$10+'СЕТ СН'!$H$6-'СЕТ СН'!$H$22</f>
        <v>1903.7461334</v>
      </c>
      <c r="Y93" s="36">
        <f>SUMIFS(СВЦЭМ!$C$39:$C$782,СВЦЭМ!$A$39:$A$782,$A93,СВЦЭМ!$B$39:$B$782,Y$83)+'СЕТ СН'!$H$12+СВЦЭМ!$D$10+'СЕТ СН'!$H$6-'СЕТ СН'!$H$22</f>
        <v>1983.3114492699999</v>
      </c>
    </row>
    <row r="94" spans="1:25" ht="15.75" x14ac:dyDescent="0.2">
      <c r="A94" s="35">
        <f t="shared" si="2"/>
        <v>45210</v>
      </c>
      <c r="B94" s="36">
        <f>SUMIFS(СВЦЭМ!$C$39:$C$782,СВЦЭМ!$A$39:$A$782,$A94,СВЦЭМ!$B$39:$B$782,B$83)+'СЕТ СН'!$H$12+СВЦЭМ!$D$10+'СЕТ СН'!$H$6-'СЕТ СН'!$H$22</f>
        <v>2021.9908189499999</v>
      </c>
      <c r="C94" s="36">
        <f>SUMIFS(СВЦЭМ!$C$39:$C$782,СВЦЭМ!$A$39:$A$782,$A94,СВЦЭМ!$B$39:$B$782,C$83)+'СЕТ СН'!$H$12+СВЦЭМ!$D$10+'СЕТ СН'!$H$6-'СЕТ СН'!$H$22</f>
        <v>2084.7618545600003</v>
      </c>
      <c r="D94" s="36">
        <f>SUMIFS(СВЦЭМ!$C$39:$C$782,СВЦЭМ!$A$39:$A$782,$A94,СВЦЭМ!$B$39:$B$782,D$83)+'СЕТ СН'!$H$12+СВЦЭМ!$D$10+'СЕТ СН'!$H$6-'СЕТ СН'!$H$22</f>
        <v>2141.8198356299999</v>
      </c>
      <c r="E94" s="36">
        <f>SUMIFS(СВЦЭМ!$C$39:$C$782,СВЦЭМ!$A$39:$A$782,$A94,СВЦЭМ!$B$39:$B$782,E$83)+'СЕТ СН'!$H$12+СВЦЭМ!$D$10+'СЕТ СН'!$H$6-'СЕТ СН'!$H$22</f>
        <v>2143.3180597300002</v>
      </c>
      <c r="F94" s="36">
        <f>SUMIFS(СВЦЭМ!$C$39:$C$782,СВЦЭМ!$A$39:$A$782,$A94,СВЦЭМ!$B$39:$B$782,F$83)+'СЕТ СН'!$H$12+СВЦЭМ!$D$10+'СЕТ СН'!$H$6-'СЕТ СН'!$H$22</f>
        <v>2133.79355859</v>
      </c>
      <c r="G94" s="36">
        <f>SUMIFS(СВЦЭМ!$C$39:$C$782,СВЦЭМ!$A$39:$A$782,$A94,СВЦЭМ!$B$39:$B$782,G$83)+'СЕТ СН'!$H$12+СВЦЭМ!$D$10+'СЕТ СН'!$H$6-'СЕТ СН'!$H$22</f>
        <v>2134.0531757700001</v>
      </c>
      <c r="H94" s="36">
        <f>SUMIFS(СВЦЭМ!$C$39:$C$782,СВЦЭМ!$A$39:$A$782,$A94,СВЦЭМ!$B$39:$B$782,H$83)+'СЕТ СН'!$H$12+СВЦЭМ!$D$10+'СЕТ СН'!$H$6-'СЕТ СН'!$H$22</f>
        <v>2042.4768771700001</v>
      </c>
      <c r="I94" s="36">
        <f>SUMIFS(СВЦЭМ!$C$39:$C$782,СВЦЭМ!$A$39:$A$782,$A94,СВЦЭМ!$B$39:$B$782,I$83)+'СЕТ СН'!$H$12+СВЦЭМ!$D$10+'СЕТ СН'!$H$6-'СЕТ СН'!$H$22</f>
        <v>1957.42498654</v>
      </c>
      <c r="J94" s="36">
        <f>SUMIFS(СВЦЭМ!$C$39:$C$782,СВЦЭМ!$A$39:$A$782,$A94,СВЦЭМ!$B$39:$B$782,J$83)+'СЕТ СН'!$H$12+СВЦЭМ!$D$10+'СЕТ СН'!$H$6-'СЕТ СН'!$H$22</f>
        <v>1899.7713524400001</v>
      </c>
      <c r="K94" s="36">
        <f>SUMIFS(СВЦЭМ!$C$39:$C$782,СВЦЭМ!$A$39:$A$782,$A94,СВЦЭМ!$B$39:$B$782,K$83)+'СЕТ СН'!$H$12+СВЦЭМ!$D$10+'СЕТ СН'!$H$6-'СЕТ СН'!$H$22</f>
        <v>1861.2221743299999</v>
      </c>
      <c r="L94" s="36">
        <f>SUMIFS(СВЦЭМ!$C$39:$C$782,СВЦЭМ!$A$39:$A$782,$A94,СВЦЭМ!$B$39:$B$782,L$83)+'СЕТ СН'!$H$12+СВЦЭМ!$D$10+'СЕТ СН'!$H$6-'СЕТ СН'!$H$22</f>
        <v>1869.4267466900001</v>
      </c>
      <c r="M94" s="36">
        <f>SUMIFS(СВЦЭМ!$C$39:$C$782,СВЦЭМ!$A$39:$A$782,$A94,СВЦЭМ!$B$39:$B$782,M$83)+'СЕТ СН'!$H$12+СВЦЭМ!$D$10+'СЕТ СН'!$H$6-'СЕТ СН'!$H$22</f>
        <v>1868.8007874099999</v>
      </c>
      <c r="N94" s="36">
        <f>SUMIFS(СВЦЭМ!$C$39:$C$782,СВЦЭМ!$A$39:$A$782,$A94,СВЦЭМ!$B$39:$B$782,N$83)+'СЕТ СН'!$H$12+СВЦЭМ!$D$10+'СЕТ СН'!$H$6-'СЕТ СН'!$H$22</f>
        <v>1867.3064083500001</v>
      </c>
      <c r="O94" s="36">
        <f>SUMIFS(СВЦЭМ!$C$39:$C$782,СВЦЭМ!$A$39:$A$782,$A94,СВЦЭМ!$B$39:$B$782,O$83)+'СЕТ СН'!$H$12+СВЦЭМ!$D$10+'СЕТ СН'!$H$6-'СЕТ СН'!$H$22</f>
        <v>1874.12074796</v>
      </c>
      <c r="P94" s="36">
        <f>SUMIFS(СВЦЭМ!$C$39:$C$782,СВЦЭМ!$A$39:$A$782,$A94,СВЦЭМ!$B$39:$B$782,P$83)+'СЕТ СН'!$H$12+СВЦЭМ!$D$10+'СЕТ СН'!$H$6-'СЕТ СН'!$H$22</f>
        <v>1915.32909754</v>
      </c>
      <c r="Q94" s="36">
        <f>SUMIFS(СВЦЭМ!$C$39:$C$782,СВЦЭМ!$A$39:$A$782,$A94,СВЦЭМ!$B$39:$B$782,Q$83)+'СЕТ СН'!$H$12+СВЦЭМ!$D$10+'СЕТ СН'!$H$6-'СЕТ СН'!$H$22</f>
        <v>1904.76422791</v>
      </c>
      <c r="R94" s="36">
        <f>SUMIFS(СВЦЭМ!$C$39:$C$782,СВЦЭМ!$A$39:$A$782,$A94,СВЦЭМ!$B$39:$B$782,R$83)+'СЕТ СН'!$H$12+СВЦЭМ!$D$10+'СЕТ СН'!$H$6-'СЕТ СН'!$H$22</f>
        <v>1906.37083179</v>
      </c>
      <c r="S94" s="36">
        <f>SUMIFS(СВЦЭМ!$C$39:$C$782,СВЦЭМ!$A$39:$A$782,$A94,СВЦЭМ!$B$39:$B$782,S$83)+'СЕТ СН'!$H$12+СВЦЭМ!$D$10+'СЕТ СН'!$H$6-'СЕТ СН'!$H$22</f>
        <v>1911.07583181</v>
      </c>
      <c r="T94" s="36">
        <f>SUMIFS(СВЦЭМ!$C$39:$C$782,СВЦЭМ!$A$39:$A$782,$A94,СВЦЭМ!$B$39:$B$782,T$83)+'СЕТ СН'!$H$12+СВЦЭМ!$D$10+'СЕТ СН'!$H$6-'СЕТ СН'!$H$22</f>
        <v>1882.7848300799999</v>
      </c>
      <c r="U94" s="36">
        <f>SUMIFS(СВЦЭМ!$C$39:$C$782,СВЦЭМ!$A$39:$A$782,$A94,СВЦЭМ!$B$39:$B$782,U$83)+'СЕТ СН'!$H$12+СВЦЭМ!$D$10+'СЕТ СН'!$H$6-'СЕТ СН'!$H$22</f>
        <v>1825.2085471999999</v>
      </c>
      <c r="V94" s="36">
        <f>SUMIFS(СВЦЭМ!$C$39:$C$782,СВЦЭМ!$A$39:$A$782,$A94,СВЦЭМ!$B$39:$B$782,V$83)+'СЕТ СН'!$H$12+СВЦЭМ!$D$10+'СЕТ СН'!$H$6-'СЕТ СН'!$H$22</f>
        <v>1819.52563289</v>
      </c>
      <c r="W94" s="36">
        <f>SUMIFS(СВЦЭМ!$C$39:$C$782,СВЦЭМ!$A$39:$A$782,$A94,СВЦЭМ!$B$39:$B$782,W$83)+'СЕТ СН'!$H$12+СВЦЭМ!$D$10+'СЕТ СН'!$H$6-'СЕТ СН'!$H$22</f>
        <v>1831.8767214500001</v>
      </c>
      <c r="X94" s="36">
        <f>SUMIFS(СВЦЭМ!$C$39:$C$782,СВЦЭМ!$A$39:$A$782,$A94,СВЦЭМ!$B$39:$B$782,X$83)+'СЕТ СН'!$H$12+СВЦЭМ!$D$10+'СЕТ СН'!$H$6-'СЕТ СН'!$H$22</f>
        <v>1904.4007726299999</v>
      </c>
      <c r="Y94" s="36">
        <f>SUMIFS(СВЦЭМ!$C$39:$C$782,СВЦЭМ!$A$39:$A$782,$A94,СВЦЭМ!$B$39:$B$782,Y$83)+'СЕТ СН'!$H$12+СВЦЭМ!$D$10+'СЕТ СН'!$H$6-'СЕТ СН'!$H$22</f>
        <v>1982.72750701</v>
      </c>
    </row>
    <row r="95" spans="1:25" ht="15.75" x14ac:dyDescent="0.2">
      <c r="A95" s="35">
        <f t="shared" si="2"/>
        <v>45211</v>
      </c>
      <c r="B95" s="36">
        <f>SUMIFS(СВЦЭМ!$C$39:$C$782,СВЦЭМ!$A$39:$A$782,$A95,СВЦЭМ!$B$39:$B$782,B$83)+'СЕТ СН'!$H$12+СВЦЭМ!$D$10+'СЕТ СН'!$H$6-'СЕТ СН'!$H$22</f>
        <v>2043.0539803199999</v>
      </c>
      <c r="C95" s="36">
        <f>SUMIFS(СВЦЭМ!$C$39:$C$782,СВЦЭМ!$A$39:$A$782,$A95,СВЦЭМ!$B$39:$B$782,C$83)+'СЕТ СН'!$H$12+СВЦЭМ!$D$10+'СЕТ СН'!$H$6-'СЕТ СН'!$H$22</f>
        <v>2103.1121830900001</v>
      </c>
      <c r="D95" s="36">
        <f>SUMIFS(СВЦЭМ!$C$39:$C$782,СВЦЭМ!$A$39:$A$782,$A95,СВЦЭМ!$B$39:$B$782,D$83)+'СЕТ СН'!$H$12+СВЦЭМ!$D$10+'СЕТ СН'!$H$6-'СЕТ СН'!$H$22</f>
        <v>2165.7567693400001</v>
      </c>
      <c r="E95" s="36">
        <f>SUMIFS(СВЦЭМ!$C$39:$C$782,СВЦЭМ!$A$39:$A$782,$A95,СВЦЭМ!$B$39:$B$782,E$83)+'СЕТ СН'!$H$12+СВЦЭМ!$D$10+'СЕТ СН'!$H$6-'СЕТ СН'!$H$22</f>
        <v>2161.9886152300001</v>
      </c>
      <c r="F95" s="36">
        <f>SUMIFS(СВЦЭМ!$C$39:$C$782,СВЦЭМ!$A$39:$A$782,$A95,СВЦЭМ!$B$39:$B$782,F$83)+'СЕТ СН'!$H$12+СВЦЭМ!$D$10+'СЕТ СН'!$H$6-'СЕТ СН'!$H$22</f>
        <v>2158.25618833</v>
      </c>
      <c r="G95" s="36">
        <f>SUMIFS(СВЦЭМ!$C$39:$C$782,СВЦЭМ!$A$39:$A$782,$A95,СВЦЭМ!$B$39:$B$782,G$83)+'СЕТ СН'!$H$12+СВЦЭМ!$D$10+'СЕТ СН'!$H$6-'СЕТ СН'!$H$22</f>
        <v>2145.2962626000003</v>
      </c>
      <c r="H95" s="36">
        <f>SUMIFS(СВЦЭМ!$C$39:$C$782,СВЦЭМ!$A$39:$A$782,$A95,СВЦЭМ!$B$39:$B$782,H$83)+'СЕТ СН'!$H$12+СВЦЭМ!$D$10+'СЕТ СН'!$H$6-'СЕТ СН'!$H$22</f>
        <v>2057.0067370700003</v>
      </c>
      <c r="I95" s="36">
        <f>SUMIFS(СВЦЭМ!$C$39:$C$782,СВЦЭМ!$A$39:$A$782,$A95,СВЦЭМ!$B$39:$B$782,I$83)+'СЕТ СН'!$H$12+СВЦЭМ!$D$10+'СЕТ СН'!$H$6-'СЕТ СН'!$H$22</f>
        <v>1964.2770488900001</v>
      </c>
      <c r="J95" s="36">
        <f>SUMIFS(СВЦЭМ!$C$39:$C$782,СВЦЭМ!$A$39:$A$782,$A95,СВЦЭМ!$B$39:$B$782,J$83)+'СЕТ СН'!$H$12+СВЦЭМ!$D$10+'СЕТ СН'!$H$6-'СЕТ СН'!$H$22</f>
        <v>1935.1880809300001</v>
      </c>
      <c r="K95" s="36">
        <f>SUMIFS(СВЦЭМ!$C$39:$C$782,СВЦЭМ!$A$39:$A$782,$A95,СВЦЭМ!$B$39:$B$782,K$83)+'СЕТ СН'!$H$12+СВЦЭМ!$D$10+'СЕТ СН'!$H$6-'СЕТ СН'!$H$22</f>
        <v>1892.36682718</v>
      </c>
      <c r="L95" s="36">
        <f>SUMIFS(СВЦЭМ!$C$39:$C$782,СВЦЭМ!$A$39:$A$782,$A95,СВЦЭМ!$B$39:$B$782,L$83)+'СЕТ СН'!$H$12+СВЦЭМ!$D$10+'СЕТ СН'!$H$6-'СЕТ СН'!$H$22</f>
        <v>1893.97776198</v>
      </c>
      <c r="M95" s="36">
        <f>SUMIFS(СВЦЭМ!$C$39:$C$782,СВЦЭМ!$A$39:$A$782,$A95,СВЦЭМ!$B$39:$B$782,M$83)+'СЕТ СН'!$H$12+СВЦЭМ!$D$10+'СЕТ СН'!$H$6-'СЕТ СН'!$H$22</f>
        <v>1898.1670567399999</v>
      </c>
      <c r="N95" s="36">
        <f>SUMIFS(СВЦЭМ!$C$39:$C$782,СВЦЭМ!$A$39:$A$782,$A95,СВЦЭМ!$B$39:$B$782,N$83)+'СЕТ СН'!$H$12+СВЦЭМ!$D$10+'СЕТ СН'!$H$6-'СЕТ СН'!$H$22</f>
        <v>1903.0057613399999</v>
      </c>
      <c r="O95" s="36">
        <f>SUMIFS(СВЦЭМ!$C$39:$C$782,СВЦЭМ!$A$39:$A$782,$A95,СВЦЭМ!$B$39:$B$782,O$83)+'СЕТ СН'!$H$12+СВЦЭМ!$D$10+'СЕТ СН'!$H$6-'СЕТ СН'!$H$22</f>
        <v>1935.45725543</v>
      </c>
      <c r="P95" s="36">
        <f>SUMIFS(СВЦЭМ!$C$39:$C$782,СВЦЭМ!$A$39:$A$782,$A95,СВЦЭМ!$B$39:$B$782,P$83)+'СЕТ СН'!$H$12+СВЦЭМ!$D$10+'СЕТ СН'!$H$6-'СЕТ СН'!$H$22</f>
        <v>1966.0923359599999</v>
      </c>
      <c r="Q95" s="36">
        <f>SUMIFS(СВЦЭМ!$C$39:$C$782,СВЦЭМ!$A$39:$A$782,$A95,СВЦЭМ!$B$39:$B$782,Q$83)+'СЕТ СН'!$H$12+СВЦЭМ!$D$10+'СЕТ СН'!$H$6-'СЕТ СН'!$H$22</f>
        <v>1948.3338143799999</v>
      </c>
      <c r="R95" s="36">
        <f>SUMIFS(СВЦЭМ!$C$39:$C$782,СВЦЭМ!$A$39:$A$782,$A95,СВЦЭМ!$B$39:$B$782,R$83)+'СЕТ СН'!$H$12+СВЦЭМ!$D$10+'СЕТ СН'!$H$6-'СЕТ СН'!$H$22</f>
        <v>1956.3443691499999</v>
      </c>
      <c r="S95" s="36">
        <f>SUMIFS(СВЦЭМ!$C$39:$C$782,СВЦЭМ!$A$39:$A$782,$A95,СВЦЭМ!$B$39:$B$782,S$83)+'СЕТ СН'!$H$12+СВЦЭМ!$D$10+'СЕТ СН'!$H$6-'СЕТ СН'!$H$22</f>
        <v>1959.5719299099999</v>
      </c>
      <c r="T95" s="36">
        <f>SUMIFS(СВЦЭМ!$C$39:$C$782,СВЦЭМ!$A$39:$A$782,$A95,СВЦЭМ!$B$39:$B$782,T$83)+'СЕТ СН'!$H$12+СВЦЭМ!$D$10+'СЕТ СН'!$H$6-'СЕТ СН'!$H$22</f>
        <v>1908.9867665100001</v>
      </c>
      <c r="U95" s="36">
        <f>SUMIFS(СВЦЭМ!$C$39:$C$782,СВЦЭМ!$A$39:$A$782,$A95,СВЦЭМ!$B$39:$B$782,U$83)+'СЕТ СН'!$H$12+СВЦЭМ!$D$10+'СЕТ СН'!$H$6-'СЕТ СН'!$H$22</f>
        <v>1846.4686740100001</v>
      </c>
      <c r="V95" s="36">
        <f>SUMIFS(СВЦЭМ!$C$39:$C$782,СВЦЭМ!$A$39:$A$782,$A95,СВЦЭМ!$B$39:$B$782,V$83)+'СЕТ СН'!$H$12+СВЦЭМ!$D$10+'СЕТ СН'!$H$6-'СЕТ СН'!$H$22</f>
        <v>1837.3006519999999</v>
      </c>
      <c r="W95" s="36">
        <f>SUMIFS(СВЦЭМ!$C$39:$C$782,СВЦЭМ!$A$39:$A$782,$A95,СВЦЭМ!$B$39:$B$782,W$83)+'СЕТ СН'!$H$12+СВЦЭМ!$D$10+'СЕТ СН'!$H$6-'СЕТ СН'!$H$22</f>
        <v>1860.83250333</v>
      </c>
      <c r="X95" s="36">
        <f>SUMIFS(СВЦЭМ!$C$39:$C$782,СВЦЭМ!$A$39:$A$782,$A95,СВЦЭМ!$B$39:$B$782,X$83)+'СЕТ СН'!$H$12+СВЦЭМ!$D$10+'СЕТ СН'!$H$6-'СЕТ СН'!$H$22</f>
        <v>1925.83621498</v>
      </c>
      <c r="Y95" s="36">
        <f>SUMIFS(СВЦЭМ!$C$39:$C$782,СВЦЭМ!$A$39:$A$782,$A95,СВЦЭМ!$B$39:$B$782,Y$83)+'СЕТ СН'!$H$12+СВЦЭМ!$D$10+'СЕТ СН'!$H$6-'СЕТ СН'!$H$22</f>
        <v>1985.0434253599999</v>
      </c>
    </row>
    <row r="96" spans="1:25" ht="15.75" x14ac:dyDescent="0.2">
      <c r="A96" s="35">
        <f t="shared" si="2"/>
        <v>45212</v>
      </c>
      <c r="B96" s="36">
        <f>SUMIFS(СВЦЭМ!$C$39:$C$782,СВЦЭМ!$A$39:$A$782,$A96,СВЦЭМ!$B$39:$B$782,B$83)+'СЕТ СН'!$H$12+СВЦЭМ!$D$10+'СЕТ СН'!$H$6-'СЕТ СН'!$H$22</f>
        <v>1993.09563839</v>
      </c>
      <c r="C96" s="36">
        <f>SUMIFS(СВЦЭМ!$C$39:$C$782,СВЦЭМ!$A$39:$A$782,$A96,СВЦЭМ!$B$39:$B$782,C$83)+'СЕТ СН'!$H$12+СВЦЭМ!$D$10+'СЕТ СН'!$H$6-'СЕТ СН'!$H$22</f>
        <v>2028.3276677700001</v>
      </c>
      <c r="D96" s="36">
        <f>SUMIFS(СВЦЭМ!$C$39:$C$782,СВЦЭМ!$A$39:$A$782,$A96,СВЦЭМ!$B$39:$B$782,D$83)+'СЕТ СН'!$H$12+СВЦЭМ!$D$10+'СЕТ СН'!$H$6-'СЕТ СН'!$H$22</f>
        <v>2094.2881105500001</v>
      </c>
      <c r="E96" s="36">
        <f>SUMIFS(СВЦЭМ!$C$39:$C$782,СВЦЭМ!$A$39:$A$782,$A96,СВЦЭМ!$B$39:$B$782,E$83)+'СЕТ СН'!$H$12+СВЦЭМ!$D$10+'СЕТ СН'!$H$6-'СЕТ СН'!$H$22</f>
        <v>2098.7121353000002</v>
      </c>
      <c r="F96" s="36">
        <f>SUMIFS(СВЦЭМ!$C$39:$C$782,СВЦЭМ!$A$39:$A$782,$A96,СВЦЭМ!$B$39:$B$782,F$83)+'СЕТ СН'!$H$12+СВЦЭМ!$D$10+'СЕТ СН'!$H$6-'СЕТ СН'!$H$22</f>
        <v>2096.9319864300001</v>
      </c>
      <c r="G96" s="36">
        <f>SUMIFS(СВЦЭМ!$C$39:$C$782,СВЦЭМ!$A$39:$A$782,$A96,СВЦЭМ!$B$39:$B$782,G$83)+'СЕТ СН'!$H$12+СВЦЭМ!$D$10+'СЕТ СН'!$H$6-'СЕТ СН'!$H$22</f>
        <v>2079.80419239</v>
      </c>
      <c r="H96" s="36">
        <f>SUMIFS(СВЦЭМ!$C$39:$C$782,СВЦЭМ!$A$39:$A$782,$A96,СВЦЭМ!$B$39:$B$782,H$83)+'СЕТ СН'!$H$12+СВЦЭМ!$D$10+'СЕТ СН'!$H$6-'СЕТ СН'!$H$22</f>
        <v>1985.79804423</v>
      </c>
      <c r="I96" s="36">
        <f>SUMIFS(СВЦЭМ!$C$39:$C$782,СВЦЭМ!$A$39:$A$782,$A96,СВЦЭМ!$B$39:$B$782,I$83)+'СЕТ СН'!$H$12+СВЦЭМ!$D$10+'СЕТ СН'!$H$6-'СЕТ СН'!$H$22</f>
        <v>1885.48787937</v>
      </c>
      <c r="J96" s="36">
        <f>SUMIFS(СВЦЭМ!$C$39:$C$782,СВЦЭМ!$A$39:$A$782,$A96,СВЦЭМ!$B$39:$B$782,J$83)+'СЕТ СН'!$H$12+СВЦЭМ!$D$10+'СЕТ СН'!$H$6-'СЕТ СН'!$H$22</f>
        <v>1859.84779746</v>
      </c>
      <c r="K96" s="36">
        <f>SUMIFS(СВЦЭМ!$C$39:$C$782,СВЦЭМ!$A$39:$A$782,$A96,СВЦЭМ!$B$39:$B$782,K$83)+'СЕТ СН'!$H$12+СВЦЭМ!$D$10+'СЕТ СН'!$H$6-'СЕТ СН'!$H$22</f>
        <v>1833.8432312499999</v>
      </c>
      <c r="L96" s="36">
        <f>SUMIFS(СВЦЭМ!$C$39:$C$782,СВЦЭМ!$A$39:$A$782,$A96,СВЦЭМ!$B$39:$B$782,L$83)+'СЕТ СН'!$H$12+СВЦЭМ!$D$10+'СЕТ СН'!$H$6-'СЕТ СН'!$H$22</f>
        <v>1844.6479980700001</v>
      </c>
      <c r="M96" s="36">
        <f>SUMIFS(СВЦЭМ!$C$39:$C$782,СВЦЭМ!$A$39:$A$782,$A96,СВЦЭМ!$B$39:$B$782,M$83)+'СЕТ СН'!$H$12+СВЦЭМ!$D$10+'СЕТ СН'!$H$6-'СЕТ СН'!$H$22</f>
        <v>1830.37509086</v>
      </c>
      <c r="N96" s="36">
        <f>SUMIFS(СВЦЭМ!$C$39:$C$782,СВЦЭМ!$A$39:$A$782,$A96,СВЦЭМ!$B$39:$B$782,N$83)+'СЕТ СН'!$H$12+СВЦЭМ!$D$10+'СЕТ СН'!$H$6-'СЕТ СН'!$H$22</f>
        <v>1837.74243161</v>
      </c>
      <c r="O96" s="36">
        <f>SUMIFS(СВЦЭМ!$C$39:$C$782,СВЦЭМ!$A$39:$A$782,$A96,СВЦЭМ!$B$39:$B$782,O$83)+'СЕТ СН'!$H$12+СВЦЭМ!$D$10+'СЕТ СН'!$H$6-'СЕТ СН'!$H$22</f>
        <v>1864.4969348899999</v>
      </c>
      <c r="P96" s="36">
        <f>SUMIFS(СВЦЭМ!$C$39:$C$782,СВЦЭМ!$A$39:$A$782,$A96,СВЦЭМ!$B$39:$B$782,P$83)+'СЕТ СН'!$H$12+СВЦЭМ!$D$10+'СЕТ СН'!$H$6-'СЕТ СН'!$H$22</f>
        <v>1916.66082216</v>
      </c>
      <c r="Q96" s="36">
        <f>SUMIFS(СВЦЭМ!$C$39:$C$782,СВЦЭМ!$A$39:$A$782,$A96,СВЦЭМ!$B$39:$B$782,Q$83)+'СЕТ СН'!$H$12+СВЦЭМ!$D$10+'СЕТ СН'!$H$6-'СЕТ СН'!$H$22</f>
        <v>1904.7368419899999</v>
      </c>
      <c r="R96" s="36">
        <f>SUMIFS(СВЦЭМ!$C$39:$C$782,СВЦЭМ!$A$39:$A$782,$A96,СВЦЭМ!$B$39:$B$782,R$83)+'СЕТ СН'!$H$12+СВЦЭМ!$D$10+'СЕТ СН'!$H$6-'СЕТ СН'!$H$22</f>
        <v>1911.7305371299999</v>
      </c>
      <c r="S96" s="36">
        <f>SUMIFS(СВЦЭМ!$C$39:$C$782,СВЦЭМ!$A$39:$A$782,$A96,СВЦЭМ!$B$39:$B$782,S$83)+'СЕТ СН'!$H$12+СВЦЭМ!$D$10+'СЕТ СН'!$H$6-'СЕТ СН'!$H$22</f>
        <v>1924.45245486</v>
      </c>
      <c r="T96" s="36">
        <f>SUMIFS(СВЦЭМ!$C$39:$C$782,СВЦЭМ!$A$39:$A$782,$A96,СВЦЭМ!$B$39:$B$782,T$83)+'СЕТ СН'!$H$12+СВЦЭМ!$D$10+'СЕТ СН'!$H$6-'СЕТ СН'!$H$22</f>
        <v>1879.8223346899999</v>
      </c>
      <c r="U96" s="36">
        <f>SUMIFS(СВЦЭМ!$C$39:$C$782,СВЦЭМ!$A$39:$A$782,$A96,СВЦЭМ!$B$39:$B$782,U$83)+'СЕТ СН'!$H$12+СВЦЭМ!$D$10+'СЕТ СН'!$H$6-'СЕТ СН'!$H$22</f>
        <v>1789.2995094299999</v>
      </c>
      <c r="V96" s="36">
        <f>SUMIFS(СВЦЭМ!$C$39:$C$782,СВЦЭМ!$A$39:$A$782,$A96,СВЦЭМ!$B$39:$B$782,V$83)+'СЕТ СН'!$H$12+СВЦЭМ!$D$10+'СЕТ СН'!$H$6-'СЕТ СН'!$H$22</f>
        <v>1779.17061816</v>
      </c>
      <c r="W96" s="36">
        <f>SUMIFS(СВЦЭМ!$C$39:$C$782,СВЦЭМ!$A$39:$A$782,$A96,СВЦЭМ!$B$39:$B$782,W$83)+'СЕТ СН'!$H$12+СВЦЭМ!$D$10+'СЕТ СН'!$H$6-'СЕТ СН'!$H$22</f>
        <v>1789.3142882100001</v>
      </c>
      <c r="X96" s="36">
        <f>SUMIFS(СВЦЭМ!$C$39:$C$782,СВЦЭМ!$A$39:$A$782,$A96,СВЦЭМ!$B$39:$B$782,X$83)+'СЕТ СН'!$H$12+СВЦЭМ!$D$10+'СЕТ СН'!$H$6-'СЕТ СН'!$H$22</f>
        <v>1858.42483705</v>
      </c>
      <c r="Y96" s="36">
        <f>SUMIFS(СВЦЭМ!$C$39:$C$782,СВЦЭМ!$A$39:$A$782,$A96,СВЦЭМ!$B$39:$B$782,Y$83)+'СЕТ СН'!$H$12+СВЦЭМ!$D$10+'СЕТ СН'!$H$6-'СЕТ СН'!$H$22</f>
        <v>1999.45332538</v>
      </c>
    </row>
    <row r="97" spans="1:25" ht="15.75" x14ac:dyDescent="0.2">
      <c r="A97" s="35">
        <f t="shared" si="2"/>
        <v>45213</v>
      </c>
      <c r="B97" s="36">
        <f>SUMIFS(СВЦЭМ!$C$39:$C$782,СВЦЭМ!$A$39:$A$782,$A97,СВЦЭМ!$B$39:$B$782,B$83)+'СЕТ СН'!$H$12+СВЦЭМ!$D$10+'СЕТ СН'!$H$6-'СЕТ СН'!$H$22</f>
        <v>1827.3145583400001</v>
      </c>
      <c r="C97" s="36">
        <f>SUMIFS(СВЦЭМ!$C$39:$C$782,СВЦЭМ!$A$39:$A$782,$A97,СВЦЭМ!$B$39:$B$782,C$83)+'СЕТ СН'!$H$12+СВЦЭМ!$D$10+'СЕТ СН'!$H$6-'СЕТ СН'!$H$22</f>
        <v>1875.7301205900001</v>
      </c>
      <c r="D97" s="36">
        <f>SUMIFS(СВЦЭМ!$C$39:$C$782,СВЦЭМ!$A$39:$A$782,$A97,СВЦЭМ!$B$39:$B$782,D$83)+'СЕТ СН'!$H$12+СВЦЭМ!$D$10+'СЕТ СН'!$H$6-'СЕТ СН'!$H$22</f>
        <v>1924.4498708199999</v>
      </c>
      <c r="E97" s="36">
        <f>SUMIFS(СВЦЭМ!$C$39:$C$782,СВЦЭМ!$A$39:$A$782,$A97,СВЦЭМ!$B$39:$B$782,E$83)+'СЕТ СН'!$H$12+СВЦЭМ!$D$10+'СЕТ СН'!$H$6-'СЕТ СН'!$H$22</f>
        <v>1945.5235725800001</v>
      </c>
      <c r="F97" s="36">
        <f>SUMIFS(СВЦЭМ!$C$39:$C$782,СВЦЭМ!$A$39:$A$782,$A97,СВЦЭМ!$B$39:$B$782,F$83)+'СЕТ СН'!$H$12+СВЦЭМ!$D$10+'СЕТ СН'!$H$6-'СЕТ СН'!$H$22</f>
        <v>1942.37260528</v>
      </c>
      <c r="G97" s="36">
        <f>SUMIFS(СВЦЭМ!$C$39:$C$782,СВЦЭМ!$A$39:$A$782,$A97,СВЦЭМ!$B$39:$B$782,G$83)+'СЕТ СН'!$H$12+СВЦЭМ!$D$10+'СЕТ СН'!$H$6-'СЕТ СН'!$H$22</f>
        <v>1917.64480465</v>
      </c>
      <c r="H97" s="36">
        <f>SUMIFS(СВЦЭМ!$C$39:$C$782,СВЦЭМ!$A$39:$A$782,$A97,СВЦЭМ!$B$39:$B$782,H$83)+'СЕТ СН'!$H$12+СВЦЭМ!$D$10+'СЕТ СН'!$H$6-'СЕТ СН'!$H$22</f>
        <v>1874.86884087</v>
      </c>
      <c r="I97" s="36">
        <f>SUMIFS(СВЦЭМ!$C$39:$C$782,СВЦЭМ!$A$39:$A$782,$A97,СВЦЭМ!$B$39:$B$782,I$83)+'СЕТ СН'!$H$12+СВЦЭМ!$D$10+'СЕТ СН'!$H$6-'СЕТ СН'!$H$22</f>
        <v>1810.8733081800001</v>
      </c>
      <c r="J97" s="36">
        <f>SUMIFS(СВЦЭМ!$C$39:$C$782,СВЦЭМ!$A$39:$A$782,$A97,СВЦЭМ!$B$39:$B$782,J$83)+'СЕТ СН'!$H$12+СВЦЭМ!$D$10+'СЕТ СН'!$H$6-'СЕТ СН'!$H$22</f>
        <v>1763.6446886399999</v>
      </c>
      <c r="K97" s="36">
        <f>SUMIFS(СВЦЭМ!$C$39:$C$782,СВЦЭМ!$A$39:$A$782,$A97,СВЦЭМ!$B$39:$B$782,K$83)+'СЕТ СН'!$H$12+СВЦЭМ!$D$10+'СЕТ СН'!$H$6-'СЕТ СН'!$H$22</f>
        <v>1747.5054383700001</v>
      </c>
      <c r="L97" s="36">
        <f>SUMIFS(СВЦЭМ!$C$39:$C$782,СВЦЭМ!$A$39:$A$782,$A97,СВЦЭМ!$B$39:$B$782,L$83)+'СЕТ СН'!$H$12+СВЦЭМ!$D$10+'СЕТ СН'!$H$6-'СЕТ СН'!$H$22</f>
        <v>1709.7804100000001</v>
      </c>
      <c r="M97" s="36">
        <f>SUMIFS(СВЦЭМ!$C$39:$C$782,СВЦЭМ!$A$39:$A$782,$A97,СВЦЭМ!$B$39:$B$782,M$83)+'СЕТ СН'!$H$12+СВЦЭМ!$D$10+'СЕТ СН'!$H$6-'СЕТ СН'!$H$22</f>
        <v>1715.6041599499999</v>
      </c>
      <c r="N97" s="36">
        <f>SUMIFS(СВЦЭМ!$C$39:$C$782,СВЦЭМ!$A$39:$A$782,$A97,СВЦЭМ!$B$39:$B$782,N$83)+'СЕТ СН'!$H$12+СВЦЭМ!$D$10+'СЕТ СН'!$H$6-'СЕТ СН'!$H$22</f>
        <v>1700.1537388300001</v>
      </c>
      <c r="O97" s="36">
        <f>SUMIFS(СВЦЭМ!$C$39:$C$782,СВЦЭМ!$A$39:$A$782,$A97,СВЦЭМ!$B$39:$B$782,O$83)+'СЕТ СН'!$H$12+СВЦЭМ!$D$10+'СЕТ СН'!$H$6-'СЕТ СН'!$H$22</f>
        <v>1728.8020029500001</v>
      </c>
      <c r="P97" s="36">
        <f>SUMIFS(СВЦЭМ!$C$39:$C$782,СВЦЭМ!$A$39:$A$782,$A97,СВЦЭМ!$B$39:$B$782,P$83)+'СЕТ СН'!$H$12+СВЦЭМ!$D$10+'СЕТ СН'!$H$6-'СЕТ СН'!$H$22</f>
        <v>1763.47945295</v>
      </c>
      <c r="Q97" s="36">
        <f>SUMIFS(СВЦЭМ!$C$39:$C$782,СВЦЭМ!$A$39:$A$782,$A97,СВЦЭМ!$B$39:$B$782,Q$83)+'СЕТ СН'!$H$12+СВЦЭМ!$D$10+'СЕТ СН'!$H$6-'СЕТ СН'!$H$22</f>
        <v>1765.93103447</v>
      </c>
      <c r="R97" s="36">
        <f>SUMIFS(СВЦЭМ!$C$39:$C$782,СВЦЭМ!$A$39:$A$782,$A97,СВЦЭМ!$B$39:$B$782,R$83)+'СЕТ СН'!$H$12+СВЦЭМ!$D$10+'СЕТ СН'!$H$6-'СЕТ СН'!$H$22</f>
        <v>1761.44668508</v>
      </c>
      <c r="S97" s="36">
        <f>SUMIFS(СВЦЭМ!$C$39:$C$782,СВЦЭМ!$A$39:$A$782,$A97,СВЦЭМ!$B$39:$B$782,S$83)+'СЕТ СН'!$H$12+СВЦЭМ!$D$10+'СЕТ СН'!$H$6-'СЕТ СН'!$H$22</f>
        <v>1752.7578919800001</v>
      </c>
      <c r="T97" s="36">
        <f>SUMIFS(СВЦЭМ!$C$39:$C$782,СВЦЭМ!$A$39:$A$782,$A97,СВЦЭМ!$B$39:$B$782,T$83)+'СЕТ СН'!$H$12+СВЦЭМ!$D$10+'СЕТ СН'!$H$6-'СЕТ СН'!$H$22</f>
        <v>1712.60670585</v>
      </c>
      <c r="U97" s="36">
        <f>SUMIFS(СВЦЭМ!$C$39:$C$782,СВЦЭМ!$A$39:$A$782,$A97,СВЦЭМ!$B$39:$B$782,U$83)+'СЕТ СН'!$H$12+СВЦЭМ!$D$10+'СЕТ СН'!$H$6-'СЕТ СН'!$H$22</f>
        <v>1690.3205590699999</v>
      </c>
      <c r="V97" s="36">
        <f>SUMIFS(СВЦЭМ!$C$39:$C$782,СВЦЭМ!$A$39:$A$782,$A97,СВЦЭМ!$B$39:$B$782,V$83)+'СЕТ СН'!$H$12+СВЦЭМ!$D$10+'СЕТ СН'!$H$6-'СЕТ СН'!$H$22</f>
        <v>1688.8492454100001</v>
      </c>
      <c r="W97" s="36">
        <f>SUMIFS(СВЦЭМ!$C$39:$C$782,СВЦЭМ!$A$39:$A$782,$A97,СВЦЭМ!$B$39:$B$782,W$83)+'СЕТ СН'!$H$12+СВЦЭМ!$D$10+'СЕТ СН'!$H$6-'СЕТ СН'!$H$22</f>
        <v>1712.2637474400001</v>
      </c>
      <c r="X97" s="36">
        <f>SUMIFS(СВЦЭМ!$C$39:$C$782,СВЦЭМ!$A$39:$A$782,$A97,СВЦЭМ!$B$39:$B$782,X$83)+'СЕТ СН'!$H$12+СВЦЭМ!$D$10+'СЕТ СН'!$H$6-'СЕТ СН'!$H$22</f>
        <v>1768.6652087</v>
      </c>
      <c r="Y97" s="36">
        <f>SUMIFS(СВЦЭМ!$C$39:$C$782,СВЦЭМ!$A$39:$A$782,$A97,СВЦЭМ!$B$39:$B$782,Y$83)+'СЕТ СН'!$H$12+СВЦЭМ!$D$10+'СЕТ СН'!$H$6-'СЕТ СН'!$H$22</f>
        <v>1814.36790952</v>
      </c>
    </row>
    <row r="98" spans="1:25" ht="15.75" x14ac:dyDescent="0.2">
      <c r="A98" s="35">
        <f t="shared" si="2"/>
        <v>45214</v>
      </c>
      <c r="B98" s="36">
        <f>SUMIFS(СВЦЭМ!$C$39:$C$782,СВЦЭМ!$A$39:$A$782,$A98,СВЦЭМ!$B$39:$B$782,B$83)+'СЕТ СН'!$H$12+СВЦЭМ!$D$10+'СЕТ СН'!$H$6-'СЕТ СН'!$H$22</f>
        <v>1900.2623659399999</v>
      </c>
      <c r="C98" s="36">
        <f>SUMIFS(СВЦЭМ!$C$39:$C$782,СВЦЭМ!$A$39:$A$782,$A98,СВЦЭМ!$B$39:$B$782,C$83)+'СЕТ СН'!$H$12+СВЦЭМ!$D$10+'СЕТ СН'!$H$6-'СЕТ СН'!$H$22</f>
        <v>1958.4852683199999</v>
      </c>
      <c r="D98" s="36">
        <f>SUMIFS(СВЦЭМ!$C$39:$C$782,СВЦЭМ!$A$39:$A$782,$A98,СВЦЭМ!$B$39:$B$782,D$83)+'СЕТ СН'!$H$12+СВЦЭМ!$D$10+'СЕТ СН'!$H$6-'СЕТ СН'!$H$22</f>
        <v>1997.24979244</v>
      </c>
      <c r="E98" s="36">
        <f>SUMIFS(СВЦЭМ!$C$39:$C$782,СВЦЭМ!$A$39:$A$782,$A98,СВЦЭМ!$B$39:$B$782,E$83)+'СЕТ СН'!$H$12+СВЦЭМ!$D$10+'СЕТ СН'!$H$6-'СЕТ СН'!$H$22</f>
        <v>1990.9706464399999</v>
      </c>
      <c r="F98" s="36">
        <f>SUMIFS(СВЦЭМ!$C$39:$C$782,СВЦЭМ!$A$39:$A$782,$A98,СВЦЭМ!$B$39:$B$782,F$83)+'СЕТ СН'!$H$12+СВЦЭМ!$D$10+'СЕТ СН'!$H$6-'СЕТ СН'!$H$22</f>
        <v>1995.1322776100001</v>
      </c>
      <c r="G98" s="36">
        <f>SUMIFS(СВЦЭМ!$C$39:$C$782,СВЦЭМ!$A$39:$A$782,$A98,СВЦЭМ!$B$39:$B$782,G$83)+'СЕТ СН'!$H$12+СВЦЭМ!$D$10+'СЕТ СН'!$H$6-'СЕТ СН'!$H$22</f>
        <v>2002.7699760400001</v>
      </c>
      <c r="H98" s="36">
        <f>SUMIFS(СВЦЭМ!$C$39:$C$782,СВЦЭМ!$A$39:$A$782,$A98,СВЦЭМ!$B$39:$B$782,H$83)+'СЕТ СН'!$H$12+СВЦЭМ!$D$10+'СЕТ СН'!$H$6-'СЕТ СН'!$H$22</f>
        <v>1959.3394746199999</v>
      </c>
      <c r="I98" s="36">
        <f>SUMIFS(СВЦЭМ!$C$39:$C$782,СВЦЭМ!$A$39:$A$782,$A98,СВЦЭМ!$B$39:$B$782,I$83)+'СЕТ СН'!$H$12+СВЦЭМ!$D$10+'СЕТ СН'!$H$6-'СЕТ СН'!$H$22</f>
        <v>1927.09076648</v>
      </c>
      <c r="J98" s="36">
        <f>SUMIFS(СВЦЭМ!$C$39:$C$782,СВЦЭМ!$A$39:$A$782,$A98,СВЦЭМ!$B$39:$B$782,J$83)+'СЕТ СН'!$H$12+СВЦЭМ!$D$10+'СЕТ СН'!$H$6-'СЕТ СН'!$H$22</f>
        <v>1859.3752619500001</v>
      </c>
      <c r="K98" s="36">
        <f>SUMIFS(СВЦЭМ!$C$39:$C$782,СВЦЭМ!$A$39:$A$782,$A98,СВЦЭМ!$B$39:$B$782,K$83)+'СЕТ СН'!$H$12+СВЦЭМ!$D$10+'СЕТ СН'!$H$6-'СЕТ СН'!$H$22</f>
        <v>1792.12702706</v>
      </c>
      <c r="L98" s="36">
        <f>SUMIFS(СВЦЭМ!$C$39:$C$782,СВЦЭМ!$A$39:$A$782,$A98,СВЦЭМ!$B$39:$B$782,L$83)+'СЕТ СН'!$H$12+СВЦЭМ!$D$10+'СЕТ СН'!$H$6-'СЕТ СН'!$H$22</f>
        <v>1771.2904871599999</v>
      </c>
      <c r="M98" s="36">
        <f>SUMIFS(СВЦЭМ!$C$39:$C$782,СВЦЭМ!$A$39:$A$782,$A98,СВЦЭМ!$B$39:$B$782,M$83)+'СЕТ СН'!$H$12+СВЦЭМ!$D$10+'СЕТ СН'!$H$6-'СЕТ СН'!$H$22</f>
        <v>1777.0005502700001</v>
      </c>
      <c r="N98" s="36">
        <f>SUMIFS(СВЦЭМ!$C$39:$C$782,СВЦЭМ!$A$39:$A$782,$A98,СВЦЭМ!$B$39:$B$782,N$83)+'СЕТ СН'!$H$12+СВЦЭМ!$D$10+'СЕТ СН'!$H$6-'СЕТ СН'!$H$22</f>
        <v>1750.0250994200001</v>
      </c>
      <c r="O98" s="36">
        <f>SUMIFS(СВЦЭМ!$C$39:$C$782,СВЦЭМ!$A$39:$A$782,$A98,СВЦЭМ!$B$39:$B$782,O$83)+'СЕТ СН'!$H$12+СВЦЭМ!$D$10+'СЕТ СН'!$H$6-'СЕТ СН'!$H$22</f>
        <v>1784.1803483599999</v>
      </c>
      <c r="P98" s="36">
        <f>SUMIFS(СВЦЭМ!$C$39:$C$782,СВЦЭМ!$A$39:$A$782,$A98,СВЦЭМ!$B$39:$B$782,P$83)+'СЕТ СН'!$H$12+СВЦЭМ!$D$10+'СЕТ СН'!$H$6-'СЕТ СН'!$H$22</f>
        <v>1805.41332586</v>
      </c>
      <c r="Q98" s="36">
        <f>SUMIFS(СВЦЭМ!$C$39:$C$782,СВЦЭМ!$A$39:$A$782,$A98,СВЦЭМ!$B$39:$B$782,Q$83)+'СЕТ СН'!$H$12+СВЦЭМ!$D$10+'СЕТ СН'!$H$6-'СЕТ СН'!$H$22</f>
        <v>1798.7102736300001</v>
      </c>
      <c r="R98" s="36">
        <f>SUMIFS(СВЦЭМ!$C$39:$C$782,СВЦЭМ!$A$39:$A$782,$A98,СВЦЭМ!$B$39:$B$782,R$83)+'СЕТ СН'!$H$12+СВЦЭМ!$D$10+'СЕТ СН'!$H$6-'СЕТ СН'!$H$22</f>
        <v>1802.26723582</v>
      </c>
      <c r="S98" s="36">
        <f>SUMIFS(СВЦЭМ!$C$39:$C$782,СВЦЭМ!$A$39:$A$782,$A98,СВЦЭМ!$B$39:$B$782,S$83)+'СЕТ СН'!$H$12+СВЦЭМ!$D$10+'СЕТ СН'!$H$6-'СЕТ СН'!$H$22</f>
        <v>1802.53947752</v>
      </c>
      <c r="T98" s="36">
        <f>SUMIFS(СВЦЭМ!$C$39:$C$782,СВЦЭМ!$A$39:$A$782,$A98,СВЦЭМ!$B$39:$B$782,T$83)+'СЕТ СН'!$H$12+СВЦЭМ!$D$10+'СЕТ СН'!$H$6-'СЕТ СН'!$H$22</f>
        <v>1765.9861124900001</v>
      </c>
      <c r="U98" s="36">
        <f>SUMIFS(СВЦЭМ!$C$39:$C$782,СВЦЭМ!$A$39:$A$782,$A98,СВЦЭМ!$B$39:$B$782,U$83)+'СЕТ СН'!$H$12+СВЦЭМ!$D$10+'СЕТ СН'!$H$6-'СЕТ СН'!$H$22</f>
        <v>1704.9399922800001</v>
      </c>
      <c r="V98" s="36">
        <f>SUMIFS(СВЦЭМ!$C$39:$C$782,СВЦЭМ!$A$39:$A$782,$A98,СВЦЭМ!$B$39:$B$782,V$83)+'СЕТ СН'!$H$12+СВЦЭМ!$D$10+'СЕТ СН'!$H$6-'СЕТ СН'!$H$22</f>
        <v>1704.74566381</v>
      </c>
      <c r="W98" s="36">
        <f>SUMIFS(СВЦЭМ!$C$39:$C$782,СВЦЭМ!$A$39:$A$782,$A98,СВЦЭМ!$B$39:$B$782,W$83)+'СЕТ СН'!$H$12+СВЦЭМ!$D$10+'СЕТ СН'!$H$6-'СЕТ СН'!$H$22</f>
        <v>1721.19631824</v>
      </c>
      <c r="X98" s="36">
        <f>SUMIFS(СВЦЭМ!$C$39:$C$782,СВЦЭМ!$A$39:$A$782,$A98,СВЦЭМ!$B$39:$B$782,X$83)+'СЕТ СН'!$H$12+СВЦЭМ!$D$10+'СЕТ СН'!$H$6-'СЕТ СН'!$H$22</f>
        <v>1777.6858700099999</v>
      </c>
      <c r="Y98" s="36">
        <f>SUMIFS(СВЦЭМ!$C$39:$C$782,СВЦЭМ!$A$39:$A$782,$A98,СВЦЭМ!$B$39:$B$782,Y$83)+'СЕТ СН'!$H$12+СВЦЭМ!$D$10+'СЕТ СН'!$H$6-'СЕТ СН'!$H$22</f>
        <v>1855.60635546</v>
      </c>
    </row>
    <row r="99" spans="1:25" ht="15.75" x14ac:dyDescent="0.2">
      <c r="A99" s="35">
        <f t="shared" si="2"/>
        <v>45215</v>
      </c>
      <c r="B99" s="36">
        <f>SUMIFS(СВЦЭМ!$C$39:$C$782,СВЦЭМ!$A$39:$A$782,$A99,СВЦЭМ!$B$39:$B$782,B$83)+'СЕТ СН'!$H$12+СВЦЭМ!$D$10+'СЕТ СН'!$H$6-'СЕТ СН'!$H$22</f>
        <v>1910.0616175600001</v>
      </c>
      <c r="C99" s="36">
        <f>SUMIFS(СВЦЭМ!$C$39:$C$782,СВЦЭМ!$A$39:$A$782,$A99,СВЦЭМ!$B$39:$B$782,C$83)+'СЕТ СН'!$H$12+СВЦЭМ!$D$10+'СЕТ СН'!$H$6-'СЕТ СН'!$H$22</f>
        <v>1985.3146239</v>
      </c>
      <c r="D99" s="36">
        <f>SUMIFS(СВЦЭМ!$C$39:$C$782,СВЦЭМ!$A$39:$A$782,$A99,СВЦЭМ!$B$39:$B$782,D$83)+'СЕТ СН'!$H$12+СВЦЭМ!$D$10+'СЕТ СН'!$H$6-'СЕТ СН'!$H$22</f>
        <v>2062.1807587200001</v>
      </c>
      <c r="E99" s="36">
        <f>SUMIFS(СВЦЭМ!$C$39:$C$782,СВЦЭМ!$A$39:$A$782,$A99,СВЦЭМ!$B$39:$B$782,E$83)+'СЕТ СН'!$H$12+СВЦЭМ!$D$10+'СЕТ СН'!$H$6-'СЕТ СН'!$H$22</f>
        <v>2092.8581180400001</v>
      </c>
      <c r="F99" s="36">
        <f>SUMIFS(СВЦЭМ!$C$39:$C$782,СВЦЭМ!$A$39:$A$782,$A99,СВЦЭМ!$B$39:$B$782,F$83)+'СЕТ СН'!$H$12+СВЦЭМ!$D$10+'СЕТ СН'!$H$6-'СЕТ СН'!$H$22</f>
        <v>2094.0889556900001</v>
      </c>
      <c r="G99" s="36">
        <f>SUMIFS(СВЦЭМ!$C$39:$C$782,СВЦЭМ!$A$39:$A$782,$A99,СВЦЭМ!$B$39:$B$782,G$83)+'СЕТ СН'!$H$12+СВЦЭМ!$D$10+'СЕТ СН'!$H$6-'СЕТ СН'!$H$22</f>
        <v>2084.8192599600002</v>
      </c>
      <c r="H99" s="36">
        <f>SUMIFS(СВЦЭМ!$C$39:$C$782,СВЦЭМ!$A$39:$A$782,$A99,СВЦЭМ!$B$39:$B$782,H$83)+'СЕТ СН'!$H$12+СВЦЭМ!$D$10+'СЕТ СН'!$H$6-'СЕТ СН'!$H$22</f>
        <v>1998.5948263800001</v>
      </c>
      <c r="I99" s="36">
        <f>SUMIFS(СВЦЭМ!$C$39:$C$782,СВЦЭМ!$A$39:$A$782,$A99,СВЦЭМ!$B$39:$B$782,I$83)+'СЕТ СН'!$H$12+СВЦЭМ!$D$10+'СЕТ СН'!$H$6-'СЕТ СН'!$H$22</f>
        <v>1918.3498629400001</v>
      </c>
      <c r="J99" s="36">
        <f>SUMIFS(СВЦЭМ!$C$39:$C$782,СВЦЭМ!$A$39:$A$782,$A99,СВЦЭМ!$B$39:$B$782,J$83)+'СЕТ СН'!$H$12+СВЦЭМ!$D$10+'СЕТ СН'!$H$6-'СЕТ СН'!$H$22</f>
        <v>1874.9192376399999</v>
      </c>
      <c r="K99" s="36">
        <f>SUMIFS(СВЦЭМ!$C$39:$C$782,СВЦЭМ!$A$39:$A$782,$A99,СВЦЭМ!$B$39:$B$782,K$83)+'СЕТ СН'!$H$12+СВЦЭМ!$D$10+'СЕТ СН'!$H$6-'СЕТ СН'!$H$22</f>
        <v>1848.73633092</v>
      </c>
      <c r="L99" s="36">
        <f>SUMIFS(СВЦЭМ!$C$39:$C$782,СВЦЭМ!$A$39:$A$782,$A99,СВЦЭМ!$B$39:$B$782,L$83)+'СЕТ СН'!$H$12+СВЦЭМ!$D$10+'СЕТ СН'!$H$6-'СЕТ СН'!$H$22</f>
        <v>1846.0338116200001</v>
      </c>
      <c r="M99" s="36">
        <f>SUMIFS(СВЦЭМ!$C$39:$C$782,СВЦЭМ!$A$39:$A$782,$A99,СВЦЭМ!$B$39:$B$782,M$83)+'СЕТ СН'!$H$12+СВЦЭМ!$D$10+'СЕТ СН'!$H$6-'СЕТ СН'!$H$22</f>
        <v>1852.3725877500001</v>
      </c>
      <c r="N99" s="36">
        <f>SUMIFS(СВЦЭМ!$C$39:$C$782,СВЦЭМ!$A$39:$A$782,$A99,СВЦЭМ!$B$39:$B$782,N$83)+'СЕТ СН'!$H$12+СВЦЭМ!$D$10+'СЕТ СН'!$H$6-'СЕТ СН'!$H$22</f>
        <v>1847.49858539</v>
      </c>
      <c r="O99" s="36">
        <f>SUMIFS(СВЦЭМ!$C$39:$C$782,СВЦЭМ!$A$39:$A$782,$A99,СВЦЭМ!$B$39:$B$782,O$83)+'СЕТ СН'!$H$12+СВЦЭМ!$D$10+'СЕТ СН'!$H$6-'СЕТ СН'!$H$22</f>
        <v>1857.6494705699999</v>
      </c>
      <c r="P99" s="36">
        <f>SUMIFS(СВЦЭМ!$C$39:$C$782,СВЦЭМ!$A$39:$A$782,$A99,СВЦЭМ!$B$39:$B$782,P$83)+'СЕТ СН'!$H$12+СВЦЭМ!$D$10+'СЕТ СН'!$H$6-'СЕТ СН'!$H$22</f>
        <v>1885.26137913</v>
      </c>
      <c r="Q99" s="36">
        <f>SUMIFS(СВЦЭМ!$C$39:$C$782,СВЦЭМ!$A$39:$A$782,$A99,СВЦЭМ!$B$39:$B$782,Q$83)+'СЕТ СН'!$H$12+СВЦЭМ!$D$10+'СЕТ СН'!$H$6-'СЕТ СН'!$H$22</f>
        <v>1868.2930033600001</v>
      </c>
      <c r="R99" s="36">
        <f>SUMIFS(СВЦЭМ!$C$39:$C$782,СВЦЭМ!$A$39:$A$782,$A99,СВЦЭМ!$B$39:$B$782,R$83)+'СЕТ СН'!$H$12+СВЦЭМ!$D$10+'СЕТ СН'!$H$6-'СЕТ СН'!$H$22</f>
        <v>1870.42238271</v>
      </c>
      <c r="S99" s="36">
        <f>SUMIFS(СВЦЭМ!$C$39:$C$782,СВЦЭМ!$A$39:$A$782,$A99,СВЦЭМ!$B$39:$B$782,S$83)+'СЕТ СН'!$H$12+СВЦЭМ!$D$10+'СЕТ СН'!$H$6-'СЕТ СН'!$H$22</f>
        <v>1879.9538137499999</v>
      </c>
      <c r="T99" s="36">
        <f>SUMIFS(СВЦЭМ!$C$39:$C$782,СВЦЭМ!$A$39:$A$782,$A99,СВЦЭМ!$B$39:$B$782,T$83)+'СЕТ СН'!$H$12+СВЦЭМ!$D$10+'СЕТ СН'!$H$6-'СЕТ СН'!$H$22</f>
        <v>1838.08031151</v>
      </c>
      <c r="U99" s="36">
        <f>SUMIFS(СВЦЭМ!$C$39:$C$782,СВЦЭМ!$A$39:$A$782,$A99,СВЦЭМ!$B$39:$B$782,U$83)+'СЕТ СН'!$H$12+СВЦЭМ!$D$10+'СЕТ СН'!$H$6-'СЕТ СН'!$H$22</f>
        <v>1785.8943044499999</v>
      </c>
      <c r="V99" s="36">
        <f>SUMIFS(СВЦЭМ!$C$39:$C$782,СВЦЭМ!$A$39:$A$782,$A99,СВЦЭМ!$B$39:$B$782,V$83)+'СЕТ СН'!$H$12+СВЦЭМ!$D$10+'СЕТ СН'!$H$6-'СЕТ СН'!$H$22</f>
        <v>1806.7466306599999</v>
      </c>
      <c r="W99" s="36">
        <f>SUMIFS(СВЦЭМ!$C$39:$C$782,СВЦЭМ!$A$39:$A$782,$A99,СВЦЭМ!$B$39:$B$782,W$83)+'СЕТ СН'!$H$12+СВЦЭМ!$D$10+'СЕТ СН'!$H$6-'СЕТ СН'!$H$22</f>
        <v>1826.7828012299999</v>
      </c>
      <c r="X99" s="36">
        <f>SUMIFS(СВЦЭМ!$C$39:$C$782,СВЦЭМ!$A$39:$A$782,$A99,СВЦЭМ!$B$39:$B$782,X$83)+'СЕТ СН'!$H$12+СВЦЭМ!$D$10+'СЕТ СН'!$H$6-'СЕТ СН'!$H$22</f>
        <v>1869.18490393</v>
      </c>
      <c r="Y99" s="36">
        <f>SUMIFS(СВЦЭМ!$C$39:$C$782,СВЦЭМ!$A$39:$A$782,$A99,СВЦЭМ!$B$39:$B$782,Y$83)+'СЕТ СН'!$H$12+СВЦЭМ!$D$10+'СЕТ СН'!$H$6-'СЕТ СН'!$H$22</f>
        <v>1930.13847394</v>
      </c>
    </row>
    <row r="100" spans="1:25" ht="15.75" x14ac:dyDescent="0.2">
      <c r="A100" s="35">
        <f t="shared" si="2"/>
        <v>45216</v>
      </c>
      <c r="B100" s="36">
        <f>SUMIFS(СВЦЭМ!$C$39:$C$782,СВЦЭМ!$A$39:$A$782,$A100,СВЦЭМ!$B$39:$B$782,B$83)+'СЕТ СН'!$H$12+СВЦЭМ!$D$10+'СЕТ СН'!$H$6-'СЕТ СН'!$H$22</f>
        <v>2056.5538902100002</v>
      </c>
      <c r="C100" s="36">
        <f>SUMIFS(СВЦЭМ!$C$39:$C$782,СВЦЭМ!$A$39:$A$782,$A100,СВЦЭМ!$B$39:$B$782,C$83)+'СЕТ СН'!$H$12+СВЦЭМ!$D$10+'СЕТ СН'!$H$6-'СЕТ СН'!$H$22</f>
        <v>2115.3386896100001</v>
      </c>
      <c r="D100" s="36">
        <f>SUMIFS(СВЦЭМ!$C$39:$C$782,СВЦЭМ!$A$39:$A$782,$A100,СВЦЭМ!$B$39:$B$782,D$83)+'СЕТ СН'!$H$12+СВЦЭМ!$D$10+'СЕТ СН'!$H$6-'СЕТ СН'!$H$22</f>
        <v>2180.41870496</v>
      </c>
      <c r="E100" s="36">
        <f>SUMIFS(СВЦЭМ!$C$39:$C$782,СВЦЭМ!$A$39:$A$782,$A100,СВЦЭМ!$B$39:$B$782,E$83)+'СЕТ СН'!$H$12+СВЦЭМ!$D$10+'СЕТ СН'!$H$6-'СЕТ СН'!$H$22</f>
        <v>2149.6627925100001</v>
      </c>
      <c r="F100" s="36">
        <f>SUMIFS(СВЦЭМ!$C$39:$C$782,СВЦЭМ!$A$39:$A$782,$A100,СВЦЭМ!$B$39:$B$782,F$83)+'СЕТ СН'!$H$12+СВЦЭМ!$D$10+'СЕТ СН'!$H$6-'СЕТ СН'!$H$22</f>
        <v>2151.75983408</v>
      </c>
      <c r="G100" s="36">
        <f>SUMIFS(СВЦЭМ!$C$39:$C$782,СВЦЭМ!$A$39:$A$782,$A100,СВЦЭМ!$B$39:$B$782,G$83)+'СЕТ СН'!$H$12+СВЦЭМ!$D$10+'СЕТ СН'!$H$6-'СЕТ СН'!$H$22</f>
        <v>2161.96340018</v>
      </c>
      <c r="H100" s="36">
        <f>SUMIFS(СВЦЭМ!$C$39:$C$782,СВЦЭМ!$A$39:$A$782,$A100,СВЦЭМ!$B$39:$B$782,H$83)+'СЕТ СН'!$H$12+СВЦЭМ!$D$10+'СЕТ СН'!$H$6-'СЕТ СН'!$H$22</f>
        <v>2072.56146201</v>
      </c>
      <c r="I100" s="36">
        <f>SUMIFS(СВЦЭМ!$C$39:$C$782,СВЦЭМ!$A$39:$A$782,$A100,СВЦЭМ!$B$39:$B$782,I$83)+'СЕТ СН'!$H$12+СВЦЭМ!$D$10+'СЕТ СН'!$H$6-'СЕТ СН'!$H$22</f>
        <v>1973.5744869499999</v>
      </c>
      <c r="J100" s="36">
        <f>SUMIFS(СВЦЭМ!$C$39:$C$782,СВЦЭМ!$A$39:$A$782,$A100,СВЦЭМ!$B$39:$B$782,J$83)+'СЕТ СН'!$H$12+СВЦЭМ!$D$10+'СЕТ СН'!$H$6-'СЕТ СН'!$H$22</f>
        <v>1918.65221486</v>
      </c>
      <c r="K100" s="36">
        <f>SUMIFS(СВЦЭМ!$C$39:$C$782,СВЦЭМ!$A$39:$A$782,$A100,СВЦЭМ!$B$39:$B$782,K$83)+'СЕТ СН'!$H$12+СВЦЭМ!$D$10+'СЕТ СН'!$H$6-'СЕТ СН'!$H$22</f>
        <v>1884.97302519</v>
      </c>
      <c r="L100" s="36">
        <f>SUMIFS(СВЦЭМ!$C$39:$C$782,СВЦЭМ!$A$39:$A$782,$A100,СВЦЭМ!$B$39:$B$782,L$83)+'СЕТ СН'!$H$12+СВЦЭМ!$D$10+'СЕТ СН'!$H$6-'СЕТ СН'!$H$22</f>
        <v>1876.6586916700001</v>
      </c>
      <c r="M100" s="36">
        <f>SUMIFS(СВЦЭМ!$C$39:$C$782,СВЦЭМ!$A$39:$A$782,$A100,СВЦЭМ!$B$39:$B$782,M$83)+'СЕТ СН'!$H$12+СВЦЭМ!$D$10+'СЕТ СН'!$H$6-'СЕТ СН'!$H$22</f>
        <v>1890.8827068799999</v>
      </c>
      <c r="N100" s="36">
        <f>SUMIFS(СВЦЭМ!$C$39:$C$782,СВЦЭМ!$A$39:$A$782,$A100,СВЦЭМ!$B$39:$B$782,N$83)+'СЕТ СН'!$H$12+СВЦЭМ!$D$10+'СЕТ СН'!$H$6-'СЕТ СН'!$H$22</f>
        <v>1887.33459485</v>
      </c>
      <c r="O100" s="36">
        <f>SUMIFS(СВЦЭМ!$C$39:$C$782,СВЦЭМ!$A$39:$A$782,$A100,СВЦЭМ!$B$39:$B$782,O$83)+'СЕТ СН'!$H$12+СВЦЭМ!$D$10+'СЕТ СН'!$H$6-'СЕТ СН'!$H$22</f>
        <v>1903.9598060599999</v>
      </c>
      <c r="P100" s="36">
        <f>SUMIFS(СВЦЭМ!$C$39:$C$782,СВЦЭМ!$A$39:$A$782,$A100,СВЦЭМ!$B$39:$B$782,P$83)+'СЕТ СН'!$H$12+СВЦЭМ!$D$10+'СЕТ СН'!$H$6-'СЕТ СН'!$H$22</f>
        <v>1927.9278451600001</v>
      </c>
      <c r="Q100" s="36">
        <f>SUMIFS(СВЦЭМ!$C$39:$C$782,СВЦЭМ!$A$39:$A$782,$A100,СВЦЭМ!$B$39:$B$782,Q$83)+'СЕТ СН'!$H$12+СВЦЭМ!$D$10+'СЕТ СН'!$H$6-'СЕТ СН'!$H$22</f>
        <v>1891.8165949899999</v>
      </c>
      <c r="R100" s="36">
        <f>SUMIFS(СВЦЭМ!$C$39:$C$782,СВЦЭМ!$A$39:$A$782,$A100,СВЦЭМ!$B$39:$B$782,R$83)+'СЕТ СН'!$H$12+СВЦЭМ!$D$10+'СЕТ СН'!$H$6-'СЕТ СН'!$H$22</f>
        <v>1893.7380441400001</v>
      </c>
      <c r="S100" s="36">
        <f>SUMIFS(СВЦЭМ!$C$39:$C$782,СВЦЭМ!$A$39:$A$782,$A100,СВЦЭМ!$B$39:$B$782,S$83)+'СЕТ СН'!$H$12+СВЦЭМ!$D$10+'СЕТ СН'!$H$6-'СЕТ СН'!$H$22</f>
        <v>1911.6677594600001</v>
      </c>
      <c r="T100" s="36">
        <f>SUMIFS(СВЦЭМ!$C$39:$C$782,СВЦЭМ!$A$39:$A$782,$A100,СВЦЭМ!$B$39:$B$782,T$83)+'СЕТ СН'!$H$12+СВЦЭМ!$D$10+'СЕТ СН'!$H$6-'СЕТ СН'!$H$22</f>
        <v>1872.5359983400001</v>
      </c>
      <c r="U100" s="36">
        <f>SUMIFS(СВЦЭМ!$C$39:$C$782,СВЦЭМ!$A$39:$A$782,$A100,СВЦЭМ!$B$39:$B$782,U$83)+'СЕТ СН'!$H$12+СВЦЭМ!$D$10+'СЕТ СН'!$H$6-'СЕТ СН'!$H$22</f>
        <v>1826.82802808</v>
      </c>
      <c r="V100" s="36">
        <f>SUMIFS(СВЦЭМ!$C$39:$C$782,СВЦЭМ!$A$39:$A$782,$A100,СВЦЭМ!$B$39:$B$782,V$83)+'СЕТ СН'!$H$12+СВЦЭМ!$D$10+'СЕТ СН'!$H$6-'СЕТ СН'!$H$22</f>
        <v>1829.5530582900001</v>
      </c>
      <c r="W100" s="36">
        <f>SUMIFS(СВЦЭМ!$C$39:$C$782,СВЦЭМ!$A$39:$A$782,$A100,СВЦЭМ!$B$39:$B$782,W$83)+'СЕТ СН'!$H$12+СВЦЭМ!$D$10+'СЕТ СН'!$H$6-'СЕТ СН'!$H$22</f>
        <v>1852.0419869499999</v>
      </c>
      <c r="X100" s="36">
        <f>SUMIFS(СВЦЭМ!$C$39:$C$782,СВЦЭМ!$A$39:$A$782,$A100,СВЦЭМ!$B$39:$B$782,X$83)+'СЕТ СН'!$H$12+СВЦЭМ!$D$10+'СЕТ СН'!$H$6-'СЕТ СН'!$H$22</f>
        <v>1906.6049040600001</v>
      </c>
      <c r="Y100" s="36">
        <f>SUMIFS(СВЦЭМ!$C$39:$C$782,СВЦЭМ!$A$39:$A$782,$A100,СВЦЭМ!$B$39:$B$782,Y$83)+'СЕТ СН'!$H$12+СВЦЭМ!$D$10+'СЕТ СН'!$H$6-'СЕТ СН'!$H$22</f>
        <v>1976.88448795</v>
      </c>
    </row>
    <row r="101" spans="1:25" ht="15.75" x14ac:dyDescent="0.2">
      <c r="A101" s="35">
        <f t="shared" si="2"/>
        <v>45217</v>
      </c>
      <c r="B101" s="36">
        <f>SUMIFS(СВЦЭМ!$C$39:$C$782,СВЦЭМ!$A$39:$A$782,$A101,СВЦЭМ!$B$39:$B$782,B$83)+'СЕТ СН'!$H$12+СВЦЭМ!$D$10+'СЕТ СН'!$H$6-'СЕТ СН'!$H$22</f>
        <v>2074.4872629400002</v>
      </c>
      <c r="C101" s="36">
        <f>SUMIFS(СВЦЭМ!$C$39:$C$782,СВЦЭМ!$A$39:$A$782,$A101,СВЦЭМ!$B$39:$B$782,C$83)+'СЕТ СН'!$H$12+СВЦЭМ!$D$10+'СЕТ СН'!$H$6-'СЕТ СН'!$H$22</f>
        <v>2123.2996963700002</v>
      </c>
      <c r="D101" s="36">
        <f>SUMIFS(СВЦЭМ!$C$39:$C$782,СВЦЭМ!$A$39:$A$782,$A101,СВЦЭМ!$B$39:$B$782,D$83)+'СЕТ СН'!$H$12+СВЦЭМ!$D$10+'СЕТ СН'!$H$6-'СЕТ СН'!$H$22</f>
        <v>2193.6391614500003</v>
      </c>
      <c r="E101" s="36">
        <f>SUMIFS(СВЦЭМ!$C$39:$C$782,СВЦЭМ!$A$39:$A$782,$A101,СВЦЭМ!$B$39:$B$782,E$83)+'СЕТ СН'!$H$12+СВЦЭМ!$D$10+'СЕТ СН'!$H$6-'СЕТ СН'!$H$22</f>
        <v>2191.8708033200001</v>
      </c>
      <c r="F101" s="36">
        <f>SUMIFS(СВЦЭМ!$C$39:$C$782,СВЦЭМ!$A$39:$A$782,$A101,СВЦЭМ!$B$39:$B$782,F$83)+'СЕТ СН'!$H$12+СВЦЭМ!$D$10+'СЕТ СН'!$H$6-'СЕТ СН'!$H$22</f>
        <v>2189.6349602200003</v>
      </c>
      <c r="G101" s="36">
        <f>SUMIFS(СВЦЭМ!$C$39:$C$782,СВЦЭМ!$A$39:$A$782,$A101,СВЦЭМ!$B$39:$B$782,G$83)+'СЕТ СН'!$H$12+СВЦЭМ!$D$10+'СЕТ СН'!$H$6-'СЕТ СН'!$H$22</f>
        <v>2178.4042265900002</v>
      </c>
      <c r="H101" s="36">
        <f>SUMIFS(СВЦЭМ!$C$39:$C$782,СВЦЭМ!$A$39:$A$782,$A101,СВЦЭМ!$B$39:$B$782,H$83)+'СЕТ СН'!$H$12+СВЦЭМ!$D$10+'СЕТ СН'!$H$6-'СЕТ СН'!$H$22</f>
        <v>2088.1020129600001</v>
      </c>
      <c r="I101" s="36">
        <f>SUMIFS(СВЦЭМ!$C$39:$C$782,СВЦЭМ!$A$39:$A$782,$A101,СВЦЭМ!$B$39:$B$782,I$83)+'СЕТ СН'!$H$12+СВЦЭМ!$D$10+'СЕТ СН'!$H$6-'СЕТ СН'!$H$22</f>
        <v>2011.0416121599999</v>
      </c>
      <c r="J101" s="36">
        <f>SUMIFS(СВЦЭМ!$C$39:$C$782,СВЦЭМ!$A$39:$A$782,$A101,СВЦЭМ!$B$39:$B$782,J$83)+'СЕТ СН'!$H$12+СВЦЭМ!$D$10+'СЕТ СН'!$H$6-'СЕТ СН'!$H$22</f>
        <v>1957.97733844</v>
      </c>
      <c r="K101" s="36">
        <f>SUMIFS(СВЦЭМ!$C$39:$C$782,СВЦЭМ!$A$39:$A$782,$A101,СВЦЭМ!$B$39:$B$782,K$83)+'СЕТ СН'!$H$12+СВЦЭМ!$D$10+'СЕТ СН'!$H$6-'СЕТ СН'!$H$22</f>
        <v>1862.4222141400001</v>
      </c>
      <c r="L101" s="36">
        <f>SUMIFS(СВЦЭМ!$C$39:$C$782,СВЦЭМ!$A$39:$A$782,$A101,СВЦЭМ!$B$39:$B$782,L$83)+'СЕТ СН'!$H$12+СВЦЭМ!$D$10+'СЕТ СН'!$H$6-'СЕТ СН'!$H$22</f>
        <v>1872.9804497600001</v>
      </c>
      <c r="M101" s="36">
        <f>SUMIFS(СВЦЭМ!$C$39:$C$782,СВЦЭМ!$A$39:$A$782,$A101,СВЦЭМ!$B$39:$B$782,M$83)+'СЕТ СН'!$H$12+СВЦЭМ!$D$10+'СЕТ СН'!$H$6-'СЕТ СН'!$H$22</f>
        <v>1882.2473784399999</v>
      </c>
      <c r="N101" s="36">
        <f>SUMIFS(СВЦЭМ!$C$39:$C$782,СВЦЭМ!$A$39:$A$782,$A101,СВЦЭМ!$B$39:$B$782,N$83)+'СЕТ СН'!$H$12+СВЦЭМ!$D$10+'СЕТ СН'!$H$6-'СЕТ СН'!$H$22</f>
        <v>1904.35624521</v>
      </c>
      <c r="O101" s="36">
        <f>SUMIFS(СВЦЭМ!$C$39:$C$782,СВЦЭМ!$A$39:$A$782,$A101,СВЦЭМ!$B$39:$B$782,O$83)+'СЕТ СН'!$H$12+СВЦЭМ!$D$10+'СЕТ СН'!$H$6-'СЕТ СН'!$H$22</f>
        <v>1913.57857311</v>
      </c>
      <c r="P101" s="36">
        <f>SUMIFS(СВЦЭМ!$C$39:$C$782,СВЦЭМ!$A$39:$A$782,$A101,СВЦЭМ!$B$39:$B$782,P$83)+'СЕТ СН'!$H$12+СВЦЭМ!$D$10+'СЕТ СН'!$H$6-'СЕТ СН'!$H$22</f>
        <v>1929.7409029299999</v>
      </c>
      <c r="Q101" s="36">
        <f>SUMIFS(СВЦЭМ!$C$39:$C$782,СВЦЭМ!$A$39:$A$782,$A101,СВЦЭМ!$B$39:$B$782,Q$83)+'СЕТ СН'!$H$12+СВЦЭМ!$D$10+'СЕТ СН'!$H$6-'СЕТ СН'!$H$22</f>
        <v>1893.55721081</v>
      </c>
      <c r="R101" s="36">
        <f>SUMIFS(СВЦЭМ!$C$39:$C$782,СВЦЭМ!$A$39:$A$782,$A101,СВЦЭМ!$B$39:$B$782,R$83)+'СЕТ СН'!$H$12+СВЦЭМ!$D$10+'СЕТ СН'!$H$6-'СЕТ СН'!$H$22</f>
        <v>1902.7124179</v>
      </c>
      <c r="S101" s="36">
        <f>SUMIFS(СВЦЭМ!$C$39:$C$782,СВЦЭМ!$A$39:$A$782,$A101,СВЦЭМ!$B$39:$B$782,S$83)+'СЕТ СН'!$H$12+СВЦЭМ!$D$10+'СЕТ СН'!$H$6-'СЕТ СН'!$H$22</f>
        <v>1907.19312214</v>
      </c>
      <c r="T101" s="36">
        <f>SUMIFS(СВЦЭМ!$C$39:$C$782,СВЦЭМ!$A$39:$A$782,$A101,СВЦЭМ!$B$39:$B$782,T$83)+'СЕТ СН'!$H$12+СВЦЭМ!$D$10+'СЕТ СН'!$H$6-'СЕТ СН'!$H$22</f>
        <v>1927.9265854600001</v>
      </c>
      <c r="U101" s="36">
        <f>SUMIFS(СВЦЭМ!$C$39:$C$782,СВЦЭМ!$A$39:$A$782,$A101,СВЦЭМ!$B$39:$B$782,U$83)+'СЕТ СН'!$H$12+СВЦЭМ!$D$10+'СЕТ СН'!$H$6-'СЕТ СН'!$H$22</f>
        <v>1876.8435209100001</v>
      </c>
      <c r="V101" s="36">
        <f>SUMIFS(СВЦЭМ!$C$39:$C$782,СВЦЭМ!$A$39:$A$782,$A101,СВЦЭМ!$B$39:$B$782,V$83)+'СЕТ СН'!$H$12+СВЦЭМ!$D$10+'СЕТ СН'!$H$6-'СЕТ СН'!$H$22</f>
        <v>1892.2470464200001</v>
      </c>
      <c r="W101" s="36">
        <f>SUMIFS(СВЦЭМ!$C$39:$C$782,СВЦЭМ!$A$39:$A$782,$A101,СВЦЭМ!$B$39:$B$782,W$83)+'СЕТ СН'!$H$12+СВЦЭМ!$D$10+'СЕТ СН'!$H$6-'СЕТ СН'!$H$22</f>
        <v>1917.2445299200001</v>
      </c>
      <c r="X101" s="36">
        <f>SUMIFS(СВЦЭМ!$C$39:$C$782,СВЦЭМ!$A$39:$A$782,$A101,СВЦЭМ!$B$39:$B$782,X$83)+'СЕТ СН'!$H$12+СВЦЭМ!$D$10+'СЕТ СН'!$H$6-'СЕТ СН'!$H$22</f>
        <v>1971.2375991399999</v>
      </c>
      <c r="Y101" s="36">
        <f>SUMIFS(СВЦЭМ!$C$39:$C$782,СВЦЭМ!$A$39:$A$782,$A101,СВЦЭМ!$B$39:$B$782,Y$83)+'СЕТ СН'!$H$12+СВЦЭМ!$D$10+'СЕТ СН'!$H$6-'СЕТ СН'!$H$22</f>
        <v>2006.4809622400001</v>
      </c>
    </row>
    <row r="102" spans="1:25" ht="15.75" x14ac:dyDescent="0.2">
      <c r="A102" s="35">
        <f t="shared" si="2"/>
        <v>45218</v>
      </c>
      <c r="B102" s="36">
        <f>SUMIFS(СВЦЭМ!$C$39:$C$782,СВЦЭМ!$A$39:$A$782,$A102,СВЦЭМ!$B$39:$B$782,B$83)+'СЕТ СН'!$H$12+СВЦЭМ!$D$10+'СЕТ СН'!$H$6-'СЕТ СН'!$H$22</f>
        <v>2030.73101593</v>
      </c>
      <c r="C102" s="36">
        <f>SUMIFS(СВЦЭМ!$C$39:$C$782,СВЦЭМ!$A$39:$A$782,$A102,СВЦЭМ!$B$39:$B$782,C$83)+'СЕТ СН'!$H$12+СВЦЭМ!$D$10+'СЕТ СН'!$H$6-'СЕТ СН'!$H$22</f>
        <v>2075.66469018</v>
      </c>
      <c r="D102" s="36">
        <f>SUMIFS(СВЦЭМ!$C$39:$C$782,СВЦЭМ!$A$39:$A$782,$A102,СВЦЭМ!$B$39:$B$782,D$83)+'СЕТ СН'!$H$12+СВЦЭМ!$D$10+'СЕТ СН'!$H$6-'СЕТ СН'!$H$22</f>
        <v>2142.3604238800003</v>
      </c>
      <c r="E102" s="36">
        <f>SUMIFS(СВЦЭМ!$C$39:$C$782,СВЦЭМ!$A$39:$A$782,$A102,СВЦЭМ!$B$39:$B$782,E$83)+'СЕТ СН'!$H$12+СВЦЭМ!$D$10+'СЕТ СН'!$H$6-'СЕТ СН'!$H$22</f>
        <v>2098.7959501099999</v>
      </c>
      <c r="F102" s="36">
        <f>SUMIFS(СВЦЭМ!$C$39:$C$782,СВЦЭМ!$A$39:$A$782,$A102,СВЦЭМ!$B$39:$B$782,F$83)+'СЕТ СН'!$H$12+СВЦЭМ!$D$10+'СЕТ СН'!$H$6-'СЕТ СН'!$H$22</f>
        <v>2101.2212319600003</v>
      </c>
      <c r="G102" s="36">
        <f>SUMIFS(СВЦЭМ!$C$39:$C$782,СВЦЭМ!$A$39:$A$782,$A102,СВЦЭМ!$B$39:$B$782,G$83)+'СЕТ СН'!$H$12+СВЦЭМ!$D$10+'СЕТ СН'!$H$6-'СЕТ СН'!$H$22</f>
        <v>2126.14106735</v>
      </c>
      <c r="H102" s="36">
        <f>SUMIFS(СВЦЭМ!$C$39:$C$782,СВЦЭМ!$A$39:$A$782,$A102,СВЦЭМ!$B$39:$B$782,H$83)+'СЕТ СН'!$H$12+СВЦЭМ!$D$10+'СЕТ СН'!$H$6-'СЕТ СН'!$H$22</f>
        <v>2045.56881215</v>
      </c>
      <c r="I102" s="36">
        <f>SUMIFS(СВЦЭМ!$C$39:$C$782,СВЦЭМ!$A$39:$A$782,$A102,СВЦЭМ!$B$39:$B$782,I$83)+'СЕТ СН'!$H$12+СВЦЭМ!$D$10+'СЕТ СН'!$H$6-'СЕТ СН'!$H$22</f>
        <v>1968.70827704</v>
      </c>
      <c r="J102" s="36">
        <f>SUMIFS(СВЦЭМ!$C$39:$C$782,СВЦЭМ!$A$39:$A$782,$A102,СВЦЭМ!$B$39:$B$782,J$83)+'СЕТ СН'!$H$12+СВЦЭМ!$D$10+'СЕТ СН'!$H$6-'СЕТ СН'!$H$22</f>
        <v>1907.790252</v>
      </c>
      <c r="K102" s="36">
        <f>SUMIFS(СВЦЭМ!$C$39:$C$782,СВЦЭМ!$A$39:$A$782,$A102,СВЦЭМ!$B$39:$B$782,K$83)+'СЕТ СН'!$H$12+СВЦЭМ!$D$10+'СЕТ СН'!$H$6-'СЕТ СН'!$H$22</f>
        <v>1812.0055588499999</v>
      </c>
      <c r="L102" s="36">
        <f>SUMIFS(СВЦЭМ!$C$39:$C$782,СВЦЭМ!$A$39:$A$782,$A102,СВЦЭМ!$B$39:$B$782,L$83)+'СЕТ СН'!$H$12+СВЦЭМ!$D$10+'СЕТ СН'!$H$6-'СЕТ СН'!$H$22</f>
        <v>1810.7262017600001</v>
      </c>
      <c r="M102" s="36">
        <f>SUMIFS(СВЦЭМ!$C$39:$C$782,СВЦЭМ!$A$39:$A$782,$A102,СВЦЭМ!$B$39:$B$782,M$83)+'СЕТ СН'!$H$12+СВЦЭМ!$D$10+'СЕТ СН'!$H$6-'СЕТ СН'!$H$22</f>
        <v>1833.6756813699999</v>
      </c>
      <c r="N102" s="36">
        <f>SUMIFS(СВЦЭМ!$C$39:$C$782,СВЦЭМ!$A$39:$A$782,$A102,СВЦЭМ!$B$39:$B$782,N$83)+'СЕТ СН'!$H$12+СВЦЭМ!$D$10+'СЕТ СН'!$H$6-'СЕТ СН'!$H$22</f>
        <v>1846.5360946799999</v>
      </c>
      <c r="O102" s="36">
        <f>SUMIFS(СВЦЭМ!$C$39:$C$782,СВЦЭМ!$A$39:$A$782,$A102,СВЦЭМ!$B$39:$B$782,O$83)+'СЕТ СН'!$H$12+СВЦЭМ!$D$10+'СЕТ СН'!$H$6-'СЕТ СН'!$H$22</f>
        <v>1867.5298126600001</v>
      </c>
      <c r="P102" s="36">
        <f>SUMIFS(СВЦЭМ!$C$39:$C$782,СВЦЭМ!$A$39:$A$782,$A102,СВЦЭМ!$B$39:$B$782,P$83)+'СЕТ СН'!$H$12+СВЦЭМ!$D$10+'СЕТ СН'!$H$6-'СЕТ СН'!$H$22</f>
        <v>1897.3321395999999</v>
      </c>
      <c r="Q102" s="36">
        <f>SUMIFS(СВЦЭМ!$C$39:$C$782,СВЦЭМ!$A$39:$A$782,$A102,СВЦЭМ!$B$39:$B$782,Q$83)+'СЕТ СН'!$H$12+СВЦЭМ!$D$10+'СЕТ СН'!$H$6-'СЕТ СН'!$H$22</f>
        <v>1910.6898796</v>
      </c>
      <c r="R102" s="36">
        <f>SUMIFS(СВЦЭМ!$C$39:$C$782,СВЦЭМ!$A$39:$A$782,$A102,СВЦЭМ!$B$39:$B$782,R$83)+'СЕТ СН'!$H$12+СВЦЭМ!$D$10+'СЕТ СН'!$H$6-'СЕТ СН'!$H$22</f>
        <v>1928.1668984999999</v>
      </c>
      <c r="S102" s="36">
        <f>SUMIFS(СВЦЭМ!$C$39:$C$782,СВЦЭМ!$A$39:$A$782,$A102,СВЦЭМ!$B$39:$B$782,S$83)+'СЕТ СН'!$H$12+СВЦЭМ!$D$10+'СЕТ СН'!$H$6-'СЕТ СН'!$H$22</f>
        <v>1920.5871586400001</v>
      </c>
      <c r="T102" s="36">
        <f>SUMIFS(СВЦЭМ!$C$39:$C$782,СВЦЭМ!$A$39:$A$782,$A102,СВЦЭМ!$B$39:$B$782,T$83)+'СЕТ СН'!$H$12+СВЦЭМ!$D$10+'СЕТ СН'!$H$6-'СЕТ СН'!$H$22</f>
        <v>1919.4544911</v>
      </c>
      <c r="U102" s="36">
        <f>SUMIFS(СВЦЭМ!$C$39:$C$782,СВЦЭМ!$A$39:$A$782,$A102,СВЦЭМ!$B$39:$B$782,U$83)+'СЕТ СН'!$H$12+СВЦЭМ!$D$10+'СЕТ СН'!$H$6-'СЕТ СН'!$H$22</f>
        <v>1870.14149163</v>
      </c>
      <c r="V102" s="36">
        <f>SUMIFS(СВЦЭМ!$C$39:$C$782,СВЦЭМ!$A$39:$A$782,$A102,СВЦЭМ!$B$39:$B$782,V$83)+'СЕТ СН'!$H$12+СВЦЭМ!$D$10+'СЕТ СН'!$H$6-'СЕТ СН'!$H$22</f>
        <v>1877.2337823299999</v>
      </c>
      <c r="W102" s="36">
        <f>SUMIFS(СВЦЭМ!$C$39:$C$782,СВЦЭМ!$A$39:$A$782,$A102,СВЦЭМ!$B$39:$B$782,W$83)+'СЕТ СН'!$H$12+СВЦЭМ!$D$10+'СЕТ СН'!$H$6-'СЕТ СН'!$H$22</f>
        <v>1900.1281363799999</v>
      </c>
      <c r="X102" s="36">
        <f>SUMIFS(СВЦЭМ!$C$39:$C$782,СВЦЭМ!$A$39:$A$782,$A102,СВЦЭМ!$B$39:$B$782,X$83)+'СЕТ СН'!$H$12+СВЦЭМ!$D$10+'СЕТ СН'!$H$6-'СЕТ СН'!$H$22</f>
        <v>1954.10941342</v>
      </c>
      <c r="Y102" s="36">
        <f>SUMIFS(СВЦЭМ!$C$39:$C$782,СВЦЭМ!$A$39:$A$782,$A102,СВЦЭМ!$B$39:$B$782,Y$83)+'СЕТ СН'!$H$12+СВЦЭМ!$D$10+'СЕТ СН'!$H$6-'СЕТ СН'!$H$22</f>
        <v>2026.6631081200001</v>
      </c>
    </row>
    <row r="103" spans="1:25" ht="15.75" x14ac:dyDescent="0.2">
      <c r="A103" s="35">
        <f t="shared" si="2"/>
        <v>45219</v>
      </c>
      <c r="B103" s="36">
        <f>SUMIFS(СВЦЭМ!$C$39:$C$782,СВЦЭМ!$A$39:$A$782,$A103,СВЦЭМ!$B$39:$B$782,B$83)+'СЕТ СН'!$H$12+СВЦЭМ!$D$10+'СЕТ СН'!$H$6-'СЕТ СН'!$H$22</f>
        <v>2068.0920796999999</v>
      </c>
      <c r="C103" s="36">
        <f>SUMIFS(СВЦЭМ!$C$39:$C$782,СВЦЭМ!$A$39:$A$782,$A103,СВЦЭМ!$B$39:$B$782,C$83)+'СЕТ СН'!$H$12+СВЦЭМ!$D$10+'СЕТ СН'!$H$6-'СЕТ СН'!$H$22</f>
        <v>2141.8883122900002</v>
      </c>
      <c r="D103" s="36">
        <f>SUMIFS(СВЦЭМ!$C$39:$C$782,СВЦЭМ!$A$39:$A$782,$A103,СВЦЭМ!$B$39:$B$782,D$83)+'СЕТ СН'!$H$12+СВЦЭМ!$D$10+'СЕТ СН'!$H$6-'СЕТ СН'!$H$22</f>
        <v>2190.4540245200001</v>
      </c>
      <c r="E103" s="36">
        <f>SUMIFS(СВЦЭМ!$C$39:$C$782,СВЦЭМ!$A$39:$A$782,$A103,СВЦЭМ!$B$39:$B$782,E$83)+'СЕТ СН'!$H$12+СВЦЭМ!$D$10+'СЕТ СН'!$H$6-'СЕТ СН'!$H$22</f>
        <v>2166.9597900900003</v>
      </c>
      <c r="F103" s="36">
        <f>SUMIFS(СВЦЭМ!$C$39:$C$782,СВЦЭМ!$A$39:$A$782,$A103,СВЦЭМ!$B$39:$B$782,F$83)+'СЕТ СН'!$H$12+СВЦЭМ!$D$10+'СЕТ СН'!$H$6-'СЕТ СН'!$H$22</f>
        <v>2166.1917522100002</v>
      </c>
      <c r="G103" s="36">
        <f>SUMIFS(СВЦЭМ!$C$39:$C$782,СВЦЭМ!$A$39:$A$782,$A103,СВЦЭМ!$B$39:$B$782,G$83)+'СЕТ СН'!$H$12+СВЦЭМ!$D$10+'СЕТ СН'!$H$6-'СЕТ СН'!$H$22</f>
        <v>2166.3154726000002</v>
      </c>
      <c r="H103" s="36">
        <f>SUMIFS(СВЦЭМ!$C$39:$C$782,СВЦЭМ!$A$39:$A$782,$A103,СВЦЭМ!$B$39:$B$782,H$83)+'СЕТ СН'!$H$12+СВЦЭМ!$D$10+'СЕТ СН'!$H$6-'СЕТ СН'!$H$22</f>
        <v>2084.2598964600002</v>
      </c>
      <c r="I103" s="36">
        <f>SUMIFS(СВЦЭМ!$C$39:$C$782,СВЦЭМ!$A$39:$A$782,$A103,СВЦЭМ!$B$39:$B$782,I$83)+'СЕТ СН'!$H$12+СВЦЭМ!$D$10+'СЕТ СН'!$H$6-'СЕТ СН'!$H$22</f>
        <v>2000.8314996700001</v>
      </c>
      <c r="J103" s="36">
        <f>SUMIFS(СВЦЭМ!$C$39:$C$782,СВЦЭМ!$A$39:$A$782,$A103,СВЦЭМ!$B$39:$B$782,J$83)+'СЕТ СН'!$H$12+СВЦЭМ!$D$10+'СЕТ СН'!$H$6-'СЕТ СН'!$H$22</f>
        <v>1935.00151725</v>
      </c>
      <c r="K103" s="36">
        <f>SUMIFS(СВЦЭМ!$C$39:$C$782,СВЦЭМ!$A$39:$A$782,$A103,СВЦЭМ!$B$39:$B$782,K$83)+'СЕТ СН'!$H$12+СВЦЭМ!$D$10+'СЕТ СН'!$H$6-'СЕТ СН'!$H$22</f>
        <v>1913.3060629300001</v>
      </c>
      <c r="L103" s="36">
        <f>SUMIFS(СВЦЭМ!$C$39:$C$782,СВЦЭМ!$A$39:$A$782,$A103,СВЦЭМ!$B$39:$B$782,L$83)+'СЕТ СН'!$H$12+СВЦЭМ!$D$10+'СЕТ СН'!$H$6-'СЕТ СН'!$H$22</f>
        <v>1891.4082110500001</v>
      </c>
      <c r="M103" s="36">
        <f>SUMIFS(СВЦЭМ!$C$39:$C$782,СВЦЭМ!$A$39:$A$782,$A103,СВЦЭМ!$B$39:$B$782,M$83)+'СЕТ СН'!$H$12+СВЦЭМ!$D$10+'СЕТ СН'!$H$6-'СЕТ СН'!$H$22</f>
        <v>1907.23652722</v>
      </c>
      <c r="N103" s="36">
        <f>SUMIFS(СВЦЭМ!$C$39:$C$782,СВЦЭМ!$A$39:$A$782,$A103,СВЦЭМ!$B$39:$B$782,N$83)+'СЕТ СН'!$H$12+СВЦЭМ!$D$10+'СЕТ СН'!$H$6-'СЕТ СН'!$H$22</f>
        <v>1921.90623351</v>
      </c>
      <c r="O103" s="36">
        <f>SUMIFS(СВЦЭМ!$C$39:$C$782,СВЦЭМ!$A$39:$A$782,$A103,СВЦЭМ!$B$39:$B$782,O$83)+'СЕТ СН'!$H$12+СВЦЭМ!$D$10+'СЕТ СН'!$H$6-'СЕТ СН'!$H$22</f>
        <v>1914.8791305699999</v>
      </c>
      <c r="P103" s="36">
        <f>SUMIFS(СВЦЭМ!$C$39:$C$782,СВЦЭМ!$A$39:$A$782,$A103,СВЦЭМ!$B$39:$B$782,P$83)+'СЕТ СН'!$H$12+СВЦЭМ!$D$10+'СЕТ СН'!$H$6-'СЕТ СН'!$H$22</f>
        <v>1955.8636886300001</v>
      </c>
      <c r="Q103" s="36">
        <f>SUMIFS(СВЦЭМ!$C$39:$C$782,СВЦЭМ!$A$39:$A$782,$A103,СВЦЭМ!$B$39:$B$782,Q$83)+'СЕТ СН'!$H$12+СВЦЭМ!$D$10+'СЕТ СН'!$H$6-'СЕТ СН'!$H$22</f>
        <v>1930.70021653</v>
      </c>
      <c r="R103" s="36">
        <f>SUMIFS(СВЦЭМ!$C$39:$C$782,СВЦЭМ!$A$39:$A$782,$A103,СВЦЭМ!$B$39:$B$782,R$83)+'СЕТ СН'!$H$12+СВЦЭМ!$D$10+'СЕТ СН'!$H$6-'СЕТ СН'!$H$22</f>
        <v>1967.1193756299999</v>
      </c>
      <c r="S103" s="36">
        <f>SUMIFS(СВЦЭМ!$C$39:$C$782,СВЦЭМ!$A$39:$A$782,$A103,СВЦЭМ!$B$39:$B$782,S$83)+'СЕТ СН'!$H$12+СВЦЭМ!$D$10+'СЕТ СН'!$H$6-'СЕТ СН'!$H$22</f>
        <v>1973.47055277</v>
      </c>
      <c r="T103" s="36">
        <f>SUMIFS(СВЦЭМ!$C$39:$C$782,СВЦЭМ!$A$39:$A$782,$A103,СВЦЭМ!$B$39:$B$782,T$83)+'СЕТ СН'!$H$12+СВЦЭМ!$D$10+'СЕТ СН'!$H$6-'СЕТ СН'!$H$22</f>
        <v>1907.3827453399999</v>
      </c>
      <c r="U103" s="36">
        <f>SUMIFS(СВЦЭМ!$C$39:$C$782,СВЦЭМ!$A$39:$A$782,$A103,СВЦЭМ!$B$39:$B$782,U$83)+'СЕТ СН'!$H$12+СВЦЭМ!$D$10+'СЕТ СН'!$H$6-'СЕТ СН'!$H$22</f>
        <v>1859.33455946</v>
      </c>
      <c r="V103" s="36">
        <f>SUMIFS(СВЦЭМ!$C$39:$C$782,СВЦЭМ!$A$39:$A$782,$A103,СВЦЭМ!$B$39:$B$782,V$83)+'СЕТ СН'!$H$12+СВЦЭМ!$D$10+'СЕТ СН'!$H$6-'СЕТ СН'!$H$22</f>
        <v>1887.79608186</v>
      </c>
      <c r="W103" s="36">
        <f>SUMIFS(СВЦЭМ!$C$39:$C$782,СВЦЭМ!$A$39:$A$782,$A103,СВЦЭМ!$B$39:$B$782,W$83)+'СЕТ СН'!$H$12+СВЦЭМ!$D$10+'СЕТ СН'!$H$6-'СЕТ СН'!$H$22</f>
        <v>1923.4584164600001</v>
      </c>
      <c r="X103" s="36">
        <f>SUMIFS(СВЦЭМ!$C$39:$C$782,СВЦЭМ!$A$39:$A$782,$A103,СВЦЭМ!$B$39:$B$782,X$83)+'СЕТ СН'!$H$12+СВЦЭМ!$D$10+'СЕТ СН'!$H$6-'СЕТ СН'!$H$22</f>
        <v>1982.12743159</v>
      </c>
      <c r="Y103" s="36">
        <f>SUMIFS(СВЦЭМ!$C$39:$C$782,СВЦЭМ!$A$39:$A$782,$A103,СВЦЭМ!$B$39:$B$782,Y$83)+'СЕТ СН'!$H$12+СВЦЭМ!$D$10+'СЕТ СН'!$H$6-'СЕТ СН'!$H$22</f>
        <v>1983.1576345999999</v>
      </c>
    </row>
    <row r="104" spans="1:25" ht="15.75" x14ac:dyDescent="0.2">
      <c r="A104" s="35">
        <f t="shared" si="2"/>
        <v>45220</v>
      </c>
      <c r="B104" s="36">
        <f>SUMIFS(СВЦЭМ!$C$39:$C$782,СВЦЭМ!$A$39:$A$782,$A104,СВЦЭМ!$B$39:$B$782,B$83)+'СЕТ СН'!$H$12+СВЦЭМ!$D$10+'СЕТ СН'!$H$6-'СЕТ СН'!$H$22</f>
        <v>2034.9071705900001</v>
      </c>
      <c r="C104" s="36">
        <f>SUMIFS(СВЦЭМ!$C$39:$C$782,СВЦЭМ!$A$39:$A$782,$A104,СВЦЭМ!$B$39:$B$782,C$83)+'СЕТ СН'!$H$12+СВЦЭМ!$D$10+'СЕТ СН'!$H$6-'СЕТ СН'!$H$22</f>
        <v>2064.44709414</v>
      </c>
      <c r="D104" s="36">
        <f>SUMIFS(СВЦЭМ!$C$39:$C$782,СВЦЭМ!$A$39:$A$782,$A104,СВЦЭМ!$B$39:$B$782,D$83)+'СЕТ СН'!$H$12+СВЦЭМ!$D$10+'СЕТ СН'!$H$6-'СЕТ СН'!$H$22</f>
        <v>2115.2175233100002</v>
      </c>
      <c r="E104" s="36">
        <f>SUMIFS(СВЦЭМ!$C$39:$C$782,СВЦЭМ!$A$39:$A$782,$A104,СВЦЭМ!$B$39:$B$782,E$83)+'СЕТ СН'!$H$12+СВЦЭМ!$D$10+'СЕТ СН'!$H$6-'СЕТ СН'!$H$22</f>
        <v>2116.1801931099999</v>
      </c>
      <c r="F104" s="36">
        <f>SUMIFS(СВЦЭМ!$C$39:$C$782,СВЦЭМ!$A$39:$A$782,$A104,СВЦЭМ!$B$39:$B$782,F$83)+'СЕТ СН'!$H$12+СВЦЭМ!$D$10+'СЕТ СН'!$H$6-'СЕТ СН'!$H$22</f>
        <v>2119.2170765599999</v>
      </c>
      <c r="G104" s="36">
        <f>SUMIFS(СВЦЭМ!$C$39:$C$782,СВЦЭМ!$A$39:$A$782,$A104,СВЦЭМ!$B$39:$B$782,G$83)+'СЕТ СН'!$H$12+СВЦЭМ!$D$10+'СЕТ СН'!$H$6-'СЕТ СН'!$H$22</f>
        <v>2085.24887567</v>
      </c>
      <c r="H104" s="36">
        <f>SUMIFS(СВЦЭМ!$C$39:$C$782,СВЦЭМ!$A$39:$A$782,$A104,СВЦЭМ!$B$39:$B$782,H$83)+'СЕТ СН'!$H$12+СВЦЭМ!$D$10+'СЕТ СН'!$H$6-'СЕТ СН'!$H$22</f>
        <v>2059.6994362999999</v>
      </c>
      <c r="I104" s="36">
        <f>SUMIFS(СВЦЭМ!$C$39:$C$782,СВЦЭМ!$A$39:$A$782,$A104,СВЦЭМ!$B$39:$B$782,I$83)+'СЕТ СН'!$H$12+СВЦЭМ!$D$10+'СЕТ СН'!$H$6-'СЕТ СН'!$H$22</f>
        <v>1981.0810586499999</v>
      </c>
      <c r="J104" s="36">
        <f>SUMIFS(СВЦЭМ!$C$39:$C$782,СВЦЭМ!$A$39:$A$782,$A104,СВЦЭМ!$B$39:$B$782,J$83)+'СЕТ СН'!$H$12+СВЦЭМ!$D$10+'СЕТ СН'!$H$6-'СЕТ СН'!$H$22</f>
        <v>1931.2421187499999</v>
      </c>
      <c r="K104" s="36">
        <f>SUMIFS(СВЦЭМ!$C$39:$C$782,СВЦЭМ!$A$39:$A$782,$A104,СВЦЭМ!$B$39:$B$782,K$83)+'СЕТ СН'!$H$12+СВЦЭМ!$D$10+'СЕТ СН'!$H$6-'СЕТ СН'!$H$22</f>
        <v>1876.6990470799999</v>
      </c>
      <c r="L104" s="36">
        <f>SUMIFS(СВЦЭМ!$C$39:$C$782,СВЦЭМ!$A$39:$A$782,$A104,СВЦЭМ!$B$39:$B$782,L$83)+'СЕТ СН'!$H$12+СВЦЭМ!$D$10+'СЕТ СН'!$H$6-'СЕТ СН'!$H$22</f>
        <v>1850.1550440999999</v>
      </c>
      <c r="M104" s="36">
        <f>SUMIFS(СВЦЭМ!$C$39:$C$782,СВЦЭМ!$A$39:$A$782,$A104,СВЦЭМ!$B$39:$B$782,M$83)+'СЕТ СН'!$H$12+СВЦЭМ!$D$10+'СЕТ СН'!$H$6-'СЕТ СН'!$H$22</f>
        <v>1859.0353143100001</v>
      </c>
      <c r="N104" s="36">
        <f>SUMIFS(СВЦЭМ!$C$39:$C$782,СВЦЭМ!$A$39:$A$782,$A104,СВЦЭМ!$B$39:$B$782,N$83)+'СЕТ СН'!$H$12+СВЦЭМ!$D$10+'СЕТ СН'!$H$6-'СЕТ СН'!$H$22</f>
        <v>1853.0311030800001</v>
      </c>
      <c r="O104" s="36">
        <f>SUMIFS(СВЦЭМ!$C$39:$C$782,СВЦЭМ!$A$39:$A$782,$A104,СВЦЭМ!$B$39:$B$782,O$83)+'СЕТ СН'!$H$12+СВЦЭМ!$D$10+'СЕТ СН'!$H$6-'СЕТ СН'!$H$22</f>
        <v>1867.7535425599999</v>
      </c>
      <c r="P104" s="36">
        <f>SUMIFS(СВЦЭМ!$C$39:$C$782,СВЦЭМ!$A$39:$A$782,$A104,СВЦЭМ!$B$39:$B$782,P$83)+'СЕТ СН'!$H$12+СВЦЭМ!$D$10+'СЕТ СН'!$H$6-'СЕТ СН'!$H$22</f>
        <v>1901.24686959</v>
      </c>
      <c r="Q104" s="36">
        <f>SUMIFS(СВЦЭМ!$C$39:$C$782,СВЦЭМ!$A$39:$A$782,$A104,СВЦЭМ!$B$39:$B$782,Q$83)+'СЕТ СН'!$H$12+СВЦЭМ!$D$10+'СЕТ СН'!$H$6-'СЕТ СН'!$H$22</f>
        <v>1883.65182832</v>
      </c>
      <c r="R104" s="36">
        <f>SUMIFS(СВЦЭМ!$C$39:$C$782,СВЦЭМ!$A$39:$A$782,$A104,СВЦЭМ!$B$39:$B$782,R$83)+'СЕТ СН'!$H$12+СВЦЭМ!$D$10+'СЕТ СН'!$H$6-'СЕТ СН'!$H$22</f>
        <v>1889.4874617999999</v>
      </c>
      <c r="S104" s="36">
        <f>SUMIFS(СВЦЭМ!$C$39:$C$782,СВЦЭМ!$A$39:$A$782,$A104,СВЦЭМ!$B$39:$B$782,S$83)+'СЕТ СН'!$H$12+СВЦЭМ!$D$10+'СЕТ СН'!$H$6-'СЕТ СН'!$H$22</f>
        <v>1890.74379978</v>
      </c>
      <c r="T104" s="36">
        <f>SUMIFS(СВЦЭМ!$C$39:$C$782,СВЦЭМ!$A$39:$A$782,$A104,СВЦЭМ!$B$39:$B$782,T$83)+'СЕТ СН'!$H$12+СВЦЭМ!$D$10+'СЕТ СН'!$H$6-'СЕТ СН'!$H$22</f>
        <v>1844.30775247</v>
      </c>
      <c r="U104" s="36">
        <f>SUMIFS(СВЦЭМ!$C$39:$C$782,СВЦЭМ!$A$39:$A$782,$A104,СВЦЭМ!$B$39:$B$782,U$83)+'СЕТ СН'!$H$12+СВЦЭМ!$D$10+'СЕТ СН'!$H$6-'СЕТ СН'!$H$22</f>
        <v>1799.5535561700001</v>
      </c>
      <c r="V104" s="36">
        <f>SUMIFS(СВЦЭМ!$C$39:$C$782,СВЦЭМ!$A$39:$A$782,$A104,СВЦЭМ!$B$39:$B$782,V$83)+'СЕТ СН'!$H$12+СВЦЭМ!$D$10+'СЕТ СН'!$H$6-'СЕТ СН'!$H$22</f>
        <v>1812.68630818</v>
      </c>
      <c r="W104" s="36">
        <f>SUMIFS(СВЦЭМ!$C$39:$C$782,СВЦЭМ!$A$39:$A$782,$A104,СВЦЭМ!$B$39:$B$782,W$83)+'СЕТ СН'!$H$12+СВЦЭМ!$D$10+'СЕТ СН'!$H$6-'СЕТ СН'!$H$22</f>
        <v>1843.17125169</v>
      </c>
      <c r="X104" s="36">
        <f>SUMIFS(СВЦЭМ!$C$39:$C$782,СВЦЭМ!$A$39:$A$782,$A104,СВЦЭМ!$B$39:$B$782,X$83)+'СЕТ СН'!$H$12+СВЦЭМ!$D$10+'СЕТ СН'!$H$6-'СЕТ СН'!$H$22</f>
        <v>1888.9633085800001</v>
      </c>
      <c r="Y104" s="36">
        <f>SUMIFS(СВЦЭМ!$C$39:$C$782,СВЦЭМ!$A$39:$A$782,$A104,СВЦЭМ!$B$39:$B$782,Y$83)+'СЕТ СН'!$H$12+СВЦЭМ!$D$10+'СЕТ СН'!$H$6-'СЕТ СН'!$H$22</f>
        <v>1923.0886688799999</v>
      </c>
    </row>
    <row r="105" spans="1:25" ht="15.75" x14ac:dyDescent="0.2">
      <c r="A105" s="35">
        <f t="shared" si="2"/>
        <v>45221</v>
      </c>
      <c r="B105" s="36">
        <f>SUMIFS(СВЦЭМ!$C$39:$C$782,СВЦЭМ!$A$39:$A$782,$A105,СВЦЭМ!$B$39:$B$782,B$83)+'СЕТ СН'!$H$12+СВЦЭМ!$D$10+'СЕТ СН'!$H$6-'СЕТ СН'!$H$22</f>
        <v>2008.7622604200001</v>
      </c>
      <c r="C105" s="36">
        <f>SUMIFS(СВЦЭМ!$C$39:$C$782,СВЦЭМ!$A$39:$A$782,$A105,СВЦЭМ!$B$39:$B$782,C$83)+'СЕТ СН'!$H$12+СВЦЭМ!$D$10+'СЕТ СН'!$H$6-'СЕТ СН'!$H$22</f>
        <v>2071.6733808500003</v>
      </c>
      <c r="D105" s="36">
        <f>SUMIFS(СВЦЭМ!$C$39:$C$782,СВЦЭМ!$A$39:$A$782,$A105,СВЦЭМ!$B$39:$B$782,D$83)+'СЕТ СН'!$H$12+СВЦЭМ!$D$10+'СЕТ СН'!$H$6-'СЕТ СН'!$H$22</f>
        <v>2102.6091373899999</v>
      </c>
      <c r="E105" s="36">
        <f>SUMIFS(СВЦЭМ!$C$39:$C$782,СВЦЭМ!$A$39:$A$782,$A105,СВЦЭМ!$B$39:$B$782,E$83)+'СЕТ СН'!$H$12+СВЦЭМ!$D$10+'СЕТ СН'!$H$6-'СЕТ СН'!$H$22</f>
        <v>2108.5949448300003</v>
      </c>
      <c r="F105" s="36">
        <f>SUMIFS(СВЦЭМ!$C$39:$C$782,СВЦЭМ!$A$39:$A$782,$A105,СВЦЭМ!$B$39:$B$782,F$83)+'СЕТ СН'!$H$12+СВЦЭМ!$D$10+'СЕТ СН'!$H$6-'СЕТ СН'!$H$22</f>
        <v>2094.15538698</v>
      </c>
      <c r="G105" s="36">
        <f>SUMIFS(СВЦЭМ!$C$39:$C$782,СВЦЭМ!$A$39:$A$782,$A105,СВЦЭМ!$B$39:$B$782,G$83)+'СЕТ СН'!$H$12+СВЦЭМ!$D$10+'СЕТ СН'!$H$6-'СЕТ СН'!$H$22</f>
        <v>2100.9771094600001</v>
      </c>
      <c r="H105" s="36">
        <f>SUMIFS(СВЦЭМ!$C$39:$C$782,СВЦЭМ!$A$39:$A$782,$A105,СВЦЭМ!$B$39:$B$782,H$83)+'СЕТ СН'!$H$12+СВЦЭМ!$D$10+'СЕТ СН'!$H$6-'СЕТ СН'!$H$22</f>
        <v>2069.21514574</v>
      </c>
      <c r="I105" s="36">
        <f>SUMIFS(СВЦЭМ!$C$39:$C$782,СВЦЭМ!$A$39:$A$782,$A105,СВЦЭМ!$B$39:$B$782,I$83)+'СЕТ СН'!$H$12+СВЦЭМ!$D$10+'СЕТ СН'!$H$6-'СЕТ СН'!$H$22</f>
        <v>2037.42584616</v>
      </c>
      <c r="J105" s="36">
        <f>SUMIFS(СВЦЭМ!$C$39:$C$782,СВЦЭМ!$A$39:$A$782,$A105,СВЦЭМ!$B$39:$B$782,J$83)+'СЕТ СН'!$H$12+СВЦЭМ!$D$10+'СЕТ СН'!$H$6-'СЕТ СН'!$H$22</f>
        <v>1938.47448478</v>
      </c>
      <c r="K105" s="36">
        <f>SUMIFS(СВЦЭМ!$C$39:$C$782,СВЦЭМ!$A$39:$A$782,$A105,СВЦЭМ!$B$39:$B$782,K$83)+'СЕТ СН'!$H$12+СВЦЭМ!$D$10+'СЕТ СН'!$H$6-'СЕТ СН'!$H$22</f>
        <v>1871.5848676600001</v>
      </c>
      <c r="L105" s="36">
        <f>SUMIFS(СВЦЭМ!$C$39:$C$782,СВЦЭМ!$A$39:$A$782,$A105,СВЦЭМ!$B$39:$B$782,L$83)+'СЕТ СН'!$H$12+СВЦЭМ!$D$10+'СЕТ СН'!$H$6-'СЕТ СН'!$H$22</f>
        <v>1853.4588910800001</v>
      </c>
      <c r="M105" s="36">
        <f>SUMIFS(СВЦЭМ!$C$39:$C$782,СВЦЭМ!$A$39:$A$782,$A105,СВЦЭМ!$B$39:$B$782,M$83)+'СЕТ СН'!$H$12+СВЦЭМ!$D$10+'СЕТ СН'!$H$6-'СЕТ СН'!$H$22</f>
        <v>1856.2388619599999</v>
      </c>
      <c r="N105" s="36">
        <f>SUMIFS(СВЦЭМ!$C$39:$C$782,СВЦЭМ!$A$39:$A$782,$A105,СВЦЭМ!$B$39:$B$782,N$83)+'СЕТ СН'!$H$12+СВЦЭМ!$D$10+'СЕТ СН'!$H$6-'СЕТ СН'!$H$22</f>
        <v>1849.4911891199999</v>
      </c>
      <c r="O105" s="36">
        <f>SUMIFS(СВЦЭМ!$C$39:$C$782,СВЦЭМ!$A$39:$A$782,$A105,СВЦЭМ!$B$39:$B$782,O$83)+'СЕТ СН'!$H$12+СВЦЭМ!$D$10+'СЕТ СН'!$H$6-'СЕТ СН'!$H$22</f>
        <v>1870.4637545000001</v>
      </c>
      <c r="P105" s="36">
        <f>SUMIFS(СВЦЭМ!$C$39:$C$782,СВЦЭМ!$A$39:$A$782,$A105,СВЦЭМ!$B$39:$B$782,P$83)+'СЕТ СН'!$H$12+СВЦЭМ!$D$10+'СЕТ СН'!$H$6-'СЕТ СН'!$H$22</f>
        <v>1901.01810456</v>
      </c>
      <c r="Q105" s="36">
        <f>SUMIFS(СВЦЭМ!$C$39:$C$782,СВЦЭМ!$A$39:$A$782,$A105,СВЦЭМ!$B$39:$B$782,Q$83)+'СЕТ СН'!$H$12+СВЦЭМ!$D$10+'СЕТ СН'!$H$6-'СЕТ СН'!$H$22</f>
        <v>1886.27743048</v>
      </c>
      <c r="R105" s="36">
        <f>SUMIFS(СВЦЭМ!$C$39:$C$782,СВЦЭМ!$A$39:$A$782,$A105,СВЦЭМ!$B$39:$B$782,R$83)+'СЕТ СН'!$H$12+СВЦЭМ!$D$10+'СЕТ СН'!$H$6-'СЕТ СН'!$H$22</f>
        <v>1882.7205771399999</v>
      </c>
      <c r="S105" s="36">
        <f>SUMIFS(СВЦЭМ!$C$39:$C$782,СВЦЭМ!$A$39:$A$782,$A105,СВЦЭМ!$B$39:$B$782,S$83)+'СЕТ СН'!$H$12+СВЦЭМ!$D$10+'СЕТ СН'!$H$6-'СЕТ СН'!$H$22</f>
        <v>1883.11555552</v>
      </c>
      <c r="T105" s="36">
        <f>SUMIFS(СВЦЭМ!$C$39:$C$782,СВЦЭМ!$A$39:$A$782,$A105,СВЦЭМ!$B$39:$B$782,T$83)+'СЕТ СН'!$H$12+СВЦЭМ!$D$10+'СЕТ СН'!$H$6-'СЕТ СН'!$H$22</f>
        <v>1832.31756301</v>
      </c>
      <c r="U105" s="36">
        <f>SUMIFS(СВЦЭМ!$C$39:$C$782,СВЦЭМ!$A$39:$A$782,$A105,СВЦЭМ!$B$39:$B$782,U$83)+'СЕТ СН'!$H$12+СВЦЭМ!$D$10+'СЕТ СН'!$H$6-'СЕТ СН'!$H$22</f>
        <v>1787.54342875</v>
      </c>
      <c r="V105" s="36">
        <f>SUMIFS(СВЦЭМ!$C$39:$C$782,СВЦЭМ!$A$39:$A$782,$A105,СВЦЭМ!$B$39:$B$782,V$83)+'СЕТ СН'!$H$12+СВЦЭМ!$D$10+'СЕТ СН'!$H$6-'СЕТ СН'!$H$22</f>
        <v>1803.34339428</v>
      </c>
      <c r="W105" s="36">
        <f>SUMIFS(СВЦЭМ!$C$39:$C$782,СВЦЭМ!$A$39:$A$782,$A105,СВЦЭМ!$B$39:$B$782,W$83)+'СЕТ СН'!$H$12+СВЦЭМ!$D$10+'СЕТ СН'!$H$6-'СЕТ СН'!$H$22</f>
        <v>1828.43540809</v>
      </c>
      <c r="X105" s="36">
        <f>SUMIFS(СВЦЭМ!$C$39:$C$782,СВЦЭМ!$A$39:$A$782,$A105,СВЦЭМ!$B$39:$B$782,X$83)+'СЕТ СН'!$H$12+СВЦЭМ!$D$10+'СЕТ СН'!$H$6-'СЕТ СН'!$H$22</f>
        <v>1885.3412853899999</v>
      </c>
      <c r="Y105" s="36">
        <f>SUMIFS(СВЦЭМ!$C$39:$C$782,СВЦЭМ!$A$39:$A$782,$A105,СВЦЭМ!$B$39:$B$782,Y$83)+'СЕТ СН'!$H$12+СВЦЭМ!$D$10+'СЕТ СН'!$H$6-'СЕТ СН'!$H$22</f>
        <v>1947.7684747599999</v>
      </c>
    </row>
    <row r="106" spans="1:25" ht="15.75" x14ac:dyDescent="0.2">
      <c r="A106" s="35">
        <f t="shared" si="2"/>
        <v>45222</v>
      </c>
      <c r="B106" s="36">
        <f>SUMIFS(СВЦЭМ!$C$39:$C$782,СВЦЭМ!$A$39:$A$782,$A106,СВЦЭМ!$B$39:$B$782,B$83)+'СЕТ СН'!$H$12+СВЦЭМ!$D$10+'СЕТ СН'!$H$6-'СЕТ СН'!$H$22</f>
        <v>2061.8669164299999</v>
      </c>
      <c r="C106" s="36">
        <f>SUMIFS(СВЦЭМ!$C$39:$C$782,СВЦЭМ!$A$39:$A$782,$A106,СВЦЭМ!$B$39:$B$782,C$83)+'СЕТ СН'!$H$12+СВЦЭМ!$D$10+'СЕТ СН'!$H$6-'СЕТ СН'!$H$22</f>
        <v>2121.8172290000002</v>
      </c>
      <c r="D106" s="36">
        <f>SUMIFS(СВЦЭМ!$C$39:$C$782,СВЦЭМ!$A$39:$A$782,$A106,СВЦЭМ!$B$39:$B$782,D$83)+'СЕТ СН'!$H$12+СВЦЭМ!$D$10+'СЕТ СН'!$H$6-'СЕТ СН'!$H$22</f>
        <v>2174.38587594</v>
      </c>
      <c r="E106" s="36">
        <f>SUMIFS(СВЦЭМ!$C$39:$C$782,СВЦЭМ!$A$39:$A$782,$A106,СВЦЭМ!$B$39:$B$782,E$83)+'СЕТ СН'!$H$12+СВЦЭМ!$D$10+'СЕТ СН'!$H$6-'СЕТ СН'!$H$22</f>
        <v>2217.5375661600001</v>
      </c>
      <c r="F106" s="36">
        <f>SUMIFS(СВЦЭМ!$C$39:$C$782,СВЦЭМ!$A$39:$A$782,$A106,СВЦЭМ!$B$39:$B$782,F$83)+'СЕТ СН'!$H$12+СВЦЭМ!$D$10+'СЕТ СН'!$H$6-'СЕТ СН'!$H$22</f>
        <v>2201.1117721700002</v>
      </c>
      <c r="G106" s="36">
        <f>SUMIFS(СВЦЭМ!$C$39:$C$782,СВЦЭМ!$A$39:$A$782,$A106,СВЦЭМ!$B$39:$B$782,G$83)+'СЕТ СН'!$H$12+СВЦЭМ!$D$10+'СЕТ СН'!$H$6-'СЕТ СН'!$H$22</f>
        <v>2141.1900944200002</v>
      </c>
      <c r="H106" s="36">
        <f>SUMIFS(СВЦЭМ!$C$39:$C$782,СВЦЭМ!$A$39:$A$782,$A106,СВЦЭМ!$B$39:$B$782,H$83)+'СЕТ СН'!$H$12+СВЦЭМ!$D$10+'СЕТ СН'!$H$6-'СЕТ СН'!$H$22</f>
        <v>2042.1563369600001</v>
      </c>
      <c r="I106" s="36">
        <f>SUMIFS(СВЦЭМ!$C$39:$C$782,СВЦЭМ!$A$39:$A$782,$A106,СВЦЭМ!$B$39:$B$782,I$83)+'СЕТ СН'!$H$12+СВЦЭМ!$D$10+'СЕТ СН'!$H$6-'СЕТ СН'!$H$22</f>
        <v>1964.8414514199999</v>
      </c>
      <c r="J106" s="36">
        <f>SUMIFS(СВЦЭМ!$C$39:$C$782,СВЦЭМ!$A$39:$A$782,$A106,СВЦЭМ!$B$39:$B$782,J$83)+'СЕТ СН'!$H$12+СВЦЭМ!$D$10+'СЕТ СН'!$H$6-'СЕТ СН'!$H$22</f>
        <v>1914.42933909</v>
      </c>
      <c r="K106" s="36">
        <f>SUMIFS(СВЦЭМ!$C$39:$C$782,СВЦЭМ!$A$39:$A$782,$A106,СВЦЭМ!$B$39:$B$782,K$83)+'СЕТ СН'!$H$12+СВЦЭМ!$D$10+'СЕТ СН'!$H$6-'СЕТ СН'!$H$22</f>
        <v>1873.19461615</v>
      </c>
      <c r="L106" s="36">
        <f>SUMIFS(СВЦЭМ!$C$39:$C$782,СВЦЭМ!$A$39:$A$782,$A106,СВЦЭМ!$B$39:$B$782,L$83)+'СЕТ СН'!$H$12+СВЦЭМ!$D$10+'СЕТ СН'!$H$6-'СЕТ СН'!$H$22</f>
        <v>1811.96182458</v>
      </c>
      <c r="M106" s="36">
        <f>SUMIFS(СВЦЭМ!$C$39:$C$782,СВЦЭМ!$A$39:$A$782,$A106,СВЦЭМ!$B$39:$B$782,M$83)+'СЕТ СН'!$H$12+СВЦЭМ!$D$10+'СЕТ СН'!$H$6-'СЕТ СН'!$H$22</f>
        <v>1820.5727494299999</v>
      </c>
      <c r="N106" s="36">
        <f>SUMIFS(СВЦЭМ!$C$39:$C$782,СВЦЭМ!$A$39:$A$782,$A106,СВЦЭМ!$B$39:$B$782,N$83)+'СЕТ СН'!$H$12+СВЦЭМ!$D$10+'СЕТ СН'!$H$6-'СЕТ СН'!$H$22</f>
        <v>1816.4654716099999</v>
      </c>
      <c r="O106" s="36">
        <f>SUMIFS(СВЦЭМ!$C$39:$C$782,СВЦЭМ!$A$39:$A$782,$A106,СВЦЭМ!$B$39:$B$782,O$83)+'СЕТ СН'!$H$12+СВЦЭМ!$D$10+'СЕТ СН'!$H$6-'СЕТ СН'!$H$22</f>
        <v>1838.81258871</v>
      </c>
      <c r="P106" s="36">
        <f>SUMIFS(СВЦЭМ!$C$39:$C$782,СВЦЭМ!$A$39:$A$782,$A106,СВЦЭМ!$B$39:$B$782,P$83)+'СЕТ СН'!$H$12+СВЦЭМ!$D$10+'СЕТ СН'!$H$6-'СЕТ СН'!$H$22</f>
        <v>1877.8233457599999</v>
      </c>
      <c r="Q106" s="36">
        <f>SUMIFS(СВЦЭМ!$C$39:$C$782,СВЦЭМ!$A$39:$A$782,$A106,СВЦЭМ!$B$39:$B$782,Q$83)+'СЕТ СН'!$H$12+СВЦЭМ!$D$10+'СЕТ СН'!$H$6-'СЕТ СН'!$H$22</f>
        <v>1868.8447427599999</v>
      </c>
      <c r="R106" s="36">
        <f>SUMIFS(СВЦЭМ!$C$39:$C$782,СВЦЭМ!$A$39:$A$782,$A106,СВЦЭМ!$B$39:$B$782,R$83)+'СЕТ СН'!$H$12+СВЦЭМ!$D$10+'СЕТ СН'!$H$6-'СЕТ СН'!$H$22</f>
        <v>1901.19598617</v>
      </c>
      <c r="S106" s="36">
        <f>SUMIFS(СВЦЭМ!$C$39:$C$782,СВЦЭМ!$A$39:$A$782,$A106,СВЦЭМ!$B$39:$B$782,S$83)+'СЕТ СН'!$H$12+СВЦЭМ!$D$10+'СЕТ СН'!$H$6-'СЕТ СН'!$H$22</f>
        <v>1895.9289312000001</v>
      </c>
      <c r="T106" s="36">
        <f>SUMIFS(СВЦЭМ!$C$39:$C$782,СВЦЭМ!$A$39:$A$782,$A106,СВЦЭМ!$B$39:$B$782,T$83)+'СЕТ СН'!$H$12+СВЦЭМ!$D$10+'СЕТ СН'!$H$6-'СЕТ СН'!$H$22</f>
        <v>1828.57317734</v>
      </c>
      <c r="U106" s="36">
        <f>SUMIFS(СВЦЭМ!$C$39:$C$782,СВЦЭМ!$A$39:$A$782,$A106,СВЦЭМ!$B$39:$B$782,U$83)+'СЕТ СН'!$H$12+СВЦЭМ!$D$10+'СЕТ СН'!$H$6-'СЕТ СН'!$H$22</f>
        <v>1792.56099668</v>
      </c>
      <c r="V106" s="36">
        <f>SUMIFS(СВЦЭМ!$C$39:$C$782,СВЦЭМ!$A$39:$A$782,$A106,СВЦЭМ!$B$39:$B$782,V$83)+'СЕТ СН'!$H$12+СВЦЭМ!$D$10+'СЕТ СН'!$H$6-'СЕТ СН'!$H$22</f>
        <v>1811.0139114999999</v>
      </c>
      <c r="W106" s="36">
        <f>SUMIFS(СВЦЭМ!$C$39:$C$782,СВЦЭМ!$A$39:$A$782,$A106,СВЦЭМ!$B$39:$B$782,W$83)+'СЕТ СН'!$H$12+СВЦЭМ!$D$10+'СЕТ СН'!$H$6-'СЕТ СН'!$H$22</f>
        <v>1822.6048572699999</v>
      </c>
      <c r="X106" s="36">
        <f>SUMIFS(СВЦЭМ!$C$39:$C$782,СВЦЭМ!$A$39:$A$782,$A106,СВЦЭМ!$B$39:$B$782,X$83)+'СЕТ СН'!$H$12+СВЦЭМ!$D$10+'СЕТ СН'!$H$6-'СЕТ СН'!$H$22</f>
        <v>1891.2269004</v>
      </c>
      <c r="Y106" s="36">
        <f>SUMIFS(СВЦЭМ!$C$39:$C$782,СВЦЭМ!$A$39:$A$782,$A106,СВЦЭМ!$B$39:$B$782,Y$83)+'СЕТ СН'!$H$12+СВЦЭМ!$D$10+'СЕТ СН'!$H$6-'СЕТ СН'!$H$22</f>
        <v>1942.8185078900001</v>
      </c>
    </row>
    <row r="107" spans="1:25" ht="15.75" x14ac:dyDescent="0.2">
      <c r="A107" s="35">
        <f t="shared" si="2"/>
        <v>45223</v>
      </c>
      <c r="B107" s="36">
        <f>SUMIFS(СВЦЭМ!$C$39:$C$782,СВЦЭМ!$A$39:$A$782,$A107,СВЦЭМ!$B$39:$B$782,B$83)+'СЕТ СН'!$H$12+СВЦЭМ!$D$10+'СЕТ СН'!$H$6-'СЕТ СН'!$H$22</f>
        <v>2045.19609636</v>
      </c>
      <c r="C107" s="36">
        <f>SUMIFS(СВЦЭМ!$C$39:$C$782,СВЦЭМ!$A$39:$A$782,$A107,СВЦЭМ!$B$39:$B$782,C$83)+'СЕТ СН'!$H$12+СВЦЭМ!$D$10+'СЕТ СН'!$H$6-'СЕТ СН'!$H$22</f>
        <v>2110.2457865000001</v>
      </c>
      <c r="D107" s="36">
        <f>SUMIFS(СВЦЭМ!$C$39:$C$782,СВЦЭМ!$A$39:$A$782,$A107,СВЦЭМ!$B$39:$B$782,D$83)+'СЕТ СН'!$H$12+СВЦЭМ!$D$10+'СЕТ СН'!$H$6-'СЕТ СН'!$H$22</f>
        <v>2181.6543781099999</v>
      </c>
      <c r="E107" s="36">
        <f>SUMIFS(СВЦЭМ!$C$39:$C$782,СВЦЭМ!$A$39:$A$782,$A107,СВЦЭМ!$B$39:$B$782,E$83)+'СЕТ СН'!$H$12+СВЦЭМ!$D$10+'СЕТ СН'!$H$6-'СЕТ СН'!$H$22</f>
        <v>2174.3541687000002</v>
      </c>
      <c r="F107" s="36">
        <f>SUMIFS(СВЦЭМ!$C$39:$C$782,СВЦЭМ!$A$39:$A$782,$A107,СВЦЭМ!$B$39:$B$782,F$83)+'СЕТ СН'!$H$12+СВЦЭМ!$D$10+'СЕТ СН'!$H$6-'СЕТ СН'!$H$22</f>
        <v>2141.0649685399999</v>
      </c>
      <c r="G107" s="36">
        <f>SUMIFS(СВЦЭМ!$C$39:$C$782,СВЦЭМ!$A$39:$A$782,$A107,СВЦЭМ!$B$39:$B$782,G$83)+'СЕТ СН'!$H$12+СВЦЭМ!$D$10+'СЕТ СН'!$H$6-'СЕТ СН'!$H$22</f>
        <v>2095.2513606900002</v>
      </c>
      <c r="H107" s="36">
        <f>SUMIFS(СВЦЭМ!$C$39:$C$782,СВЦЭМ!$A$39:$A$782,$A107,СВЦЭМ!$B$39:$B$782,H$83)+'СЕТ СН'!$H$12+СВЦЭМ!$D$10+'СЕТ СН'!$H$6-'СЕТ СН'!$H$22</f>
        <v>2054.8339942800003</v>
      </c>
      <c r="I107" s="36">
        <f>SUMIFS(СВЦЭМ!$C$39:$C$782,СВЦЭМ!$A$39:$A$782,$A107,СВЦЭМ!$B$39:$B$782,I$83)+'СЕТ СН'!$H$12+СВЦЭМ!$D$10+'СЕТ СН'!$H$6-'СЕТ СН'!$H$22</f>
        <v>1992.33881806</v>
      </c>
      <c r="J107" s="36">
        <f>SUMIFS(СВЦЭМ!$C$39:$C$782,СВЦЭМ!$A$39:$A$782,$A107,СВЦЭМ!$B$39:$B$782,J$83)+'СЕТ СН'!$H$12+СВЦЭМ!$D$10+'СЕТ СН'!$H$6-'СЕТ СН'!$H$22</f>
        <v>1958.6944302100001</v>
      </c>
      <c r="K107" s="36">
        <f>SUMIFS(СВЦЭМ!$C$39:$C$782,СВЦЭМ!$A$39:$A$782,$A107,СВЦЭМ!$B$39:$B$782,K$83)+'СЕТ СН'!$H$12+СВЦЭМ!$D$10+'СЕТ СН'!$H$6-'СЕТ СН'!$H$22</f>
        <v>1905.7492703</v>
      </c>
      <c r="L107" s="36">
        <f>SUMIFS(СВЦЭМ!$C$39:$C$782,СВЦЭМ!$A$39:$A$782,$A107,СВЦЭМ!$B$39:$B$782,L$83)+'СЕТ СН'!$H$12+СВЦЭМ!$D$10+'СЕТ СН'!$H$6-'СЕТ СН'!$H$22</f>
        <v>1896.31614876</v>
      </c>
      <c r="M107" s="36">
        <f>SUMIFS(СВЦЭМ!$C$39:$C$782,СВЦЭМ!$A$39:$A$782,$A107,СВЦЭМ!$B$39:$B$782,M$83)+'СЕТ СН'!$H$12+СВЦЭМ!$D$10+'СЕТ СН'!$H$6-'СЕТ СН'!$H$22</f>
        <v>1909.60303817</v>
      </c>
      <c r="N107" s="36">
        <f>SUMIFS(СВЦЭМ!$C$39:$C$782,СВЦЭМ!$A$39:$A$782,$A107,СВЦЭМ!$B$39:$B$782,N$83)+'СЕТ СН'!$H$12+СВЦЭМ!$D$10+'СЕТ СН'!$H$6-'СЕТ СН'!$H$22</f>
        <v>1894.20171233</v>
      </c>
      <c r="O107" s="36">
        <f>SUMIFS(СВЦЭМ!$C$39:$C$782,СВЦЭМ!$A$39:$A$782,$A107,СВЦЭМ!$B$39:$B$782,O$83)+'СЕТ СН'!$H$12+СВЦЭМ!$D$10+'СЕТ СН'!$H$6-'СЕТ СН'!$H$22</f>
        <v>1909.61948334</v>
      </c>
      <c r="P107" s="36">
        <f>SUMIFS(СВЦЭМ!$C$39:$C$782,СВЦЭМ!$A$39:$A$782,$A107,СВЦЭМ!$B$39:$B$782,P$83)+'СЕТ СН'!$H$12+СВЦЭМ!$D$10+'СЕТ СН'!$H$6-'СЕТ СН'!$H$22</f>
        <v>1947.9796465699999</v>
      </c>
      <c r="Q107" s="36">
        <f>SUMIFS(СВЦЭМ!$C$39:$C$782,СВЦЭМ!$A$39:$A$782,$A107,СВЦЭМ!$B$39:$B$782,Q$83)+'СЕТ СН'!$H$12+СВЦЭМ!$D$10+'СЕТ СН'!$H$6-'СЕТ СН'!$H$22</f>
        <v>1935.19851085</v>
      </c>
      <c r="R107" s="36">
        <f>SUMIFS(СВЦЭМ!$C$39:$C$782,СВЦЭМ!$A$39:$A$782,$A107,СВЦЭМ!$B$39:$B$782,R$83)+'СЕТ СН'!$H$12+СВЦЭМ!$D$10+'СЕТ СН'!$H$6-'СЕТ СН'!$H$22</f>
        <v>1947.8793126099999</v>
      </c>
      <c r="S107" s="36">
        <f>SUMIFS(СВЦЭМ!$C$39:$C$782,СВЦЭМ!$A$39:$A$782,$A107,СВЦЭМ!$B$39:$B$782,S$83)+'СЕТ СН'!$H$12+СВЦЭМ!$D$10+'СЕТ СН'!$H$6-'СЕТ СН'!$H$22</f>
        <v>1930.46088091</v>
      </c>
      <c r="T107" s="36">
        <f>SUMIFS(СВЦЭМ!$C$39:$C$782,СВЦЭМ!$A$39:$A$782,$A107,СВЦЭМ!$B$39:$B$782,T$83)+'СЕТ СН'!$H$12+СВЦЭМ!$D$10+'СЕТ СН'!$H$6-'СЕТ СН'!$H$22</f>
        <v>1859.53241796</v>
      </c>
      <c r="U107" s="36">
        <f>SUMIFS(СВЦЭМ!$C$39:$C$782,СВЦЭМ!$A$39:$A$782,$A107,СВЦЭМ!$B$39:$B$782,U$83)+'СЕТ СН'!$H$12+СВЦЭМ!$D$10+'СЕТ СН'!$H$6-'СЕТ СН'!$H$22</f>
        <v>1838.36197651</v>
      </c>
      <c r="V107" s="36">
        <f>SUMIFS(СВЦЭМ!$C$39:$C$782,СВЦЭМ!$A$39:$A$782,$A107,СВЦЭМ!$B$39:$B$782,V$83)+'СЕТ СН'!$H$12+СВЦЭМ!$D$10+'СЕТ СН'!$H$6-'СЕТ СН'!$H$22</f>
        <v>1854.2662052999999</v>
      </c>
      <c r="W107" s="36">
        <f>SUMIFS(СВЦЭМ!$C$39:$C$782,СВЦЭМ!$A$39:$A$782,$A107,СВЦЭМ!$B$39:$B$782,W$83)+'СЕТ СН'!$H$12+СВЦЭМ!$D$10+'СЕТ СН'!$H$6-'СЕТ СН'!$H$22</f>
        <v>1861.4650578999999</v>
      </c>
      <c r="X107" s="36">
        <f>SUMIFS(СВЦЭМ!$C$39:$C$782,СВЦЭМ!$A$39:$A$782,$A107,СВЦЭМ!$B$39:$B$782,X$83)+'СЕТ СН'!$H$12+СВЦЭМ!$D$10+'СЕТ СН'!$H$6-'СЕТ СН'!$H$22</f>
        <v>1916.1484746599999</v>
      </c>
      <c r="Y107" s="36">
        <f>SUMIFS(СВЦЭМ!$C$39:$C$782,СВЦЭМ!$A$39:$A$782,$A107,СВЦЭМ!$B$39:$B$782,Y$83)+'СЕТ СН'!$H$12+СВЦЭМ!$D$10+'СЕТ СН'!$H$6-'СЕТ СН'!$H$22</f>
        <v>1964.2815100299999</v>
      </c>
    </row>
    <row r="108" spans="1:25" ht="15.75" x14ac:dyDescent="0.2">
      <c r="A108" s="35">
        <f t="shared" si="2"/>
        <v>45224</v>
      </c>
      <c r="B108" s="36">
        <f>SUMIFS(СВЦЭМ!$C$39:$C$782,СВЦЭМ!$A$39:$A$782,$A108,СВЦЭМ!$B$39:$B$782,B$83)+'СЕТ СН'!$H$12+СВЦЭМ!$D$10+'СЕТ СН'!$H$6-'СЕТ СН'!$H$22</f>
        <v>1929.9674330999999</v>
      </c>
      <c r="C108" s="36">
        <f>SUMIFS(СВЦЭМ!$C$39:$C$782,СВЦЭМ!$A$39:$A$782,$A108,СВЦЭМ!$B$39:$B$782,C$83)+'СЕТ СН'!$H$12+СВЦЭМ!$D$10+'СЕТ СН'!$H$6-'СЕТ СН'!$H$22</f>
        <v>1975.6272426999999</v>
      </c>
      <c r="D108" s="36">
        <f>SUMIFS(СВЦЭМ!$C$39:$C$782,СВЦЭМ!$A$39:$A$782,$A108,СВЦЭМ!$B$39:$B$782,D$83)+'СЕТ СН'!$H$12+СВЦЭМ!$D$10+'СЕТ СН'!$H$6-'СЕТ СН'!$H$22</f>
        <v>2049.0709178800003</v>
      </c>
      <c r="E108" s="36">
        <f>SUMIFS(СВЦЭМ!$C$39:$C$782,СВЦЭМ!$A$39:$A$782,$A108,СВЦЭМ!$B$39:$B$782,E$83)+'СЕТ СН'!$H$12+СВЦЭМ!$D$10+'СЕТ СН'!$H$6-'СЕТ СН'!$H$22</f>
        <v>2044.9260159800001</v>
      </c>
      <c r="F108" s="36">
        <f>SUMIFS(СВЦЭМ!$C$39:$C$782,СВЦЭМ!$A$39:$A$782,$A108,СВЦЭМ!$B$39:$B$782,F$83)+'СЕТ СН'!$H$12+СВЦЭМ!$D$10+'СЕТ СН'!$H$6-'СЕТ СН'!$H$22</f>
        <v>2044.3601991099999</v>
      </c>
      <c r="G108" s="36">
        <f>SUMIFS(СВЦЭМ!$C$39:$C$782,СВЦЭМ!$A$39:$A$782,$A108,СВЦЭМ!$B$39:$B$782,G$83)+'СЕТ СН'!$H$12+СВЦЭМ!$D$10+'СЕТ СН'!$H$6-'СЕТ СН'!$H$22</f>
        <v>2026.5729751599999</v>
      </c>
      <c r="H108" s="36">
        <f>SUMIFS(СВЦЭМ!$C$39:$C$782,СВЦЭМ!$A$39:$A$782,$A108,СВЦЭМ!$B$39:$B$782,H$83)+'СЕТ СН'!$H$12+СВЦЭМ!$D$10+'СЕТ СН'!$H$6-'СЕТ СН'!$H$22</f>
        <v>1952.31260221</v>
      </c>
      <c r="I108" s="36">
        <f>SUMIFS(СВЦЭМ!$C$39:$C$782,СВЦЭМ!$A$39:$A$782,$A108,СВЦЭМ!$B$39:$B$782,I$83)+'СЕТ СН'!$H$12+СВЦЭМ!$D$10+'СЕТ СН'!$H$6-'СЕТ СН'!$H$22</f>
        <v>1864.33423485</v>
      </c>
      <c r="J108" s="36">
        <f>SUMIFS(СВЦЭМ!$C$39:$C$782,СВЦЭМ!$A$39:$A$782,$A108,СВЦЭМ!$B$39:$B$782,J$83)+'СЕТ СН'!$H$12+СВЦЭМ!$D$10+'СЕТ СН'!$H$6-'СЕТ СН'!$H$22</f>
        <v>1807.9626761</v>
      </c>
      <c r="K108" s="36">
        <f>SUMIFS(СВЦЭМ!$C$39:$C$782,СВЦЭМ!$A$39:$A$782,$A108,СВЦЭМ!$B$39:$B$782,K$83)+'СЕТ СН'!$H$12+СВЦЭМ!$D$10+'СЕТ СН'!$H$6-'СЕТ СН'!$H$22</f>
        <v>1773.36065882</v>
      </c>
      <c r="L108" s="36">
        <f>SUMIFS(СВЦЭМ!$C$39:$C$782,СВЦЭМ!$A$39:$A$782,$A108,СВЦЭМ!$B$39:$B$782,L$83)+'СЕТ СН'!$H$12+СВЦЭМ!$D$10+'СЕТ СН'!$H$6-'СЕТ СН'!$H$22</f>
        <v>1774.69173634</v>
      </c>
      <c r="M108" s="36">
        <f>SUMIFS(СВЦЭМ!$C$39:$C$782,СВЦЭМ!$A$39:$A$782,$A108,СВЦЭМ!$B$39:$B$782,M$83)+'СЕТ СН'!$H$12+СВЦЭМ!$D$10+'СЕТ СН'!$H$6-'СЕТ СН'!$H$22</f>
        <v>1780.3189164200001</v>
      </c>
      <c r="N108" s="36">
        <f>SUMIFS(СВЦЭМ!$C$39:$C$782,СВЦЭМ!$A$39:$A$782,$A108,СВЦЭМ!$B$39:$B$782,N$83)+'СЕТ СН'!$H$12+СВЦЭМ!$D$10+'СЕТ СН'!$H$6-'СЕТ СН'!$H$22</f>
        <v>1800.7109453600001</v>
      </c>
      <c r="O108" s="36">
        <f>SUMIFS(СВЦЭМ!$C$39:$C$782,СВЦЭМ!$A$39:$A$782,$A108,СВЦЭМ!$B$39:$B$782,O$83)+'СЕТ СН'!$H$12+СВЦЭМ!$D$10+'СЕТ СН'!$H$6-'СЕТ СН'!$H$22</f>
        <v>1808.32359946</v>
      </c>
      <c r="P108" s="36">
        <f>SUMIFS(СВЦЭМ!$C$39:$C$782,СВЦЭМ!$A$39:$A$782,$A108,СВЦЭМ!$B$39:$B$782,P$83)+'СЕТ СН'!$H$12+СВЦЭМ!$D$10+'СЕТ СН'!$H$6-'СЕТ СН'!$H$22</f>
        <v>1826.10315655</v>
      </c>
      <c r="Q108" s="36">
        <f>SUMIFS(СВЦЭМ!$C$39:$C$782,СВЦЭМ!$A$39:$A$782,$A108,СВЦЭМ!$B$39:$B$782,Q$83)+'СЕТ СН'!$H$12+СВЦЭМ!$D$10+'СЕТ СН'!$H$6-'СЕТ СН'!$H$22</f>
        <v>1834.7066590500001</v>
      </c>
      <c r="R108" s="36">
        <f>SUMIFS(СВЦЭМ!$C$39:$C$782,СВЦЭМ!$A$39:$A$782,$A108,СВЦЭМ!$B$39:$B$782,R$83)+'СЕТ СН'!$H$12+СВЦЭМ!$D$10+'СЕТ СН'!$H$6-'СЕТ СН'!$H$22</f>
        <v>1851.1852310100001</v>
      </c>
      <c r="S108" s="36">
        <f>SUMIFS(СВЦЭМ!$C$39:$C$782,СВЦЭМ!$A$39:$A$782,$A108,СВЦЭМ!$B$39:$B$782,S$83)+'СЕТ СН'!$H$12+СВЦЭМ!$D$10+'СЕТ СН'!$H$6-'СЕТ СН'!$H$22</f>
        <v>1811.95889926</v>
      </c>
      <c r="T108" s="36">
        <f>SUMIFS(СВЦЭМ!$C$39:$C$782,СВЦЭМ!$A$39:$A$782,$A108,СВЦЭМ!$B$39:$B$782,T$83)+'СЕТ СН'!$H$12+СВЦЭМ!$D$10+'СЕТ СН'!$H$6-'СЕТ СН'!$H$22</f>
        <v>1750.73480341</v>
      </c>
      <c r="U108" s="36">
        <f>SUMIFS(СВЦЭМ!$C$39:$C$782,СВЦЭМ!$A$39:$A$782,$A108,СВЦЭМ!$B$39:$B$782,U$83)+'СЕТ СН'!$H$12+СВЦЭМ!$D$10+'СЕТ СН'!$H$6-'СЕТ СН'!$H$22</f>
        <v>1724.1278338100001</v>
      </c>
      <c r="V108" s="36">
        <f>SUMIFS(СВЦЭМ!$C$39:$C$782,СВЦЭМ!$A$39:$A$782,$A108,СВЦЭМ!$B$39:$B$782,V$83)+'СЕТ СН'!$H$12+СВЦЭМ!$D$10+'СЕТ СН'!$H$6-'СЕТ СН'!$H$22</f>
        <v>1743.02801129</v>
      </c>
      <c r="W108" s="36">
        <f>SUMIFS(СВЦЭМ!$C$39:$C$782,СВЦЭМ!$A$39:$A$782,$A108,СВЦЭМ!$B$39:$B$782,W$83)+'СЕТ СН'!$H$12+СВЦЭМ!$D$10+'СЕТ СН'!$H$6-'СЕТ СН'!$H$22</f>
        <v>1759.25340452</v>
      </c>
      <c r="X108" s="36">
        <f>SUMIFS(СВЦЭМ!$C$39:$C$782,СВЦЭМ!$A$39:$A$782,$A108,СВЦЭМ!$B$39:$B$782,X$83)+'СЕТ СН'!$H$12+СВЦЭМ!$D$10+'СЕТ СН'!$H$6-'СЕТ СН'!$H$22</f>
        <v>1817.65650873</v>
      </c>
      <c r="Y108" s="36">
        <f>SUMIFS(СВЦЭМ!$C$39:$C$782,СВЦЭМ!$A$39:$A$782,$A108,СВЦЭМ!$B$39:$B$782,Y$83)+'СЕТ СН'!$H$12+СВЦЭМ!$D$10+'СЕТ СН'!$H$6-'СЕТ СН'!$H$22</f>
        <v>1889.9649052100001</v>
      </c>
    </row>
    <row r="109" spans="1:25" ht="15.75" x14ac:dyDescent="0.2">
      <c r="A109" s="35">
        <f t="shared" si="2"/>
        <v>45225</v>
      </c>
      <c r="B109" s="36">
        <f>SUMIFS(СВЦЭМ!$C$39:$C$782,СВЦЭМ!$A$39:$A$782,$A109,СВЦЭМ!$B$39:$B$782,B$83)+'СЕТ СН'!$H$12+СВЦЭМ!$D$10+'СЕТ СН'!$H$6-'СЕТ СН'!$H$22</f>
        <v>1956.6762291699999</v>
      </c>
      <c r="C109" s="36">
        <f>SUMIFS(СВЦЭМ!$C$39:$C$782,СВЦЭМ!$A$39:$A$782,$A109,СВЦЭМ!$B$39:$B$782,C$83)+'СЕТ СН'!$H$12+СВЦЭМ!$D$10+'СЕТ СН'!$H$6-'СЕТ СН'!$H$22</f>
        <v>2010.29522778</v>
      </c>
      <c r="D109" s="36">
        <f>SUMIFS(СВЦЭМ!$C$39:$C$782,СВЦЭМ!$A$39:$A$782,$A109,СВЦЭМ!$B$39:$B$782,D$83)+'СЕТ СН'!$H$12+СВЦЭМ!$D$10+'СЕТ СН'!$H$6-'СЕТ СН'!$H$22</f>
        <v>2050.6221291400002</v>
      </c>
      <c r="E109" s="36">
        <f>SUMIFS(СВЦЭМ!$C$39:$C$782,СВЦЭМ!$A$39:$A$782,$A109,СВЦЭМ!$B$39:$B$782,E$83)+'СЕТ СН'!$H$12+СВЦЭМ!$D$10+'СЕТ СН'!$H$6-'СЕТ СН'!$H$22</f>
        <v>2065.6070996200001</v>
      </c>
      <c r="F109" s="36">
        <f>SUMIFS(СВЦЭМ!$C$39:$C$782,СВЦЭМ!$A$39:$A$782,$A109,СВЦЭМ!$B$39:$B$782,F$83)+'СЕТ СН'!$H$12+СВЦЭМ!$D$10+'СЕТ СН'!$H$6-'СЕТ СН'!$H$22</f>
        <v>2061.0191647500001</v>
      </c>
      <c r="G109" s="36">
        <f>SUMIFS(СВЦЭМ!$C$39:$C$782,СВЦЭМ!$A$39:$A$782,$A109,СВЦЭМ!$B$39:$B$782,G$83)+'СЕТ СН'!$H$12+СВЦЭМ!$D$10+'СЕТ СН'!$H$6-'СЕТ СН'!$H$22</f>
        <v>2055.9902600099999</v>
      </c>
      <c r="H109" s="36">
        <f>SUMIFS(СВЦЭМ!$C$39:$C$782,СВЦЭМ!$A$39:$A$782,$A109,СВЦЭМ!$B$39:$B$782,H$83)+'СЕТ СН'!$H$12+СВЦЭМ!$D$10+'СЕТ СН'!$H$6-'СЕТ СН'!$H$22</f>
        <v>1957.6278126699999</v>
      </c>
      <c r="I109" s="36">
        <f>SUMIFS(СВЦЭМ!$C$39:$C$782,СВЦЭМ!$A$39:$A$782,$A109,СВЦЭМ!$B$39:$B$782,I$83)+'СЕТ СН'!$H$12+СВЦЭМ!$D$10+'СЕТ СН'!$H$6-'СЕТ СН'!$H$22</f>
        <v>1918.4155133899999</v>
      </c>
      <c r="J109" s="36">
        <f>SUMIFS(СВЦЭМ!$C$39:$C$782,СВЦЭМ!$A$39:$A$782,$A109,СВЦЭМ!$B$39:$B$782,J$83)+'СЕТ СН'!$H$12+СВЦЭМ!$D$10+'СЕТ СН'!$H$6-'СЕТ СН'!$H$22</f>
        <v>1865.1737223</v>
      </c>
      <c r="K109" s="36">
        <f>SUMIFS(СВЦЭМ!$C$39:$C$782,СВЦЭМ!$A$39:$A$782,$A109,СВЦЭМ!$B$39:$B$782,K$83)+'СЕТ СН'!$H$12+СВЦЭМ!$D$10+'СЕТ СН'!$H$6-'СЕТ СН'!$H$22</f>
        <v>1858.15806071</v>
      </c>
      <c r="L109" s="36">
        <f>SUMIFS(СВЦЭМ!$C$39:$C$782,СВЦЭМ!$A$39:$A$782,$A109,СВЦЭМ!$B$39:$B$782,L$83)+'СЕТ СН'!$H$12+СВЦЭМ!$D$10+'СЕТ СН'!$H$6-'СЕТ СН'!$H$22</f>
        <v>1847.63461947</v>
      </c>
      <c r="M109" s="36">
        <f>SUMIFS(СВЦЭМ!$C$39:$C$782,СВЦЭМ!$A$39:$A$782,$A109,СВЦЭМ!$B$39:$B$782,M$83)+'СЕТ СН'!$H$12+СВЦЭМ!$D$10+'СЕТ СН'!$H$6-'СЕТ СН'!$H$22</f>
        <v>1843.92396022</v>
      </c>
      <c r="N109" s="36">
        <f>SUMIFS(СВЦЭМ!$C$39:$C$782,СВЦЭМ!$A$39:$A$782,$A109,СВЦЭМ!$B$39:$B$782,N$83)+'СЕТ СН'!$H$12+СВЦЭМ!$D$10+'СЕТ СН'!$H$6-'СЕТ СН'!$H$22</f>
        <v>1853.27081802</v>
      </c>
      <c r="O109" s="36">
        <f>SUMIFS(СВЦЭМ!$C$39:$C$782,СВЦЭМ!$A$39:$A$782,$A109,СВЦЭМ!$B$39:$B$782,O$83)+'СЕТ СН'!$H$12+СВЦЭМ!$D$10+'СЕТ СН'!$H$6-'СЕТ СН'!$H$22</f>
        <v>1871.5000536099999</v>
      </c>
      <c r="P109" s="36">
        <f>SUMIFS(СВЦЭМ!$C$39:$C$782,СВЦЭМ!$A$39:$A$782,$A109,СВЦЭМ!$B$39:$B$782,P$83)+'СЕТ СН'!$H$12+СВЦЭМ!$D$10+'СЕТ СН'!$H$6-'СЕТ СН'!$H$22</f>
        <v>1880.63549934</v>
      </c>
      <c r="Q109" s="36">
        <f>SUMIFS(СВЦЭМ!$C$39:$C$782,СВЦЭМ!$A$39:$A$782,$A109,СВЦЭМ!$B$39:$B$782,Q$83)+'СЕТ СН'!$H$12+СВЦЭМ!$D$10+'СЕТ СН'!$H$6-'СЕТ СН'!$H$22</f>
        <v>1903.59854372</v>
      </c>
      <c r="R109" s="36">
        <f>SUMIFS(СВЦЭМ!$C$39:$C$782,СВЦЭМ!$A$39:$A$782,$A109,СВЦЭМ!$B$39:$B$782,R$83)+'СЕТ СН'!$H$12+СВЦЭМ!$D$10+'СЕТ СН'!$H$6-'СЕТ СН'!$H$22</f>
        <v>1927.99918697</v>
      </c>
      <c r="S109" s="36">
        <f>SUMIFS(СВЦЭМ!$C$39:$C$782,СВЦЭМ!$A$39:$A$782,$A109,СВЦЭМ!$B$39:$B$782,S$83)+'СЕТ СН'!$H$12+СВЦЭМ!$D$10+'СЕТ СН'!$H$6-'СЕТ СН'!$H$22</f>
        <v>1890.6882286800001</v>
      </c>
      <c r="T109" s="36">
        <f>SUMIFS(СВЦЭМ!$C$39:$C$782,СВЦЭМ!$A$39:$A$782,$A109,СВЦЭМ!$B$39:$B$782,T$83)+'СЕТ СН'!$H$12+СВЦЭМ!$D$10+'СЕТ СН'!$H$6-'СЕТ СН'!$H$22</f>
        <v>1831.58180872</v>
      </c>
      <c r="U109" s="36">
        <f>SUMIFS(СВЦЭМ!$C$39:$C$782,СВЦЭМ!$A$39:$A$782,$A109,СВЦЭМ!$B$39:$B$782,U$83)+'СЕТ СН'!$H$12+СВЦЭМ!$D$10+'СЕТ СН'!$H$6-'СЕТ СН'!$H$22</f>
        <v>1803.6217252700001</v>
      </c>
      <c r="V109" s="36">
        <f>SUMIFS(СВЦЭМ!$C$39:$C$782,СВЦЭМ!$A$39:$A$782,$A109,СВЦЭМ!$B$39:$B$782,V$83)+'СЕТ СН'!$H$12+СВЦЭМ!$D$10+'СЕТ СН'!$H$6-'СЕТ СН'!$H$22</f>
        <v>1815.1218762200001</v>
      </c>
      <c r="W109" s="36">
        <f>SUMIFS(СВЦЭМ!$C$39:$C$782,СВЦЭМ!$A$39:$A$782,$A109,СВЦЭМ!$B$39:$B$782,W$83)+'СЕТ СН'!$H$12+СВЦЭМ!$D$10+'СЕТ СН'!$H$6-'СЕТ СН'!$H$22</f>
        <v>1834.2192027799999</v>
      </c>
      <c r="X109" s="36">
        <f>SUMIFS(СВЦЭМ!$C$39:$C$782,СВЦЭМ!$A$39:$A$782,$A109,СВЦЭМ!$B$39:$B$782,X$83)+'СЕТ СН'!$H$12+СВЦЭМ!$D$10+'СЕТ СН'!$H$6-'СЕТ СН'!$H$22</f>
        <v>1900.3053819500001</v>
      </c>
      <c r="Y109" s="36">
        <f>SUMIFS(СВЦЭМ!$C$39:$C$782,СВЦЭМ!$A$39:$A$782,$A109,СВЦЭМ!$B$39:$B$782,Y$83)+'СЕТ СН'!$H$12+СВЦЭМ!$D$10+'СЕТ СН'!$H$6-'СЕТ СН'!$H$22</f>
        <v>1960.0093685700001</v>
      </c>
    </row>
    <row r="110" spans="1:25" ht="15.75" x14ac:dyDescent="0.2">
      <c r="A110" s="35">
        <f t="shared" si="2"/>
        <v>45226</v>
      </c>
      <c r="B110" s="36">
        <f>SUMIFS(СВЦЭМ!$C$39:$C$782,СВЦЭМ!$A$39:$A$782,$A110,СВЦЭМ!$B$39:$B$782,B$83)+'СЕТ СН'!$H$12+СВЦЭМ!$D$10+'СЕТ СН'!$H$6-'СЕТ СН'!$H$22</f>
        <v>2004.8077126000001</v>
      </c>
      <c r="C110" s="36">
        <f>SUMIFS(СВЦЭМ!$C$39:$C$782,СВЦЭМ!$A$39:$A$782,$A110,СВЦЭМ!$B$39:$B$782,C$83)+'СЕТ СН'!$H$12+СВЦЭМ!$D$10+'СЕТ СН'!$H$6-'СЕТ СН'!$H$22</f>
        <v>2068.5873566800001</v>
      </c>
      <c r="D110" s="36">
        <f>SUMIFS(СВЦЭМ!$C$39:$C$782,СВЦЭМ!$A$39:$A$782,$A110,СВЦЭМ!$B$39:$B$782,D$83)+'СЕТ СН'!$H$12+СВЦЭМ!$D$10+'СЕТ СН'!$H$6-'СЕТ СН'!$H$22</f>
        <v>2113.9881666400001</v>
      </c>
      <c r="E110" s="36">
        <f>SUMIFS(СВЦЭМ!$C$39:$C$782,СВЦЭМ!$A$39:$A$782,$A110,СВЦЭМ!$B$39:$B$782,E$83)+'СЕТ СН'!$H$12+СВЦЭМ!$D$10+'СЕТ СН'!$H$6-'СЕТ СН'!$H$22</f>
        <v>2123.1972358600001</v>
      </c>
      <c r="F110" s="36">
        <f>SUMIFS(СВЦЭМ!$C$39:$C$782,СВЦЭМ!$A$39:$A$782,$A110,СВЦЭМ!$B$39:$B$782,F$83)+'СЕТ СН'!$H$12+СВЦЭМ!$D$10+'СЕТ СН'!$H$6-'СЕТ СН'!$H$22</f>
        <v>2134.1428711799999</v>
      </c>
      <c r="G110" s="36">
        <f>SUMIFS(СВЦЭМ!$C$39:$C$782,СВЦЭМ!$A$39:$A$782,$A110,СВЦЭМ!$B$39:$B$782,G$83)+'СЕТ СН'!$H$12+СВЦЭМ!$D$10+'СЕТ СН'!$H$6-'СЕТ СН'!$H$22</f>
        <v>2109.8014577200001</v>
      </c>
      <c r="H110" s="36">
        <f>SUMIFS(СВЦЭМ!$C$39:$C$782,СВЦЭМ!$A$39:$A$782,$A110,СВЦЭМ!$B$39:$B$782,H$83)+'СЕТ СН'!$H$12+СВЦЭМ!$D$10+'СЕТ СН'!$H$6-'СЕТ СН'!$H$22</f>
        <v>2028.4837769599999</v>
      </c>
      <c r="I110" s="36">
        <f>SUMIFS(СВЦЭМ!$C$39:$C$782,СВЦЭМ!$A$39:$A$782,$A110,СВЦЭМ!$B$39:$B$782,I$83)+'СЕТ СН'!$H$12+СВЦЭМ!$D$10+'СЕТ СН'!$H$6-'СЕТ СН'!$H$22</f>
        <v>1919.12038456</v>
      </c>
      <c r="J110" s="36">
        <f>SUMIFS(СВЦЭМ!$C$39:$C$782,СВЦЭМ!$A$39:$A$782,$A110,СВЦЭМ!$B$39:$B$782,J$83)+'СЕТ СН'!$H$12+СВЦЭМ!$D$10+'СЕТ СН'!$H$6-'СЕТ СН'!$H$22</f>
        <v>1855.7902155500001</v>
      </c>
      <c r="K110" s="36">
        <f>SUMIFS(СВЦЭМ!$C$39:$C$782,СВЦЭМ!$A$39:$A$782,$A110,СВЦЭМ!$B$39:$B$782,K$83)+'СЕТ СН'!$H$12+СВЦЭМ!$D$10+'СЕТ СН'!$H$6-'СЕТ СН'!$H$22</f>
        <v>1822.13730087</v>
      </c>
      <c r="L110" s="36">
        <f>SUMIFS(СВЦЭМ!$C$39:$C$782,СВЦЭМ!$A$39:$A$782,$A110,СВЦЭМ!$B$39:$B$782,L$83)+'СЕТ СН'!$H$12+СВЦЭМ!$D$10+'СЕТ СН'!$H$6-'СЕТ СН'!$H$22</f>
        <v>1815.22530998</v>
      </c>
      <c r="M110" s="36">
        <f>SUMIFS(СВЦЭМ!$C$39:$C$782,СВЦЭМ!$A$39:$A$782,$A110,СВЦЭМ!$B$39:$B$782,M$83)+'СЕТ СН'!$H$12+СВЦЭМ!$D$10+'СЕТ СН'!$H$6-'СЕТ СН'!$H$22</f>
        <v>1836.6807128400001</v>
      </c>
      <c r="N110" s="36">
        <f>SUMIFS(СВЦЭМ!$C$39:$C$782,СВЦЭМ!$A$39:$A$782,$A110,СВЦЭМ!$B$39:$B$782,N$83)+'СЕТ СН'!$H$12+СВЦЭМ!$D$10+'СЕТ СН'!$H$6-'СЕТ СН'!$H$22</f>
        <v>1880.3969542100001</v>
      </c>
      <c r="O110" s="36">
        <f>SUMIFS(СВЦЭМ!$C$39:$C$782,СВЦЭМ!$A$39:$A$782,$A110,СВЦЭМ!$B$39:$B$782,O$83)+'СЕТ СН'!$H$12+СВЦЭМ!$D$10+'СЕТ СН'!$H$6-'СЕТ СН'!$H$22</f>
        <v>1898.2399760400001</v>
      </c>
      <c r="P110" s="36">
        <f>SUMIFS(СВЦЭМ!$C$39:$C$782,СВЦЭМ!$A$39:$A$782,$A110,СВЦЭМ!$B$39:$B$782,P$83)+'СЕТ СН'!$H$12+СВЦЭМ!$D$10+'СЕТ СН'!$H$6-'СЕТ СН'!$H$22</f>
        <v>1925.3042338800001</v>
      </c>
      <c r="Q110" s="36">
        <f>SUMIFS(СВЦЭМ!$C$39:$C$782,СВЦЭМ!$A$39:$A$782,$A110,СВЦЭМ!$B$39:$B$782,Q$83)+'СЕТ СН'!$H$12+СВЦЭМ!$D$10+'СЕТ СН'!$H$6-'СЕТ СН'!$H$22</f>
        <v>1930.40145964</v>
      </c>
      <c r="R110" s="36">
        <f>SUMIFS(СВЦЭМ!$C$39:$C$782,СВЦЭМ!$A$39:$A$782,$A110,СВЦЭМ!$B$39:$B$782,R$83)+'СЕТ СН'!$H$12+СВЦЭМ!$D$10+'СЕТ СН'!$H$6-'СЕТ СН'!$H$22</f>
        <v>1936.56791537</v>
      </c>
      <c r="S110" s="36">
        <f>SUMIFS(СВЦЭМ!$C$39:$C$782,СВЦЭМ!$A$39:$A$782,$A110,СВЦЭМ!$B$39:$B$782,S$83)+'СЕТ СН'!$H$12+СВЦЭМ!$D$10+'СЕТ СН'!$H$6-'СЕТ СН'!$H$22</f>
        <v>1911.73984842</v>
      </c>
      <c r="T110" s="36">
        <f>SUMIFS(СВЦЭМ!$C$39:$C$782,СВЦЭМ!$A$39:$A$782,$A110,СВЦЭМ!$B$39:$B$782,T$83)+'СЕТ СН'!$H$12+СВЦЭМ!$D$10+'СЕТ СН'!$H$6-'СЕТ СН'!$H$22</f>
        <v>1836.5361071899999</v>
      </c>
      <c r="U110" s="36">
        <f>SUMIFS(СВЦЭМ!$C$39:$C$782,СВЦЭМ!$A$39:$A$782,$A110,СВЦЭМ!$B$39:$B$782,U$83)+'СЕТ СН'!$H$12+СВЦЭМ!$D$10+'СЕТ СН'!$H$6-'СЕТ СН'!$H$22</f>
        <v>1805.74363638</v>
      </c>
      <c r="V110" s="36">
        <f>SUMIFS(СВЦЭМ!$C$39:$C$782,СВЦЭМ!$A$39:$A$782,$A110,СВЦЭМ!$B$39:$B$782,V$83)+'СЕТ СН'!$H$12+СВЦЭМ!$D$10+'СЕТ СН'!$H$6-'СЕТ СН'!$H$22</f>
        <v>1831.26214744</v>
      </c>
      <c r="W110" s="36">
        <f>SUMIFS(СВЦЭМ!$C$39:$C$782,СВЦЭМ!$A$39:$A$782,$A110,СВЦЭМ!$B$39:$B$782,W$83)+'СЕТ СН'!$H$12+СВЦЭМ!$D$10+'СЕТ СН'!$H$6-'СЕТ СН'!$H$22</f>
        <v>1842.9911950200001</v>
      </c>
      <c r="X110" s="36">
        <f>SUMIFS(СВЦЭМ!$C$39:$C$782,СВЦЭМ!$A$39:$A$782,$A110,СВЦЭМ!$B$39:$B$782,X$83)+'СЕТ СН'!$H$12+СВЦЭМ!$D$10+'СЕТ СН'!$H$6-'СЕТ СН'!$H$22</f>
        <v>1909.4294022700001</v>
      </c>
      <c r="Y110" s="36">
        <f>SUMIFS(СВЦЭМ!$C$39:$C$782,СВЦЭМ!$A$39:$A$782,$A110,СВЦЭМ!$B$39:$B$782,Y$83)+'СЕТ СН'!$H$12+СВЦЭМ!$D$10+'СЕТ СН'!$H$6-'СЕТ СН'!$H$22</f>
        <v>2017.9968079600001</v>
      </c>
    </row>
    <row r="111" spans="1:25" ht="15.75" x14ac:dyDescent="0.2">
      <c r="A111" s="35">
        <f t="shared" si="2"/>
        <v>45227</v>
      </c>
      <c r="B111" s="36">
        <f>SUMIFS(СВЦЭМ!$C$39:$C$782,СВЦЭМ!$A$39:$A$782,$A111,СВЦЭМ!$B$39:$B$782,B$83)+'СЕТ СН'!$H$12+СВЦЭМ!$D$10+'СЕТ СН'!$H$6-'СЕТ СН'!$H$22</f>
        <v>2039.4078780899999</v>
      </c>
      <c r="C111" s="36">
        <f>SUMIFS(СВЦЭМ!$C$39:$C$782,СВЦЭМ!$A$39:$A$782,$A111,СВЦЭМ!$B$39:$B$782,C$83)+'СЕТ СН'!$H$12+СВЦЭМ!$D$10+'СЕТ СН'!$H$6-'СЕТ СН'!$H$22</f>
        <v>2011.34088324</v>
      </c>
      <c r="D111" s="36">
        <f>SUMIFS(СВЦЭМ!$C$39:$C$782,СВЦЭМ!$A$39:$A$782,$A111,СВЦЭМ!$B$39:$B$782,D$83)+'СЕТ СН'!$H$12+СВЦЭМ!$D$10+'СЕТ СН'!$H$6-'СЕТ СН'!$H$22</f>
        <v>2064.39326467</v>
      </c>
      <c r="E111" s="36">
        <f>SUMIFS(СВЦЭМ!$C$39:$C$782,СВЦЭМ!$A$39:$A$782,$A111,СВЦЭМ!$B$39:$B$782,E$83)+'СЕТ СН'!$H$12+СВЦЭМ!$D$10+'СЕТ СН'!$H$6-'СЕТ СН'!$H$22</f>
        <v>2068.3741081799999</v>
      </c>
      <c r="F111" s="36">
        <f>SUMIFS(СВЦЭМ!$C$39:$C$782,СВЦЭМ!$A$39:$A$782,$A111,СВЦЭМ!$B$39:$B$782,F$83)+'СЕТ СН'!$H$12+СВЦЭМ!$D$10+'СЕТ СН'!$H$6-'СЕТ СН'!$H$22</f>
        <v>2071.01781041</v>
      </c>
      <c r="G111" s="36">
        <f>SUMIFS(СВЦЭМ!$C$39:$C$782,СВЦЭМ!$A$39:$A$782,$A111,СВЦЭМ!$B$39:$B$782,G$83)+'СЕТ СН'!$H$12+СВЦЭМ!$D$10+'СЕТ СН'!$H$6-'СЕТ СН'!$H$22</f>
        <v>2063.5034586800002</v>
      </c>
      <c r="H111" s="36">
        <f>SUMIFS(СВЦЭМ!$C$39:$C$782,СВЦЭМ!$A$39:$A$782,$A111,СВЦЭМ!$B$39:$B$782,H$83)+'СЕТ СН'!$H$12+СВЦЭМ!$D$10+'СЕТ СН'!$H$6-'СЕТ СН'!$H$22</f>
        <v>2044.93355911</v>
      </c>
      <c r="I111" s="36">
        <f>SUMIFS(СВЦЭМ!$C$39:$C$782,СВЦЭМ!$A$39:$A$782,$A111,СВЦЭМ!$B$39:$B$782,I$83)+'СЕТ СН'!$H$12+СВЦЭМ!$D$10+'СЕТ СН'!$H$6-'СЕТ СН'!$H$22</f>
        <v>2001.04507577</v>
      </c>
      <c r="J111" s="36">
        <f>SUMIFS(СВЦЭМ!$C$39:$C$782,СВЦЭМ!$A$39:$A$782,$A111,СВЦЭМ!$B$39:$B$782,J$83)+'СЕТ СН'!$H$12+СВЦЭМ!$D$10+'СЕТ СН'!$H$6-'СЕТ СН'!$H$22</f>
        <v>1942.9535270199999</v>
      </c>
      <c r="K111" s="36">
        <f>SUMIFS(СВЦЭМ!$C$39:$C$782,СВЦЭМ!$A$39:$A$782,$A111,СВЦЭМ!$B$39:$B$782,K$83)+'СЕТ СН'!$H$12+СВЦЭМ!$D$10+'СЕТ СН'!$H$6-'СЕТ СН'!$H$22</f>
        <v>1867.1803348000001</v>
      </c>
      <c r="L111" s="36">
        <f>SUMIFS(СВЦЭМ!$C$39:$C$782,СВЦЭМ!$A$39:$A$782,$A111,СВЦЭМ!$B$39:$B$782,L$83)+'СЕТ СН'!$H$12+СВЦЭМ!$D$10+'СЕТ СН'!$H$6-'СЕТ СН'!$H$22</f>
        <v>1841.71456625</v>
      </c>
      <c r="M111" s="36">
        <f>SUMIFS(СВЦЭМ!$C$39:$C$782,СВЦЭМ!$A$39:$A$782,$A111,СВЦЭМ!$B$39:$B$782,M$83)+'СЕТ СН'!$H$12+СВЦЭМ!$D$10+'СЕТ СН'!$H$6-'СЕТ СН'!$H$22</f>
        <v>1840.6867866</v>
      </c>
      <c r="N111" s="36">
        <f>SUMIFS(СВЦЭМ!$C$39:$C$782,СВЦЭМ!$A$39:$A$782,$A111,СВЦЭМ!$B$39:$B$782,N$83)+'СЕТ СН'!$H$12+СВЦЭМ!$D$10+'СЕТ СН'!$H$6-'СЕТ СН'!$H$22</f>
        <v>1864.28238878</v>
      </c>
      <c r="O111" s="36">
        <f>SUMIFS(СВЦЭМ!$C$39:$C$782,СВЦЭМ!$A$39:$A$782,$A111,СВЦЭМ!$B$39:$B$782,O$83)+'СЕТ СН'!$H$12+СВЦЭМ!$D$10+'СЕТ СН'!$H$6-'СЕТ СН'!$H$22</f>
        <v>1876.76170159</v>
      </c>
      <c r="P111" s="36">
        <f>SUMIFS(СВЦЭМ!$C$39:$C$782,СВЦЭМ!$A$39:$A$782,$A111,СВЦЭМ!$B$39:$B$782,P$83)+'СЕТ СН'!$H$12+СВЦЭМ!$D$10+'СЕТ СН'!$H$6-'СЕТ СН'!$H$22</f>
        <v>1891.9186137899999</v>
      </c>
      <c r="Q111" s="36">
        <f>SUMIFS(СВЦЭМ!$C$39:$C$782,СВЦЭМ!$A$39:$A$782,$A111,СВЦЭМ!$B$39:$B$782,Q$83)+'СЕТ СН'!$H$12+СВЦЭМ!$D$10+'СЕТ СН'!$H$6-'СЕТ СН'!$H$22</f>
        <v>1897.2891628699999</v>
      </c>
      <c r="R111" s="36">
        <f>SUMIFS(СВЦЭМ!$C$39:$C$782,СВЦЭМ!$A$39:$A$782,$A111,СВЦЭМ!$B$39:$B$782,R$83)+'СЕТ СН'!$H$12+СВЦЭМ!$D$10+'СЕТ СН'!$H$6-'СЕТ СН'!$H$22</f>
        <v>1899.48204362</v>
      </c>
      <c r="S111" s="36">
        <f>SUMIFS(СВЦЭМ!$C$39:$C$782,СВЦЭМ!$A$39:$A$782,$A111,СВЦЭМ!$B$39:$B$782,S$83)+'СЕТ СН'!$H$12+СВЦЭМ!$D$10+'СЕТ СН'!$H$6-'СЕТ СН'!$H$22</f>
        <v>1895.78235894</v>
      </c>
      <c r="T111" s="36">
        <f>SUMIFS(СВЦЭМ!$C$39:$C$782,СВЦЭМ!$A$39:$A$782,$A111,СВЦЭМ!$B$39:$B$782,T$83)+'СЕТ СН'!$H$12+СВЦЭМ!$D$10+'СЕТ СН'!$H$6-'СЕТ СН'!$H$22</f>
        <v>1827.6443219499999</v>
      </c>
      <c r="U111" s="36">
        <f>SUMIFS(СВЦЭМ!$C$39:$C$782,СВЦЭМ!$A$39:$A$782,$A111,СВЦЭМ!$B$39:$B$782,U$83)+'СЕТ СН'!$H$12+СВЦЭМ!$D$10+'СЕТ СН'!$H$6-'СЕТ СН'!$H$22</f>
        <v>1807.22117267</v>
      </c>
      <c r="V111" s="36">
        <f>SUMIFS(СВЦЭМ!$C$39:$C$782,СВЦЭМ!$A$39:$A$782,$A111,СВЦЭМ!$B$39:$B$782,V$83)+'СЕТ СН'!$H$12+СВЦЭМ!$D$10+'СЕТ СН'!$H$6-'СЕТ СН'!$H$22</f>
        <v>1827.82533326</v>
      </c>
      <c r="W111" s="36">
        <f>SUMIFS(СВЦЭМ!$C$39:$C$782,СВЦЭМ!$A$39:$A$782,$A111,СВЦЭМ!$B$39:$B$782,W$83)+'СЕТ СН'!$H$12+СВЦЭМ!$D$10+'СЕТ СН'!$H$6-'СЕТ СН'!$H$22</f>
        <v>1850.8221619200001</v>
      </c>
      <c r="X111" s="36">
        <f>SUMIFS(СВЦЭМ!$C$39:$C$782,СВЦЭМ!$A$39:$A$782,$A111,СВЦЭМ!$B$39:$B$782,X$83)+'СЕТ СН'!$H$12+СВЦЭМ!$D$10+'СЕТ СН'!$H$6-'СЕТ СН'!$H$22</f>
        <v>1884.38532734</v>
      </c>
      <c r="Y111" s="36">
        <f>SUMIFS(СВЦЭМ!$C$39:$C$782,СВЦЭМ!$A$39:$A$782,$A111,СВЦЭМ!$B$39:$B$782,Y$83)+'СЕТ СН'!$H$12+СВЦЭМ!$D$10+'СЕТ СН'!$H$6-'СЕТ СН'!$H$22</f>
        <v>1941.0703933</v>
      </c>
    </row>
    <row r="112" spans="1:25" ht="15.75" x14ac:dyDescent="0.2">
      <c r="A112" s="35">
        <f t="shared" si="2"/>
        <v>45228</v>
      </c>
      <c r="B112" s="36">
        <f>SUMIFS(СВЦЭМ!$C$39:$C$782,СВЦЭМ!$A$39:$A$782,$A112,СВЦЭМ!$B$39:$B$782,B$83)+'СЕТ СН'!$H$12+СВЦЭМ!$D$10+'СЕТ СН'!$H$6-'СЕТ СН'!$H$22</f>
        <v>1932.80080243</v>
      </c>
      <c r="C112" s="36">
        <f>SUMIFS(СВЦЭМ!$C$39:$C$782,СВЦЭМ!$A$39:$A$782,$A112,СВЦЭМ!$B$39:$B$782,C$83)+'СЕТ СН'!$H$12+СВЦЭМ!$D$10+'СЕТ СН'!$H$6-'СЕТ СН'!$H$22</f>
        <v>1979.3029294800001</v>
      </c>
      <c r="D112" s="36">
        <f>SUMIFS(СВЦЭМ!$C$39:$C$782,СВЦЭМ!$A$39:$A$782,$A112,СВЦЭМ!$B$39:$B$782,D$83)+'СЕТ СН'!$H$12+СВЦЭМ!$D$10+'СЕТ СН'!$H$6-'СЕТ СН'!$H$22</f>
        <v>2037.97210083</v>
      </c>
      <c r="E112" s="36">
        <f>SUMIFS(СВЦЭМ!$C$39:$C$782,СВЦЭМ!$A$39:$A$782,$A112,СВЦЭМ!$B$39:$B$782,E$83)+'СЕТ СН'!$H$12+СВЦЭМ!$D$10+'СЕТ СН'!$H$6-'СЕТ СН'!$H$22</f>
        <v>2039.1588564900001</v>
      </c>
      <c r="F112" s="36">
        <f>SUMIFS(СВЦЭМ!$C$39:$C$782,СВЦЭМ!$A$39:$A$782,$A112,СВЦЭМ!$B$39:$B$782,F$83)+'СЕТ СН'!$H$12+СВЦЭМ!$D$10+'СЕТ СН'!$H$6-'СЕТ СН'!$H$22</f>
        <v>2042.18764087</v>
      </c>
      <c r="G112" s="36">
        <f>SUMIFS(СВЦЭМ!$C$39:$C$782,СВЦЭМ!$A$39:$A$782,$A112,СВЦЭМ!$B$39:$B$782,G$83)+'СЕТ СН'!$H$12+СВЦЭМ!$D$10+'СЕТ СН'!$H$6-'СЕТ СН'!$H$22</f>
        <v>2039.1177124400001</v>
      </c>
      <c r="H112" s="36">
        <f>SUMIFS(СВЦЭМ!$C$39:$C$782,СВЦЭМ!$A$39:$A$782,$A112,СВЦЭМ!$B$39:$B$782,H$83)+'СЕТ СН'!$H$12+СВЦЭМ!$D$10+'СЕТ СН'!$H$6-'СЕТ СН'!$H$22</f>
        <v>2024.3233523399999</v>
      </c>
      <c r="I112" s="36">
        <f>SUMIFS(СВЦЭМ!$C$39:$C$782,СВЦЭМ!$A$39:$A$782,$A112,СВЦЭМ!$B$39:$B$782,I$83)+'СЕТ СН'!$H$12+СВЦЭМ!$D$10+'СЕТ СН'!$H$6-'СЕТ СН'!$H$22</f>
        <v>1994.8788761400001</v>
      </c>
      <c r="J112" s="36">
        <f>SUMIFS(СВЦЭМ!$C$39:$C$782,СВЦЭМ!$A$39:$A$782,$A112,СВЦЭМ!$B$39:$B$782,J$83)+'СЕТ СН'!$H$12+СВЦЭМ!$D$10+'СЕТ СН'!$H$6-'СЕТ СН'!$H$22</f>
        <v>1991.39400226</v>
      </c>
      <c r="K112" s="36">
        <f>SUMIFS(СВЦЭМ!$C$39:$C$782,СВЦЭМ!$A$39:$A$782,$A112,СВЦЭМ!$B$39:$B$782,K$83)+'СЕТ СН'!$H$12+СВЦЭМ!$D$10+'СЕТ СН'!$H$6-'СЕТ СН'!$H$22</f>
        <v>1917.6636454100001</v>
      </c>
      <c r="L112" s="36">
        <f>SUMIFS(СВЦЭМ!$C$39:$C$782,СВЦЭМ!$A$39:$A$782,$A112,СВЦЭМ!$B$39:$B$782,L$83)+'СЕТ СН'!$H$12+СВЦЭМ!$D$10+'СЕТ СН'!$H$6-'СЕТ СН'!$H$22</f>
        <v>1891.54030418</v>
      </c>
      <c r="M112" s="36">
        <f>SUMIFS(СВЦЭМ!$C$39:$C$782,СВЦЭМ!$A$39:$A$782,$A112,СВЦЭМ!$B$39:$B$782,M$83)+'СЕТ СН'!$H$12+СВЦЭМ!$D$10+'СЕТ СН'!$H$6-'СЕТ СН'!$H$22</f>
        <v>1893.1574692899999</v>
      </c>
      <c r="N112" s="36">
        <f>SUMIFS(СВЦЭМ!$C$39:$C$782,СВЦЭМ!$A$39:$A$782,$A112,СВЦЭМ!$B$39:$B$782,N$83)+'СЕТ СН'!$H$12+СВЦЭМ!$D$10+'СЕТ СН'!$H$6-'СЕТ СН'!$H$22</f>
        <v>1901.15685536</v>
      </c>
      <c r="O112" s="36">
        <f>SUMIFS(СВЦЭМ!$C$39:$C$782,СВЦЭМ!$A$39:$A$782,$A112,СВЦЭМ!$B$39:$B$782,O$83)+'СЕТ СН'!$H$12+СВЦЭМ!$D$10+'СЕТ СН'!$H$6-'СЕТ СН'!$H$22</f>
        <v>1917.77553272</v>
      </c>
      <c r="P112" s="36">
        <f>SUMIFS(СВЦЭМ!$C$39:$C$782,СВЦЭМ!$A$39:$A$782,$A112,СВЦЭМ!$B$39:$B$782,P$83)+'СЕТ СН'!$H$12+СВЦЭМ!$D$10+'СЕТ СН'!$H$6-'СЕТ СН'!$H$22</f>
        <v>1934.3143953399999</v>
      </c>
      <c r="Q112" s="36">
        <f>SUMIFS(СВЦЭМ!$C$39:$C$782,СВЦЭМ!$A$39:$A$782,$A112,СВЦЭМ!$B$39:$B$782,Q$83)+'СЕТ СН'!$H$12+СВЦЭМ!$D$10+'СЕТ СН'!$H$6-'СЕТ СН'!$H$22</f>
        <v>1947.99349618</v>
      </c>
      <c r="R112" s="36">
        <f>SUMIFS(СВЦЭМ!$C$39:$C$782,СВЦЭМ!$A$39:$A$782,$A112,СВЦЭМ!$B$39:$B$782,R$83)+'СЕТ СН'!$H$12+СВЦЭМ!$D$10+'СЕТ СН'!$H$6-'СЕТ СН'!$H$22</f>
        <v>1939.1493004599999</v>
      </c>
      <c r="S112" s="36">
        <f>SUMIFS(СВЦЭМ!$C$39:$C$782,СВЦЭМ!$A$39:$A$782,$A112,СВЦЭМ!$B$39:$B$782,S$83)+'СЕТ СН'!$H$12+СВЦЭМ!$D$10+'СЕТ СН'!$H$6-'СЕТ СН'!$H$22</f>
        <v>1920.4077141</v>
      </c>
      <c r="T112" s="36">
        <f>SUMIFS(СВЦЭМ!$C$39:$C$782,СВЦЭМ!$A$39:$A$782,$A112,СВЦЭМ!$B$39:$B$782,T$83)+'СЕТ СН'!$H$12+СВЦЭМ!$D$10+'СЕТ СН'!$H$6-'СЕТ СН'!$H$22</f>
        <v>1853.0991894599999</v>
      </c>
      <c r="U112" s="36">
        <f>SUMIFS(СВЦЭМ!$C$39:$C$782,СВЦЭМ!$A$39:$A$782,$A112,СВЦЭМ!$B$39:$B$782,U$83)+'СЕТ СН'!$H$12+СВЦЭМ!$D$10+'СЕТ СН'!$H$6-'СЕТ СН'!$H$22</f>
        <v>1827.3322331699999</v>
      </c>
      <c r="V112" s="36">
        <f>SUMIFS(СВЦЭМ!$C$39:$C$782,СВЦЭМ!$A$39:$A$782,$A112,СВЦЭМ!$B$39:$B$782,V$83)+'СЕТ СН'!$H$12+СВЦЭМ!$D$10+'СЕТ СН'!$H$6-'СЕТ СН'!$H$22</f>
        <v>1844.34843862</v>
      </c>
      <c r="W112" s="36">
        <f>SUMIFS(СВЦЭМ!$C$39:$C$782,СВЦЭМ!$A$39:$A$782,$A112,СВЦЭМ!$B$39:$B$782,W$83)+'СЕТ СН'!$H$12+СВЦЭМ!$D$10+'СЕТ СН'!$H$6-'СЕТ СН'!$H$22</f>
        <v>1867.3375529899999</v>
      </c>
      <c r="X112" s="36">
        <f>SUMIFS(СВЦЭМ!$C$39:$C$782,СВЦЭМ!$A$39:$A$782,$A112,СВЦЭМ!$B$39:$B$782,X$83)+'СЕТ СН'!$H$12+СВЦЭМ!$D$10+'СЕТ СН'!$H$6-'СЕТ СН'!$H$22</f>
        <v>1905.2649758699999</v>
      </c>
      <c r="Y112" s="36">
        <f>SUMIFS(СВЦЭМ!$C$39:$C$782,СВЦЭМ!$A$39:$A$782,$A112,СВЦЭМ!$B$39:$B$782,Y$83)+'СЕТ СН'!$H$12+СВЦЭМ!$D$10+'СЕТ СН'!$H$6-'СЕТ СН'!$H$22</f>
        <v>1971.8374252199999</v>
      </c>
    </row>
    <row r="113" spans="1:27" ht="15.75" x14ac:dyDescent="0.2">
      <c r="A113" s="35">
        <f t="shared" si="2"/>
        <v>45229</v>
      </c>
      <c r="B113" s="36">
        <f>SUMIFS(СВЦЭМ!$C$39:$C$782,СВЦЭМ!$A$39:$A$782,$A113,СВЦЭМ!$B$39:$B$782,B$83)+'СЕТ СН'!$H$12+СВЦЭМ!$D$10+'СЕТ СН'!$H$6-'СЕТ СН'!$H$22</f>
        <v>1910.0959782899999</v>
      </c>
      <c r="C113" s="36">
        <f>SUMIFS(СВЦЭМ!$C$39:$C$782,СВЦЭМ!$A$39:$A$782,$A113,СВЦЭМ!$B$39:$B$782,C$83)+'СЕТ СН'!$H$12+СВЦЭМ!$D$10+'СЕТ СН'!$H$6-'СЕТ СН'!$H$22</f>
        <v>1968.69536277</v>
      </c>
      <c r="D113" s="36">
        <f>SUMIFS(СВЦЭМ!$C$39:$C$782,СВЦЭМ!$A$39:$A$782,$A113,СВЦЭМ!$B$39:$B$782,D$83)+'СЕТ СН'!$H$12+СВЦЭМ!$D$10+'СЕТ СН'!$H$6-'СЕТ СН'!$H$22</f>
        <v>2006.68168614</v>
      </c>
      <c r="E113" s="36">
        <f>SUMIFS(СВЦЭМ!$C$39:$C$782,СВЦЭМ!$A$39:$A$782,$A113,СВЦЭМ!$B$39:$B$782,E$83)+'СЕТ СН'!$H$12+СВЦЭМ!$D$10+'СЕТ СН'!$H$6-'СЕТ СН'!$H$22</f>
        <v>2003.9182437100001</v>
      </c>
      <c r="F113" s="36">
        <f>SUMIFS(СВЦЭМ!$C$39:$C$782,СВЦЭМ!$A$39:$A$782,$A113,СВЦЭМ!$B$39:$B$782,F$83)+'СЕТ СН'!$H$12+СВЦЭМ!$D$10+'СЕТ СН'!$H$6-'СЕТ СН'!$H$22</f>
        <v>2000.7880585800001</v>
      </c>
      <c r="G113" s="36">
        <f>SUMIFS(СВЦЭМ!$C$39:$C$782,СВЦЭМ!$A$39:$A$782,$A113,СВЦЭМ!$B$39:$B$782,G$83)+'СЕТ СН'!$H$12+СВЦЭМ!$D$10+'СЕТ СН'!$H$6-'СЕТ СН'!$H$22</f>
        <v>2020.74201481</v>
      </c>
      <c r="H113" s="36">
        <f>SUMIFS(СВЦЭМ!$C$39:$C$782,СВЦЭМ!$A$39:$A$782,$A113,СВЦЭМ!$B$39:$B$782,H$83)+'СЕТ СН'!$H$12+СВЦЭМ!$D$10+'СЕТ СН'!$H$6-'СЕТ СН'!$H$22</f>
        <v>2058.39007292</v>
      </c>
      <c r="I113" s="36">
        <f>SUMIFS(СВЦЭМ!$C$39:$C$782,СВЦЭМ!$A$39:$A$782,$A113,СВЦЭМ!$B$39:$B$782,I$83)+'СЕТ СН'!$H$12+СВЦЭМ!$D$10+'СЕТ СН'!$H$6-'СЕТ СН'!$H$22</f>
        <v>2000.8482761299999</v>
      </c>
      <c r="J113" s="36">
        <f>SUMIFS(СВЦЭМ!$C$39:$C$782,СВЦЭМ!$A$39:$A$782,$A113,СВЦЭМ!$B$39:$B$782,J$83)+'СЕТ СН'!$H$12+СВЦЭМ!$D$10+'СЕТ СН'!$H$6-'СЕТ СН'!$H$22</f>
        <v>1992.9892517400001</v>
      </c>
      <c r="K113" s="36">
        <f>SUMIFS(СВЦЭМ!$C$39:$C$782,СВЦЭМ!$A$39:$A$782,$A113,СВЦЭМ!$B$39:$B$782,K$83)+'СЕТ СН'!$H$12+СВЦЭМ!$D$10+'СЕТ СН'!$H$6-'СЕТ СН'!$H$22</f>
        <v>1970.4122559499999</v>
      </c>
      <c r="L113" s="36">
        <f>SUMIFS(СВЦЭМ!$C$39:$C$782,СВЦЭМ!$A$39:$A$782,$A113,СВЦЭМ!$B$39:$B$782,L$83)+'СЕТ СН'!$H$12+СВЦЭМ!$D$10+'СЕТ СН'!$H$6-'СЕТ СН'!$H$22</f>
        <v>1967.82967508</v>
      </c>
      <c r="M113" s="36">
        <f>SUMIFS(СВЦЭМ!$C$39:$C$782,СВЦЭМ!$A$39:$A$782,$A113,СВЦЭМ!$B$39:$B$782,M$83)+'СЕТ СН'!$H$12+СВЦЭМ!$D$10+'СЕТ СН'!$H$6-'СЕТ СН'!$H$22</f>
        <v>1982.72355859</v>
      </c>
      <c r="N113" s="36">
        <f>SUMIFS(СВЦЭМ!$C$39:$C$782,СВЦЭМ!$A$39:$A$782,$A113,СВЦЭМ!$B$39:$B$782,N$83)+'СЕТ СН'!$H$12+СВЦЭМ!$D$10+'СЕТ СН'!$H$6-'СЕТ СН'!$H$22</f>
        <v>2002.58225459</v>
      </c>
      <c r="O113" s="36">
        <f>SUMIFS(СВЦЭМ!$C$39:$C$782,СВЦЭМ!$A$39:$A$782,$A113,СВЦЭМ!$B$39:$B$782,O$83)+'СЕТ СН'!$H$12+СВЦЭМ!$D$10+'СЕТ СН'!$H$6-'СЕТ СН'!$H$22</f>
        <v>2026.09011442</v>
      </c>
      <c r="P113" s="36">
        <f>SUMIFS(СВЦЭМ!$C$39:$C$782,СВЦЭМ!$A$39:$A$782,$A113,СВЦЭМ!$B$39:$B$782,P$83)+'СЕТ СН'!$H$12+СВЦЭМ!$D$10+'СЕТ СН'!$H$6-'СЕТ СН'!$H$22</f>
        <v>2030.2602560800001</v>
      </c>
      <c r="Q113" s="36">
        <f>SUMIFS(СВЦЭМ!$C$39:$C$782,СВЦЭМ!$A$39:$A$782,$A113,СВЦЭМ!$B$39:$B$782,Q$83)+'СЕТ СН'!$H$12+СВЦЭМ!$D$10+'СЕТ СН'!$H$6-'СЕТ СН'!$H$22</f>
        <v>2046.10099588</v>
      </c>
      <c r="R113" s="36">
        <f>SUMIFS(СВЦЭМ!$C$39:$C$782,СВЦЭМ!$A$39:$A$782,$A113,СВЦЭМ!$B$39:$B$782,R$83)+'СЕТ СН'!$H$12+СВЦЭМ!$D$10+'СЕТ СН'!$H$6-'СЕТ СН'!$H$22</f>
        <v>2041.4453740500001</v>
      </c>
      <c r="S113" s="36">
        <f>SUMIFS(СВЦЭМ!$C$39:$C$782,СВЦЭМ!$A$39:$A$782,$A113,СВЦЭМ!$B$39:$B$782,S$83)+'СЕТ СН'!$H$12+СВЦЭМ!$D$10+'СЕТ СН'!$H$6-'СЕТ СН'!$H$22</f>
        <v>1998.1920786400001</v>
      </c>
      <c r="T113" s="36">
        <f>SUMIFS(СВЦЭМ!$C$39:$C$782,СВЦЭМ!$A$39:$A$782,$A113,СВЦЭМ!$B$39:$B$782,T$83)+'СЕТ СН'!$H$12+СВЦЭМ!$D$10+'СЕТ СН'!$H$6-'СЕТ СН'!$H$22</f>
        <v>1947.70299972</v>
      </c>
      <c r="U113" s="36">
        <f>SUMIFS(СВЦЭМ!$C$39:$C$782,СВЦЭМ!$A$39:$A$782,$A113,СВЦЭМ!$B$39:$B$782,U$83)+'СЕТ СН'!$H$12+СВЦЭМ!$D$10+'СЕТ СН'!$H$6-'СЕТ СН'!$H$22</f>
        <v>1915.7469776600001</v>
      </c>
      <c r="V113" s="36">
        <f>SUMIFS(СВЦЭМ!$C$39:$C$782,СВЦЭМ!$A$39:$A$782,$A113,СВЦЭМ!$B$39:$B$782,V$83)+'СЕТ СН'!$H$12+СВЦЭМ!$D$10+'СЕТ СН'!$H$6-'СЕТ СН'!$H$22</f>
        <v>1942.97757961</v>
      </c>
      <c r="W113" s="36">
        <f>SUMIFS(СВЦЭМ!$C$39:$C$782,СВЦЭМ!$A$39:$A$782,$A113,СВЦЭМ!$B$39:$B$782,W$83)+'СЕТ СН'!$H$12+СВЦЭМ!$D$10+'СЕТ СН'!$H$6-'СЕТ СН'!$H$22</f>
        <v>1958.84855935</v>
      </c>
      <c r="X113" s="36">
        <f>SUMIFS(СВЦЭМ!$C$39:$C$782,СВЦЭМ!$A$39:$A$782,$A113,СВЦЭМ!$B$39:$B$782,X$83)+'СЕТ СН'!$H$12+СВЦЭМ!$D$10+'СЕТ СН'!$H$6-'СЕТ СН'!$H$22</f>
        <v>2020.4950858899999</v>
      </c>
      <c r="Y113" s="36">
        <f>SUMIFS(СВЦЭМ!$C$39:$C$782,СВЦЭМ!$A$39:$A$782,$A113,СВЦЭМ!$B$39:$B$782,Y$83)+'СЕТ СН'!$H$12+СВЦЭМ!$D$10+'СЕТ СН'!$H$6-'СЕТ СН'!$H$22</f>
        <v>2075.6228569700002</v>
      </c>
      <c r="AA113" s="37"/>
    </row>
    <row r="114" spans="1:27" ht="15.75" x14ac:dyDescent="0.2">
      <c r="A114" s="35">
        <f t="shared" si="2"/>
        <v>45230</v>
      </c>
      <c r="B114" s="36">
        <f>SUMIFS(СВЦЭМ!$C$39:$C$782,СВЦЭМ!$A$39:$A$782,$A114,СВЦЭМ!$B$39:$B$782,B$83)+'СЕТ СН'!$H$12+СВЦЭМ!$D$10+'СЕТ СН'!$H$6-'СЕТ СН'!$H$22</f>
        <v>2125.6884721599999</v>
      </c>
      <c r="C114" s="36">
        <f>SUMIFS(СВЦЭМ!$C$39:$C$782,СВЦЭМ!$A$39:$A$782,$A114,СВЦЭМ!$B$39:$B$782,C$83)+'СЕТ СН'!$H$12+СВЦЭМ!$D$10+'СЕТ СН'!$H$6-'СЕТ СН'!$H$22</f>
        <v>2190.5867710900002</v>
      </c>
      <c r="D114" s="36">
        <f>SUMIFS(СВЦЭМ!$C$39:$C$782,СВЦЭМ!$A$39:$A$782,$A114,СВЦЭМ!$B$39:$B$782,D$83)+'СЕТ СН'!$H$12+СВЦЭМ!$D$10+'СЕТ СН'!$H$6-'СЕТ СН'!$H$22</f>
        <v>2242.73650567</v>
      </c>
      <c r="E114" s="36">
        <f>SUMIFS(СВЦЭМ!$C$39:$C$782,СВЦЭМ!$A$39:$A$782,$A114,СВЦЭМ!$B$39:$B$782,E$83)+'СЕТ СН'!$H$12+СВЦЭМ!$D$10+'СЕТ СН'!$H$6-'СЕТ СН'!$H$22</f>
        <v>2259.3135678600001</v>
      </c>
      <c r="F114" s="36">
        <f>SUMIFS(СВЦЭМ!$C$39:$C$782,СВЦЭМ!$A$39:$A$782,$A114,СВЦЭМ!$B$39:$B$782,F$83)+'СЕТ СН'!$H$12+СВЦЭМ!$D$10+'СЕТ СН'!$H$6-'СЕТ СН'!$H$22</f>
        <v>2261.1243435800002</v>
      </c>
      <c r="G114" s="36">
        <f>SUMIFS(СВЦЭМ!$C$39:$C$782,СВЦЭМ!$A$39:$A$782,$A114,СВЦЭМ!$B$39:$B$782,G$83)+'СЕТ СН'!$H$12+СВЦЭМ!$D$10+'СЕТ СН'!$H$6-'СЕТ СН'!$H$22</f>
        <v>2244.9881854600003</v>
      </c>
      <c r="H114" s="36">
        <f>SUMIFS(СВЦЭМ!$C$39:$C$782,СВЦЭМ!$A$39:$A$782,$A114,СВЦЭМ!$B$39:$B$782,H$83)+'СЕТ СН'!$H$12+СВЦЭМ!$D$10+'СЕТ СН'!$H$6-'СЕТ СН'!$H$22</f>
        <v>2160.1890579200003</v>
      </c>
      <c r="I114" s="36">
        <f>SUMIFS(СВЦЭМ!$C$39:$C$782,СВЦЭМ!$A$39:$A$782,$A114,СВЦЭМ!$B$39:$B$782,I$83)+'СЕТ СН'!$H$12+СВЦЭМ!$D$10+'СЕТ СН'!$H$6-'СЕТ СН'!$H$22</f>
        <v>2076.41481617</v>
      </c>
      <c r="J114" s="36">
        <f>SUMIFS(СВЦЭМ!$C$39:$C$782,СВЦЭМ!$A$39:$A$782,$A114,СВЦЭМ!$B$39:$B$782,J$83)+'СЕТ СН'!$H$12+СВЦЭМ!$D$10+'СЕТ СН'!$H$6-'СЕТ СН'!$H$22</f>
        <v>2025.5555281699999</v>
      </c>
      <c r="K114" s="36">
        <f>SUMIFS(СВЦЭМ!$C$39:$C$782,СВЦЭМ!$A$39:$A$782,$A114,СВЦЭМ!$B$39:$B$782,K$83)+'СЕТ СН'!$H$12+СВЦЭМ!$D$10+'СЕТ СН'!$H$6-'СЕТ СН'!$H$22</f>
        <v>2012.9915950899999</v>
      </c>
      <c r="L114" s="36">
        <f>SUMIFS(СВЦЭМ!$C$39:$C$782,СВЦЭМ!$A$39:$A$782,$A114,СВЦЭМ!$B$39:$B$782,L$83)+'СЕТ СН'!$H$12+СВЦЭМ!$D$10+'СЕТ СН'!$H$6-'СЕТ СН'!$H$22</f>
        <v>1982.3116851499999</v>
      </c>
      <c r="M114" s="36">
        <f>SUMIFS(СВЦЭМ!$C$39:$C$782,СВЦЭМ!$A$39:$A$782,$A114,СВЦЭМ!$B$39:$B$782,M$83)+'СЕТ СН'!$H$12+СВЦЭМ!$D$10+'СЕТ СН'!$H$6-'СЕТ СН'!$H$22</f>
        <v>2001.59282218</v>
      </c>
      <c r="N114" s="36">
        <f>SUMIFS(СВЦЭМ!$C$39:$C$782,СВЦЭМ!$A$39:$A$782,$A114,СВЦЭМ!$B$39:$B$782,N$83)+'СЕТ СН'!$H$12+СВЦЭМ!$D$10+'СЕТ СН'!$H$6-'СЕТ СН'!$H$22</f>
        <v>2022.79184766</v>
      </c>
      <c r="O114" s="36">
        <f>SUMIFS(СВЦЭМ!$C$39:$C$782,СВЦЭМ!$A$39:$A$782,$A114,СВЦЭМ!$B$39:$B$782,O$83)+'СЕТ СН'!$H$12+СВЦЭМ!$D$10+'СЕТ СН'!$H$6-'СЕТ СН'!$H$22</f>
        <v>2041.1711922500001</v>
      </c>
      <c r="P114" s="36">
        <f>SUMIFS(СВЦЭМ!$C$39:$C$782,СВЦЭМ!$A$39:$A$782,$A114,СВЦЭМ!$B$39:$B$782,P$83)+'СЕТ СН'!$H$12+СВЦЭМ!$D$10+'СЕТ СН'!$H$6-'СЕТ СН'!$H$22</f>
        <v>2051.9395261700001</v>
      </c>
      <c r="Q114" s="36">
        <f>SUMIFS(СВЦЭМ!$C$39:$C$782,СВЦЭМ!$A$39:$A$782,$A114,СВЦЭМ!$B$39:$B$782,Q$83)+'СЕТ СН'!$H$12+СВЦЭМ!$D$10+'СЕТ СН'!$H$6-'СЕТ СН'!$H$22</f>
        <v>2063.4238952800001</v>
      </c>
      <c r="R114" s="36">
        <f>SUMIFS(СВЦЭМ!$C$39:$C$782,СВЦЭМ!$A$39:$A$782,$A114,СВЦЭМ!$B$39:$B$782,R$83)+'СЕТ СН'!$H$12+СВЦЭМ!$D$10+'СЕТ СН'!$H$6-'СЕТ СН'!$H$22</f>
        <v>2060.5069030300001</v>
      </c>
      <c r="S114" s="36">
        <f>SUMIFS(СВЦЭМ!$C$39:$C$782,СВЦЭМ!$A$39:$A$782,$A114,СВЦЭМ!$B$39:$B$782,S$83)+'СЕТ СН'!$H$12+СВЦЭМ!$D$10+'СЕТ СН'!$H$6-'СЕТ СН'!$H$22</f>
        <v>2035.42372656</v>
      </c>
      <c r="T114" s="36">
        <f>SUMIFS(СВЦЭМ!$C$39:$C$782,СВЦЭМ!$A$39:$A$782,$A114,СВЦЭМ!$B$39:$B$782,T$83)+'СЕТ СН'!$H$12+СВЦЭМ!$D$10+'СЕТ СН'!$H$6-'СЕТ СН'!$H$22</f>
        <v>1970.7848644599999</v>
      </c>
      <c r="U114" s="36">
        <f>SUMIFS(СВЦЭМ!$C$39:$C$782,СВЦЭМ!$A$39:$A$782,$A114,СВЦЭМ!$B$39:$B$782,U$83)+'СЕТ СН'!$H$12+СВЦЭМ!$D$10+'СЕТ СН'!$H$6-'СЕТ СН'!$H$22</f>
        <v>1950.01668847</v>
      </c>
      <c r="V114" s="36">
        <f>SUMIFS(СВЦЭМ!$C$39:$C$782,СВЦЭМ!$A$39:$A$782,$A114,СВЦЭМ!$B$39:$B$782,V$83)+'СЕТ СН'!$H$12+СВЦЭМ!$D$10+'СЕТ СН'!$H$6-'СЕТ СН'!$H$22</f>
        <v>1973.4598313199999</v>
      </c>
      <c r="W114" s="36">
        <f>SUMIFS(СВЦЭМ!$C$39:$C$782,СВЦЭМ!$A$39:$A$782,$A114,СВЦЭМ!$B$39:$B$782,W$83)+'СЕТ СН'!$H$12+СВЦЭМ!$D$10+'СЕТ СН'!$H$6-'СЕТ СН'!$H$22</f>
        <v>1981.20165002</v>
      </c>
      <c r="X114" s="36">
        <f>SUMIFS(СВЦЭМ!$C$39:$C$782,СВЦЭМ!$A$39:$A$782,$A114,СВЦЭМ!$B$39:$B$782,X$83)+'СЕТ СН'!$H$12+СВЦЭМ!$D$10+'СЕТ СН'!$H$6-'СЕТ СН'!$H$22</f>
        <v>2042.4857437799999</v>
      </c>
      <c r="Y114" s="36">
        <f>SUMIFS(СВЦЭМ!$C$39:$C$782,СВЦЭМ!$A$39:$A$782,$A114,СВЦЭМ!$B$39:$B$782,Y$83)+'СЕТ СН'!$H$12+СВЦЭМ!$D$10+'СЕТ СН'!$H$6-'СЕТ СН'!$H$22</f>
        <v>2051.6488846900002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01.10.2023</v>
      </c>
      <c r="B120" s="36">
        <f>SUMIFS(СВЦЭМ!$C$39:$C$782,СВЦЭМ!$A$39:$A$782,$A120,СВЦЭМ!$B$39:$B$782,B$119)+'СЕТ СН'!$I$12+СВЦЭМ!$D$10+'СЕТ СН'!$I$6-'СЕТ СН'!$I$22</f>
        <v>2263.7955139000001</v>
      </c>
      <c r="C120" s="36">
        <f>SUMIFS(СВЦЭМ!$C$39:$C$782,СВЦЭМ!$A$39:$A$782,$A120,СВЦЭМ!$B$39:$B$782,C$119)+'СЕТ СН'!$I$12+СВЦЭМ!$D$10+'СЕТ СН'!$I$6-'СЕТ СН'!$I$22</f>
        <v>2329.71390363</v>
      </c>
      <c r="D120" s="36">
        <f>SUMIFS(СВЦЭМ!$C$39:$C$782,СВЦЭМ!$A$39:$A$782,$A120,СВЦЭМ!$B$39:$B$782,D$119)+'СЕТ СН'!$I$12+СВЦЭМ!$D$10+'СЕТ СН'!$I$6-'СЕТ СН'!$I$22</f>
        <v>2401.3215214600004</v>
      </c>
      <c r="E120" s="36">
        <f>SUMIFS(СВЦЭМ!$C$39:$C$782,СВЦЭМ!$A$39:$A$782,$A120,СВЦЭМ!$B$39:$B$782,E$119)+'СЕТ СН'!$I$12+СВЦЭМ!$D$10+'СЕТ СН'!$I$6-'СЕТ СН'!$I$22</f>
        <v>2390.8013599100004</v>
      </c>
      <c r="F120" s="36">
        <f>SUMIFS(СВЦЭМ!$C$39:$C$782,СВЦЭМ!$A$39:$A$782,$A120,СВЦЭМ!$B$39:$B$782,F$119)+'СЕТ СН'!$I$12+СВЦЭМ!$D$10+'СЕТ СН'!$I$6-'СЕТ СН'!$I$22</f>
        <v>2387.3063407099999</v>
      </c>
      <c r="G120" s="36">
        <f>SUMIFS(СВЦЭМ!$C$39:$C$782,СВЦЭМ!$A$39:$A$782,$A120,СВЦЭМ!$B$39:$B$782,G$119)+'СЕТ СН'!$I$12+СВЦЭМ!$D$10+'СЕТ СН'!$I$6-'СЕТ СН'!$I$22</f>
        <v>2386.9578223799999</v>
      </c>
      <c r="H120" s="36">
        <f>SUMIFS(СВЦЭМ!$C$39:$C$782,СВЦЭМ!$A$39:$A$782,$A120,СВЦЭМ!$B$39:$B$782,H$119)+'СЕТ СН'!$I$12+СВЦЭМ!$D$10+'СЕТ СН'!$I$6-'СЕТ СН'!$I$22</f>
        <v>2347.1363857200004</v>
      </c>
      <c r="I120" s="36">
        <f>SUMIFS(СВЦЭМ!$C$39:$C$782,СВЦЭМ!$A$39:$A$782,$A120,СВЦЭМ!$B$39:$B$782,I$119)+'СЕТ СН'!$I$12+СВЦЭМ!$D$10+'СЕТ СН'!$I$6-'СЕТ СН'!$I$22</f>
        <v>2332.9458375499999</v>
      </c>
      <c r="J120" s="36">
        <f>SUMIFS(СВЦЭМ!$C$39:$C$782,СВЦЭМ!$A$39:$A$782,$A120,СВЦЭМ!$B$39:$B$782,J$119)+'СЕТ СН'!$I$12+СВЦЭМ!$D$10+'СЕТ СН'!$I$6-'СЕТ СН'!$I$22</f>
        <v>2318.62220957</v>
      </c>
      <c r="K120" s="36">
        <f>SUMIFS(СВЦЭМ!$C$39:$C$782,СВЦЭМ!$A$39:$A$782,$A120,СВЦЭМ!$B$39:$B$782,K$119)+'СЕТ СН'!$I$12+СВЦЭМ!$D$10+'СЕТ СН'!$I$6-'СЕТ СН'!$I$22</f>
        <v>2289.0366711400002</v>
      </c>
      <c r="L120" s="36">
        <f>SUMIFS(СВЦЭМ!$C$39:$C$782,СВЦЭМ!$A$39:$A$782,$A120,СВЦЭМ!$B$39:$B$782,L$119)+'СЕТ СН'!$I$12+СВЦЭМ!$D$10+'СЕТ СН'!$I$6-'СЕТ СН'!$I$22</f>
        <v>2215.3584890100001</v>
      </c>
      <c r="M120" s="36">
        <f>SUMIFS(СВЦЭМ!$C$39:$C$782,СВЦЭМ!$A$39:$A$782,$A120,СВЦЭМ!$B$39:$B$782,M$119)+'СЕТ СН'!$I$12+СВЦЭМ!$D$10+'СЕТ СН'!$I$6-'СЕТ СН'!$I$22</f>
        <v>2216.1728835700001</v>
      </c>
      <c r="N120" s="36">
        <f>SUMIFS(СВЦЭМ!$C$39:$C$782,СВЦЭМ!$A$39:$A$782,$A120,СВЦЭМ!$B$39:$B$782,N$119)+'СЕТ СН'!$I$12+СВЦЭМ!$D$10+'СЕТ СН'!$I$6-'СЕТ СН'!$I$22</f>
        <v>2183.3486118000001</v>
      </c>
      <c r="O120" s="36">
        <f>SUMIFS(СВЦЭМ!$C$39:$C$782,СВЦЭМ!$A$39:$A$782,$A120,СВЦЭМ!$B$39:$B$782,O$119)+'СЕТ СН'!$I$12+СВЦЭМ!$D$10+'СЕТ СН'!$I$6-'СЕТ СН'!$I$22</f>
        <v>2219.91761056</v>
      </c>
      <c r="P120" s="36">
        <f>SUMIFS(СВЦЭМ!$C$39:$C$782,СВЦЭМ!$A$39:$A$782,$A120,СВЦЭМ!$B$39:$B$782,P$119)+'СЕТ СН'!$I$12+СВЦЭМ!$D$10+'СЕТ СН'!$I$6-'СЕТ СН'!$I$22</f>
        <v>2271.15643421</v>
      </c>
      <c r="Q120" s="36">
        <f>SUMIFS(СВЦЭМ!$C$39:$C$782,СВЦЭМ!$A$39:$A$782,$A120,СВЦЭМ!$B$39:$B$782,Q$119)+'СЕТ СН'!$I$12+СВЦЭМ!$D$10+'СЕТ СН'!$I$6-'СЕТ СН'!$I$22</f>
        <v>2245.10156697</v>
      </c>
      <c r="R120" s="36">
        <f>SUMIFS(СВЦЭМ!$C$39:$C$782,СВЦЭМ!$A$39:$A$782,$A120,СВЦЭМ!$B$39:$B$782,R$119)+'СЕТ СН'!$I$12+СВЦЭМ!$D$10+'СЕТ СН'!$I$6-'СЕТ СН'!$I$22</f>
        <v>2242.0879946800001</v>
      </c>
      <c r="S120" s="36">
        <f>SUMIFS(СВЦЭМ!$C$39:$C$782,СВЦЭМ!$A$39:$A$782,$A120,СВЦЭМ!$B$39:$B$782,S$119)+'СЕТ СН'!$I$12+СВЦЭМ!$D$10+'СЕТ СН'!$I$6-'СЕТ СН'!$I$22</f>
        <v>2251.4524357199998</v>
      </c>
      <c r="T120" s="36">
        <f>SUMIFS(СВЦЭМ!$C$39:$C$782,СВЦЭМ!$A$39:$A$782,$A120,СВЦЭМ!$B$39:$B$782,T$119)+'СЕТ СН'!$I$12+СВЦЭМ!$D$10+'СЕТ СН'!$I$6-'СЕТ СН'!$I$22</f>
        <v>2212.7431776399999</v>
      </c>
      <c r="U120" s="36">
        <f>SUMIFS(СВЦЭМ!$C$39:$C$782,СВЦЭМ!$A$39:$A$782,$A120,СВЦЭМ!$B$39:$B$782,U$119)+'СЕТ СН'!$I$12+СВЦЭМ!$D$10+'СЕТ СН'!$I$6-'СЕТ СН'!$I$22</f>
        <v>2139.9662394799998</v>
      </c>
      <c r="V120" s="36">
        <f>SUMIFS(СВЦЭМ!$C$39:$C$782,СВЦЭМ!$A$39:$A$782,$A120,СВЦЭМ!$B$39:$B$782,V$119)+'СЕТ СН'!$I$12+СВЦЭМ!$D$10+'СЕТ СН'!$I$6-'СЕТ СН'!$I$22</f>
        <v>2130.65140204</v>
      </c>
      <c r="W120" s="36">
        <f>SUMIFS(СВЦЭМ!$C$39:$C$782,СВЦЭМ!$A$39:$A$782,$A120,СВЦЭМ!$B$39:$B$782,W$119)+'СЕТ СН'!$I$12+СВЦЭМ!$D$10+'СЕТ СН'!$I$6-'СЕТ СН'!$I$22</f>
        <v>2139.61802261</v>
      </c>
      <c r="X120" s="36">
        <f>SUMIFS(СВЦЭМ!$C$39:$C$782,СВЦЭМ!$A$39:$A$782,$A120,СВЦЭМ!$B$39:$B$782,X$119)+'СЕТ СН'!$I$12+СВЦЭМ!$D$10+'СЕТ СН'!$I$6-'СЕТ СН'!$I$22</f>
        <v>2235.26471709</v>
      </c>
      <c r="Y120" s="36">
        <f>SUMIFS(СВЦЭМ!$C$39:$C$782,СВЦЭМ!$A$39:$A$782,$A120,СВЦЭМ!$B$39:$B$782,Y$119)+'СЕТ СН'!$I$12+СВЦЭМ!$D$10+'СЕТ СН'!$I$6-'СЕТ СН'!$I$22</f>
        <v>2323.2056166900002</v>
      </c>
    </row>
    <row r="121" spans="1:27" ht="15.75" x14ac:dyDescent="0.2">
      <c r="A121" s="35">
        <f>A120+1</f>
        <v>45201</v>
      </c>
      <c r="B121" s="36">
        <f>SUMIFS(СВЦЭМ!$C$39:$C$782,СВЦЭМ!$A$39:$A$782,$A121,СВЦЭМ!$B$39:$B$782,B$119)+'СЕТ СН'!$I$12+СВЦЭМ!$D$10+'СЕТ СН'!$I$6-'СЕТ СН'!$I$22</f>
        <v>2357.3459317000002</v>
      </c>
      <c r="C121" s="36">
        <f>SUMIFS(СВЦЭМ!$C$39:$C$782,СВЦЭМ!$A$39:$A$782,$A121,СВЦЭМ!$B$39:$B$782,C$119)+'СЕТ СН'!$I$12+СВЦЭМ!$D$10+'СЕТ СН'!$I$6-'СЕТ СН'!$I$22</f>
        <v>2450.8005769199999</v>
      </c>
      <c r="D121" s="36">
        <f>SUMIFS(СВЦЭМ!$C$39:$C$782,СВЦЭМ!$A$39:$A$782,$A121,СВЦЭМ!$B$39:$B$782,D$119)+'СЕТ СН'!$I$12+СВЦЭМ!$D$10+'СЕТ СН'!$I$6-'СЕТ СН'!$I$22</f>
        <v>2522.1358904400004</v>
      </c>
      <c r="E121" s="36">
        <f>SUMIFS(СВЦЭМ!$C$39:$C$782,СВЦЭМ!$A$39:$A$782,$A121,СВЦЭМ!$B$39:$B$782,E$119)+'СЕТ СН'!$I$12+СВЦЭМ!$D$10+'СЕТ СН'!$I$6-'СЕТ СН'!$I$22</f>
        <v>2474.9964873700001</v>
      </c>
      <c r="F121" s="36">
        <f>SUMIFS(СВЦЭМ!$C$39:$C$782,СВЦЭМ!$A$39:$A$782,$A121,СВЦЭМ!$B$39:$B$782,F$119)+'СЕТ СН'!$I$12+СВЦЭМ!$D$10+'СЕТ СН'!$I$6-'СЕТ СН'!$I$22</f>
        <v>2485.4211256500002</v>
      </c>
      <c r="G121" s="36">
        <f>SUMIFS(СВЦЭМ!$C$39:$C$782,СВЦЭМ!$A$39:$A$782,$A121,СВЦЭМ!$B$39:$B$782,G$119)+'СЕТ СН'!$I$12+СВЦЭМ!$D$10+'СЕТ СН'!$I$6-'СЕТ СН'!$I$22</f>
        <v>2482.4889229700002</v>
      </c>
      <c r="H121" s="36">
        <f>SUMIFS(СВЦЭМ!$C$39:$C$782,СВЦЭМ!$A$39:$A$782,$A121,СВЦЭМ!$B$39:$B$782,H$119)+'СЕТ СН'!$I$12+СВЦЭМ!$D$10+'СЕТ СН'!$I$6-'СЕТ СН'!$I$22</f>
        <v>2398.1499085300002</v>
      </c>
      <c r="I121" s="36">
        <f>SUMIFS(СВЦЭМ!$C$39:$C$782,СВЦЭМ!$A$39:$A$782,$A121,СВЦЭМ!$B$39:$B$782,I$119)+'СЕТ СН'!$I$12+СВЦЭМ!$D$10+'СЕТ СН'!$I$6-'СЕТ СН'!$I$22</f>
        <v>2263.4057982000004</v>
      </c>
      <c r="J121" s="36">
        <f>SUMIFS(СВЦЭМ!$C$39:$C$782,СВЦЭМ!$A$39:$A$782,$A121,СВЦЭМ!$B$39:$B$782,J$119)+'СЕТ СН'!$I$12+СВЦЭМ!$D$10+'СЕТ СН'!$I$6-'СЕТ СН'!$I$22</f>
        <v>2212.8845932200002</v>
      </c>
      <c r="K121" s="36">
        <f>SUMIFS(СВЦЭМ!$C$39:$C$782,СВЦЭМ!$A$39:$A$782,$A121,СВЦЭМ!$B$39:$B$782,K$119)+'СЕТ СН'!$I$12+СВЦЭМ!$D$10+'СЕТ СН'!$I$6-'СЕТ СН'!$I$22</f>
        <v>2173.1640412799998</v>
      </c>
      <c r="L121" s="36">
        <f>SUMIFS(СВЦЭМ!$C$39:$C$782,СВЦЭМ!$A$39:$A$782,$A121,СВЦЭМ!$B$39:$B$782,L$119)+'СЕТ СН'!$I$12+СВЦЭМ!$D$10+'СЕТ СН'!$I$6-'СЕТ СН'!$I$22</f>
        <v>2156.3405558900004</v>
      </c>
      <c r="M121" s="36">
        <f>SUMIFS(СВЦЭМ!$C$39:$C$782,СВЦЭМ!$A$39:$A$782,$A121,СВЦЭМ!$B$39:$B$782,M$119)+'СЕТ СН'!$I$12+СВЦЭМ!$D$10+'СЕТ СН'!$I$6-'СЕТ СН'!$I$22</f>
        <v>2171.7586057100002</v>
      </c>
      <c r="N121" s="36">
        <f>SUMIFS(СВЦЭМ!$C$39:$C$782,СВЦЭМ!$A$39:$A$782,$A121,СВЦЭМ!$B$39:$B$782,N$119)+'СЕТ СН'!$I$12+СВЦЭМ!$D$10+'СЕТ СН'!$I$6-'СЕТ СН'!$I$22</f>
        <v>2154.82144849</v>
      </c>
      <c r="O121" s="36">
        <f>SUMIFS(СВЦЭМ!$C$39:$C$782,СВЦЭМ!$A$39:$A$782,$A121,СВЦЭМ!$B$39:$B$782,O$119)+'СЕТ СН'!$I$12+СВЦЭМ!$D$10+'СЕТ СН'!$I$6-'СЕТ СН'!$I$22</f>
        <v>2155.6850296600001</v>
      </c>
      <c r="P121" s="36">
        <f>SUMIFS(СВЦЭМ!$C$39:$C$782,СВЦЭМ!$A$39:$A$782,$A121,СВЦЭМ!$B$39:$B$782,P$119)+'СЕТ СН'!$I$12+СВЦЭМ!$D$10+'СЕТ СН'!$I$6-'СЕТ СН'!$I$22</f>
        <v>2243.4979233000004</v>
      </c>
      <c r="Q121" s="36">
        <f>SUMIFS(СВЦЭМ!$C$39:$C$782,СВЦЭМ!$A$39:$A$782,$A121,СВЦЭМ!$B$39:$B$782,Q$119)+'СЕТ СН'!$I$12+СВЦЭМ!$D$10+'СЕТ СН'!$I$6-'СЕТ СН'!$I$22</f>
        <v>2239.1373263300002</v>
      </c>
      <c r="R121" s="36">
        <f>SUMIFS(СВЦЭМ!$C$39:$C$782,СВЦЭМ!$A$39:$A$782,$A121,СВЦЭМ!$B$39:$B$782,R$119)+'СЕТ СН'!$I$12+СВЦЭМ!$D$10+'СЕТ СН'!$I$6-'СЕТ СН'!$I$22</f>
        <v>2241.2875701800003</v>
      </c>
      <c r="S121" s="36">
        <f>SUMIFS(СВЦЭМ!$C$39:$C$782,СВЦЭМ!$A$39:$A$782,$A121,СВЦЭМ!$B$39:$B$782,S$119)+'СЕТ СН'!$I$12+СВЦЭМ!$D$10+'СЕТ СН'!$I$6-'СЕТ СН'!$I$22</f>
        <v>2251.2227882300003</v>
      </c>
      <c r="T121" s="36">
        <f>SUMIFS(СВЦЭМ!$C$39:$C$782,СВЦЭМ!$A$39:$A$782,$A121,СВЦЭМ!$B$39:$B$782,T$119)+'СЕТ СН'!$I$12+СВЦЭМ!$D$10+'СЕТ СН'!$I$6-'СЕТ СН'!$I$22</f>
        <v>2235.1622202400004</v>
      </c>
      <c r="U121" s="36">
        <f>SUMIFS(СВЦЭМ!$C$39:$C$782,СВЦЭМ!$A$39:$A$782,$A121,СВЦЭМ!$B$39:$B$782,U$119)+'СЕТ СН'!$I$12+СВЦЭМ!$D$10+'СЕТ СН'!$I$6-'СЕТ СН'!$I$22</f>
        <v>2166.9265351000004</v>
      </c>
      <c r="V121" s="36">
        <f>SUMIFS(СВЦЭМ!$C$39:$C$782,СВЦЭМ!$A$39:$A$782,$A121,СВЦЭМ!$B$39:$B$782,V$119)+'СЕТ СН'!$I$12+СВЦЭМ!$D$10+'СЕТ СН'!$I$6-'СЕТ СН'!$I$22</f>
        <v>2159.7682528800001</v>
      </c>
      <c r="W121" s="36">
        <f>SUMIFS(СВЦЭМ!$C$39:$C$782,СВЦЭМ!$A$39:$A$782,$A121,СВЦЭМ!$B$39:$B$782,W$119)+'СЕТ СН'!$I$12+СВЦЭМ!$D$10+'СЕТ СН'!$I$6-'СЕТ СН'!$I$22</f>
        <v>2180.7135598499999</v>
      </c>
      <c r="X121" s="36">
        <f>SUMIFS(СВЦЭМ!$C$39:$C$782,СВЦЭМ!$A$39:$A$782,$A121,СВЦЭМ!$B$39:$B$782,X$119)+'СЕТ СН'!$I$12+СВЦЭМ!$D$10+'СЕТ СН'!$I$6-'СЕТ СН'!$I$22</f>
        <v>2252.9793752400001</v>
      </c>
      <c r="Y121" s="36">
        <f>SUMIFS(СВЦЭМ!$C$39:$C$782,СВЦЭМ!$A$39:$A$782,$A121,СВЦЭМ!$B$39:$B$782,Y$119)+'СЕТ СН'!$I$12+СВЦЭМ!$D$10+'СЕТ СН'!$I$6-'СЕТ СН'!$I$22</f>
        <v>2344.1927108700002</v>
      </c>
    </row>
    <row r="122" spans="1:27" ht="15.75" x14ac:dyDescent="0.2">
      <c r="A122" s="35">
        <f t="shared" ref="A122:A150" si="3">A121+1</f>
        <v>45202</v>
      </c>
      <c r="B122" s="36">
        <f>SUMIFS(СВЦЭМ!$C$39:$C$782,СВЦЭМ!$A$39:$A$782,$A122,СВЦЭМ!$B$39:$B$782,B$119)+'СЕТ СН'!$I$12+СВЦЭМ!$D$10+'СЕТ СН'!$I$6-'СЕТ СН'!$I$22</f>
        <v>2356.4605260899998</v>
      </c>
      <c r="C122" s="36">
        <f>SUMIFS(СВЦЭМ!$C$39:$C$782,СВЦЭМ!$A$39:$A$782,$A122,СВЦЭМ!$B$39:$B$782,C$119)+'СЕТ СН'!$I$12+СВЦЭМ!$D$10+'СЕТ СН'!$I$6-'СЕТ СН'!$I$22</f>
        <v>2444.4669225500002</v>
      </c>
      <c r="D122" s="36">
        <f>SUMIFS(СВЦЭМ!$C$39:$C$782,СВЦЭМ!$A$39:$A$782,$A122,СВЦЭМ!$B$39:$B$782,D$119)+'СЕТ СН'!$I$12+СВЦЭМ!$D$10+'СЕТ СН'!$I$6-'СЕТ СН'!$I$22</f>
        <v>2524.9648950999999</v>
      </c>
      <c r="E122" s="36">
        <f>SUMIFS(СВЦЭМ!$C$39:$C$782,СВЦЭМ!$A$39:$A$782,$A122,СВЦЭМ!$B$39:$B$782,E$119)+'СЕТ СН'!$I$12+СВЦЭМ!$D$10+'СЕТ СН'!$I$6-'СЕТ СН'!$I$22</f>
        <v>2516.51103642</v>
      </c>
      <c r="F122" s="36">
        <f>SUMIFS(СВЦЭМ!$C$39:$C$782,СВЦЭМ!$A$39:$A$782,$A122,СВЦЭМ!$B$39:$B$782,F$119)+'СЕТ СН'!$I$12+СВЦЭМ!$D$10+'СЕТ СН'!$I$6-'СЕТ СН'!$I$22</f>
        <v>2510.1094283900002</v>
      </c>
      <c r="G122" s="36">
        <f>SUMIFS(СВЦЭМ!$C$39:$C$782,СВЦЭМ!$A$39:$A$782,$A122,СВЦЭМ!$B$39:$B$782,G$119)+'СЕТ СН'!$I$12+СВЦЭМ!$D$10+'СЕТ СН'!$I$6-'СЕТ СН'!$I$22</f>
        <v>2509.5595202700001</v>
      </c>
      <c r="H122" s="36">
        <f>SUMIFS(СВЦЭМ!$C$39:$C$782,СВЦЭМ!$A$39:$A$782,$A122,СВЦЭМ!$B$39:$B$782,H$119)+'СЕТ СН'!$I$12+СВЦЭМ!$D$10+'СЕТ СН'!$I$6-'СЕТ СН'!$I$22</f>
        <v>2401.3203905400001</v>
      </c>
      <c r="I122" s="36">
        <f>SUMIFS(СВЦЭМ!$C$39:$C$782,СВЦЭМ!$A$39:$A$782,$A122,СВЦЭМ!$B$39:$B$782,I$119)+'СЕТ СН'!$I$12+СВЦЭМ!$D$10+'СЕТ СН'!$I$6-'СЕТ СН'!$I$22</f>
        <v>2326.7223294100004</v>
      </c>
      <c r="J122" s="36">
        <f>SUMIFS(СВЦЭМ!$C$39:$C$782,СВЦЭМ!$A$39:$A$782,$A122,СВЦЭМ!$B$39:$B$782,J$119)+'СЕТ СН'!$I$12+СВЦЭМ!$D$10+'СЕТ СН'!$I$6-'СЕТ СН'!$I$22</f>
        <v>2254.8536793200001</v>
      </c>
      <c r="K122" s="36">
        <f>SUMIFS(СВЦЭМ!$C$39:$C$782,СВЦЭМ!$A$39:$A$782,$A122,СВЦЭМ!$B$39:$B$782,K$119)+'СЕТ СН'!$I$12+СВЦЭМ!$D$10+'СЕТ СН'!$I$6-'СЕТ СН'!$I$22</f>
        <v>2196.5256942599999</v>
      </c>
      <c r="L122" s="36">
        <f>SUMIFS(СВЦЭМ!$C$39:$C$782,СВЦЭМ!$A$39:$A$782,$A122,СВЦЭМ!$B$39:$B$782,L$119)+'СЕТ СН'!$I$12+СВЦЭМ!$D$10+'СЕТ СН'!$I$6-'СЕТ СН'!$I$22</f>
        <v>2183.8473425000002</v>
      </c>
      <c r="M122" s="36">
        <f>SUMIFS(СВЦЭМ!$C$39:$C$782,СВЦЭМ!$A$39:$A$782,$A122,СВЦЭМ!$B$39:$B$782,M$119)+'СЕТ СН'!$I$12+СВЦЭМ!$D$10+'СЕТ СН'!$I$6-'СЕТ СН'!$I$22</f>
        <v>2188.48918374</v>
      </c>
      <c r="N122" s="36">
        <f>SUMIFS(СВЦЭМ!$C$39:$C$782,СВЦЭМ!$A$39:$A$782,$A122,СВЦЭМ!$B$39:$B$782,N$119)+'СЕТ СН'!$I$12+СВЦЭМ!$D$10+'СЕТ СН'!$I$6-'СЕТ СН'!$I$22</f>
        <v>2153.8218493600002</v>
      </c>
      <c r="O122" s="36">
        <f>SUMIFS(СВЦЭМ!$C$39:$C$782,СВЦЭМ!$A$39:$A$782,$A122,СВЦЭМ!$B$39:$B$782,O$119)+'СЕТ СН'!$I$12+СВЦЭМ!$D$10+'СЕТ СН'!$I$6-'СЕТ СН'!$I$22</f>
        <v>2163.0453576099999</v>
      </c>
      <c r="P122" s="36">
        <f>SUMIFS(СВЦЭМ!$C$39:$C$782,СВЦЭМ!$A$39:$A$782,$A122,СВЦЭМ!$B$39:$B$782,P$119)+'СЕТ СН'!$I$12+СВЦЭМ!$D$10+'СЕТ СН'!$I$6-'СЕТ СН'!$I$22</f>
        <v>2203.8571124099999</v>
      </c>
      <c r="Q122" s="36">
        <f>SUMIFS(СВЦЭМ!$C$39:$C$782,СВЦЭМ!$A$39:$A$782,$A122,СВЦЭМ!$B$39:$B$782,Q$119)+'СЕТ СН'!$I$12+СВЦЭМ!$D$10+'СЕТ СН'!$I$6-'СЕТ СН'!$I$22</f>
        <v>2196.0587030200004</v>
      </c>
      <c r="R122" s="36">
        <f>SUMIFS(СВЦЭМ!$C$39:$C$782,СВЦЭМ!$A$39:$A$782,$A122,СВЦЭМ!$B$39:$B$782,R$119)+'СЕТ СН'!$I$12+СВЦЭМ!$D$10+'СЕТ СН'!$I$6-'СЕТ СН'!$I$22</f>
        <v>2206.1431238</v>
      </c>
      <c r="S122" s="36">
        <f>SUMIFS(СВЦЭМ!$C$39:$C$782,СВЦЭМ!$A$39:$A$782,$A122,СВЦЭМ!$B$39:$B$782,S$119)+'СЕТ СН'!$I$12+СВЦЭМ!$D$10+'СЕТ СН'!$I$6-'СЕТ СН'!$I$22</f>
        <v>2208.5629896300002</v>
      </c>
      <c r="T122" s="36">
        <f>SUMIFS(СВЦЭМ!$C$39:$C$782,СВЦЭМ!$A$39:$A$782,$A122,СВЦЭМ!$B$39:$B$782,T$119)+'СЕТ СН'!$I$12+СВЦЭМ!$D$10+'СЕТ СН'!$I$6-'СЕТ СН'!$I$22</f>
        <v>2192.8821108000002</v>
      </c>
      <c r="U122" s="36">
        <f>SUMIFS(СВЦЭМ!$C$39:$C$782,СВЦЭМ!$A$39:$A$782,$A122,СВЦЭМ!$B$39:$B$782,U$119)+'СЕТ СН'!$I$12+СВЦЭМ!$D$10+'СЕТ СН'!$I$6-'СЕТ СН'!$I$22</f>
        <v>2145.6762033599998</v>
      </c>
      <c r="V122" s="36">
        <f>SUMIFS(СВЦЭМ!$C$39:$C$782,СВЦЭМ!$A$39:$A$782,$A122,СВЦЭМ!$B$39:$B$782,V$119)+'СЕТ СН'!$I$12+СВЦЭМ!$D$10+'СЕТ СН'!$I$6-'СЕТ СН'!$I$22</f>
        <v>2136.6123891400002</v>
      </c>
      <c r="W122" s="36">
        <f>SUMIFS(СВЦЭМ!$C$39:$C$782,СВЦЭМ!$A$39:$A$782,$A122,СВЦЭМ!$B$39:$B$782,W$119)+'СЕТ СН'!$I$12+СВЦЭМ!$D$10+'СЕТ СН'!$I$6-'СЕТ СН'!$I$22</f>
        <v>2166.2222589600001</v>
      </c>
      <c r="X122" s="36">
        <f>SUMIFS(СВЦЭМ!$C$39:$C$782,СВЦЭМ!$A$39:$A$782,$A122,СВЦЭМ!$B$39:$B$782,X$119)+'СЕТ СН'!$I$12+СВЦЭМ!$D$10+'СЕТ СН'!$I$6-'СЕТ СН'!$I$22</f>
        <v>2228.7028483300001</v>
      </c>
      <c r="Y122" s="36">
        <f>SUMIFS(СВЦЭМ!$C$39:$C$782,СВЦЭМ!$A$39:$A$782,$A122,СВЦЭМ!$B$39:$B$782,Y$119)+'СЕТ СН'!$I$12+СВЦЭМ!$D$10+'СЕТ СН'!$I$6-'СЕТ СН'!$I$22</f>
        <v>2327.8918618400003</v>
      </c>
    </row>
    <row r="123" spans="1:27" ht="15.75" x14ac:dyDescent="0.2">
      <c r="A123" s="35">
        <f t="shared" si="3"/>
        <v>45203</v>
      </c>
      <c r="B123" s="36">
        <f>SUMIFS(СВЦЭМ!$C$39:$C$782,СВЦЭМ!$A$39:$A$782,$A123,СВЦЭМ!$B$39:$B$782,B$119)+'СЕТ СН'!$I$12+СВЦЭМ!$D$10+'СЕТ СН'!$I$6-'СЕТ СН'!$I$22</f>
        <v>2221.15782442</v>
      </c>
      <c r="C123" s="36">
        <f>SUMIFS(СВЦЭМ!$C$39:$C$782,СВЦЭМ!$A$39:$A$782,$A123,СВЦЭМ!$B$39:$B$782,C$119)+'СЕТ СН'!$I$12+СВЦЭМ!$D$10+'СЕТ СН'!$I$6-'СЕТ СН'!$I$22</f>
        <v>2303.6904565100003</v>
      </c>
      <c r="D123" s="36">
        <f>SUMIFS(СВЦЭМ!$C$39:$C$782,СВЦЭМ!$A$39:$A$782,$A123,СВЦЭМ!$B$39:$B$782,D$119)+'СЕТ СН'!$I$12+СВЦЭМ!$D$10+'СЕТ СН'!$I$6-'СЕТ СН'!$I$22</f>
        <v>2393.86692541</v>
      </c>
      <c r="E123" s="36">
        <f>SUMIFS(СВЦЭМ!$C$39:$C$782,СВЦЭМ!$A$39:$A$782,$A123,СВЦЭМ!$B$39:$B$782,E$119)+'СЕТ СН'!$I$12+СВЦЭМ!$D$10+'СЕТ СН'!$I$6-'СЕТ СН'!$I$22</f>
        <v>2397.7905702600001</v>
      </c>
      <c r="F123" s="36">
        <f>SUMIFS(СВЦЭМ!$C$39:$C$782,СВЦЭМ!$A$39:$A$782,$A123,СВЦЭМ!$B$39:$B$782,F$119)+'СЕТ СН'!$I$12+СВЦЭМ!$D$10+'СЕТ СН'!$I$6-'СЕТ СН'!$I$22</f>
        <v>2389.4811995700002</v>
      </c>
      <c r="G123" s="36">
        <f>SUMIFS(СВЦЭМ!$C$39:$C$782,СВЦЭМ!$A$39:$A$782,$A123,СВЦЭМ!$B$39:$B$782,G$119)+'СЕТ СН'!$I$12+СВЦЭМ!$D$10+'СЕТ СН'!$I$6-'СЕТ СН'!$I$22</f>
        <v>2370.5510201699999</v>
      </c>
      <c r="H123" s="36">
        <f>SUMIFS(СВЦЭМ!$C$39:$C$782,СВЦЭМ!$A$39:$A$782,$A123,СВЦЭМ!$B$39:$B$782,H$119)+'СЕТ СН'!$I$12+СВЦЭМ!$D$10+'СЕТ СН'!$I$6-'СЕТ СН'!$I$22</f>
        <v>2266.2120586700003</v>
      </c>
      <c r="I123" s="36">
        <f>SUMIFS(СВЦЭМ!$C$39:$C$782,СВЦЭМ!$A$39:$A$782,$A123,СВЦЭМ!$B$39:$B$782,I$119)+'СЕТ СН'!$I$12+СВЦЭМ!$D$10+'СЕТ СН'!$I$6-'СЕТ СН'!$I$22</f>
        <v>2155.7704428500001</v>
      </c>
      <c r="J123" s="36">
        <f>SUMIFS(СВЦЭМ!$C$39:$C$782,СВЦЭМ!$A$39:$A$782,$A123,СВЦЭМ!$B$39:$B$782,J$119)+'СЕТ СН'!$I$12+СВЦЭМ!$D$10+'СЕТ СН'!$I$6-'СЕТ СН'!$I$22</f>
        <v>2116.69688812</v>
      </c>
      <c r="K123" s="36">
        <f>SUMIFS(СВЦЭМ!$C$39:$C$782,СВЦЭМ!$A$39:$A$782,$A123,СВЦЭМ!$B$39:$B$782,K$119)+'СЕТ СН'!$I$12+СВЦЭМ!$D$10+'СЕТ СН'!$I$6-'СЕТ СН'!$I$22</f>
        <v>2066.92961676</v>
      </c>
      <c r="L123" s="36">
        <f>SUMIFS(СВЦЭМ!$C$39:$C$782,СВЦЭМ!$A$39:$A$782,$A123,СВЦЭМ!$B$39:$B$782,L$119)+'СЕТ СН'!$I$12+СВЦЭМ!$D$10+'СЕТ СН'!$I$6-'СЕТ СН'!$I$22</f>
        <v>2053.1511060600001</v>
      </c>
      <c r="M123" s="36">
        <f>SUMIFS(СВЦЭМ!$C$39:$C$782,СВЦЭМ!$A$39:$A$782,$A123,СВЦЭМ!$B$39:$B$782,M$119)+'СЕТ СН'!$I$12+СВЦЭМ!$D$10+'СЕТ СН'!$I$6-'СЕТ СН'!$I$22</f>
        <v>2062.0473832799998</v>
      </c>
      <c r="N123" s="36">
        <f>SUMIFS(СВЦЭМ!$C$39:$C$782,СВЦЭМ!$A$39:$A$782,$A123,СВЦЭМ!$B$39:$B$782,N$119)+'СЕТ СН'!$I$12+СВЦЭМ!$D$10+'СЕТ СН'!$I$6-'СЕТ СН'!$I$22</f>
        <v>2043.7999000500001</v>
      </c>
      <c r="O123" s="36">
        <f>SUMIFS(СВЦЭМ!$C$39:$C$782,СВЦЭМ!$A$39:$A$782,$A123,СВЦЭМ!$B$39:$B$782,O$119)+'СЕТ СН'!$I$12+СВЦЭМ!$D$10+'СЕТ СН'!$I$6-'СЕТ СН'!$I$22</f>
        <v>2052.16480108</v>
      </c>
      <c r="P123" s="36">
        <f>SUMIFS(СВЦЭМ!$C$39:$C$782,СВЦЭМ!$A$39:$A$782,$A123,СВЦЭМ!$B$39:$B$782,P$119)+'СЕТ СН'!$I$12+СВЦЭМ!$D$10+'СЕТ СН'!$I$6-'СЕТ СН'!$I$22</f>
        <v>2090.4870069400004</v>
      </c>
      <c r="Q123" s="36">
        <f>SUMIFS(СВЦЭМ!$C$39:$C$782,СВЦЭМ!$A$39:$A$782,$A123,СВЦЭМ!$B$39:$B$782,Q$119)+'СЕТ СН'!$I$12+СВЦЭМ!$D$10+'СЕТ СН'!$I$6-'СЕТ СН'!$I$22</f>
        <v>2077.0461653399998</v>
      </c>
      <c r="R123" s="36">
        <f>SUMIFS(СВЦЭМ!$C$39:$C$782,СВЦЭМ!$A$39:$A$782,$A123,СВЦЭМ!$B$39:$B$782,R$119)+'СЕТ СН'!$I$12+СВЦЭМ!$D$10+'СЕТ СН'!$I$6-'СЕТ СН'!$I$22</f>
        <v>2073.59871931</v>
      </c>
      <c r="S123" s="36">
        <f>SUMIFS(СВЦЭМ!$C$39:$C$782,СВЦЭМ!$A$39:$A$782,$A123,СВЦЭМ!$B$39:$B$782,S$119)+'СЕТ СН'!$I$12+СВЦЭМ!$D$10+'СЕТ СН'!$I$6-'СЕТ СН'!$I$22</f>
        <v>2080.2930839700002</v>
      </c>
      <c r="T123" s="36">
        <f>SUMIFS(СВЦЭМ!$C$39:$C$782,СВЦЭМ!$A$39:$A$782,$A123,СВЦЭМ!$B$39:$B$782,T$119)+'СЕТ СН'!$I$12+СВЦЭМ!$D$10+'СЕТ СН'!$I$6-'СЕТ СН'!$I$22</f>
        <v>2061.6426897600004</v>
      </c>
      <c r="U123" s="36">
        <f>SUMIFS(СВЦЭМ!$C$39:$C$782,СВЦЭМ!$A$39:$A$782,$A123,СВЦЭМ!$B$39:$B$782,U$119)+'СЕТ СН'!$I$12+СВЦЭМ!$D$10+'СЕТ СН'!$I$6-'СЕТ СН'!$I$22</f>
        <v>2009.0041833900002</v>
      </c>
      <c r="V123" s="36">
        <f>SUMIFS(СВЦЭМ!$C$39:$C$782,СВЦЭМ!$A$39:$A$782,$A123,СВЦЭМ!$B$39:$B$782,V$119)+'СЕТ СН'!$I$12+СВЦЭМ!$D$10+'СЕТ СН'!$I$6-'СЕТ СН'!$I$22</f>
        <v>1995.6336110900002</v>
      </c>
      <c r="W123" s="36">
        <f>SUMIFS(СВЦЭМ!$C$39:$C$782,СВЦЭМ!$A$39:$A$782,$A123,СВЦЭМ!$B$39:$B$782,W$119)+'СЕТ СН'!$I$12+СВЦЭМ!$D$10+'СЕТ СН'!$I$6-'СЕТ СН'!$I$22</f>
        <v>2021.78515223</v>
      </c>
      <c r="X123" s="36">
        <f>SUMIFS(СВЦЭМ!$C$39:$C$782,СВЦЭМ!$A$39:$A$782,$A123,СВЦЭМ!$B$39:$B$782,X$119)+'СЕТ СН'!$I$12+СВЦЭМ!$D$10+'СЕТ СН'!$I$6-'СЕТ СН'!$I$22</f>
        <v>2089.5232112900003</v>
      </c>
      <c r="Y123" s="36">
        <f>SUMIFS(СВЦЭМ!$C$39:$C$782,СВЦЭМ!$A$39:$A$782,$A123,СВЦЭМ!$B$39:$B$782,Y$119)+'СЕТ СН'!$I$12+СВЦЭМ!$D$10+'СЕТ СН'!$I$6-'СЕТ СН'!$I$22</f>
        <v>2177.8015770400002</v>
      </c>
    </row>
    <row r="124" spans="1:27" ht="15.75" x14ac:dyDescent="0.2">
      <c r="A124" s="35">
        <f t="shared" si="3"/>
        <v>45204</v>
      </c>
      <c r="B124" s="36">
        <f>SUMIFS(СВЦЭМ!$C$39:$C$782,СВЦЭМ!$A$39:$A$782,$A124,СВЦЭМ!$B$39:$B$782,B$119)+'СЕТ СН'!$I$12+СВЦЭМ!$D$10+'СЕТ СН'!$I$6-'СЕТ СН'!$I$22</f>
        <v>2268.5103872</v>
      </c>
      <c r="C124" s="36">
        <f>SUMIFS(СВЦЭМ!$C$39:$C$782,СВЦЭМ!$A$39:$A$782,$A124,СВЦЭМ!$B$39:$B$782,C$119)+'СЕТ СН'!$I$12+СВЦЭМ!$D$10+'СЕТ СН'!$I$6-'СЕТ СН'!$I$22</f>
        <v>2341.5955641999999</v>
      </c>
      <c r="D124" s="36">
        <f>SUMIFS(СВЦЭМ!$C$39:$C$782,СВЦЭМ!$A$39:$A$782,$A124,СВЦЭМ!$B$39:$B$782,D$119)+'СЕТ СН'!$I$12+СВЦЭМ!$D$10+'СЕТ СН'!$I$6-'СЕТ СН'!$I$22</f>
        <v>2401.8971768800002</v>
      </c>
      <c r="E124" s="36">
        <f>SUMIFS(СВЦЭМ!$C$39:$C$782,СВЦЭМ!$A$39:$A$782,$A124,СВЦЭМ!$B$39:$B$782,E$119)+'СЕТ СН'!$I$12+СВЦЭМ!$D$10+'СЕТ СН'!$I$6-'СЕТ СН'!$I$22</f>
        <v>2397.9761249000003</v>
      </c>
      <c r="F124" s="36">
        <f>SUMIFS(СВЦЭМ!$C$39:$C$782,СВЦЭМ!$A$39:$A$782,$A124,СВЦЭМ!$B$39:$B$782,F$119)+'СЕТ СН'!$I$12+СВЦЭМ!$D$10+'СЕТ СН'!$I$6-'СЕТ СН'!$I$22</f>
        <v>2396.6898970700004</v>
      </c>
      <c r="G124" s="36">
        <f>SUMIFS(СВЦЭМ!$C$39:$C$782,СВЦЭМ!$A$39:$A$782,$A124,СВЦЭМ!$B$39:$B$782,G$119)+'СЕТ СН'!$I$12+СВЦЭМ!$D$10+'СЕТ СН'!$I$6-'СЕТ СН'!$I$22</f>
        <v>2397.86660256</v>
      </c>
      <c r="H124" s="36">
        <f>SUMIFS(СВЦЭМ!$C$39:$C$782,СВЦЭМ!$A$39:$A$782,$A124,СВЦЭМ!$B$39:$B$782,H$119)+'СЕТ СН'!$I$12+СВЦЭМ!$D$10+'СЕТ СН'!$I$6-'СЕТ СН'!$I$22</f>
        <v>2311.3913059699998</v>
      </c>
      <c r="I124" s="36">
        <f>SUMIFS(СВЦЭМ!$C$39:$C$782,СВЦЭМ!$A$39:$A$782,$A124,СВЦЭМ!$B$39:$B$782,I$119)+'СЕТ СН'!$I$12+СВЦЭМ!$D$10+'СЕТ СН'!$I$6-'СЕТ СН'!$I$22</f>
        <v>2226.2585669300001</v>
      </c>
      <c r="J124" s="36">
        <f>SUMIFS(СВЦЭМ!$C$39:$C$782,СВЦЭМ!$A$39:$A$782,$A124,СВЦЭМ!$B$39:$B$782,J$119)+'СЕТ СН'!$I$12+СВЦЭМ!$D$10+'СЕТ СН'!$I$6-'СЕТ СН'!$I$22</f>
        <v>2162.2559773800003</v>
      </c>
      <c r="K124" s="36">
        <f>SUMIFS(СВЦЭМ!$C$39:$C$782,СВЦЭМ!$A$39:$A$782,$A124,СВЦЭМ!$B$39:$B$782,K$119)+'СЕТ СН'!$I$12+СВЦЭМ!$D$10+'СЕТ СН'!$I$6-'СЕТ СН'!$I$22</f>
        <v>2130.18252321</v>
      </c>
      <c r="L124" s="36">
        <f>SUMIFS(СВЦЭМ!$C$39:$C$782,СВЦЭМ!$A$39:$A$782,$A124,СВЦЭМ!$B$39:$B$782,L$119)+'СЕТ СН'!$I$12+СВЦЭМ!$D$10+'СЕТ СН'!$I$6-'СЕТ СН'!$I$22</f>
        <v>2127.8097867500001</v>
      </c>
      <c r="M124" s="36">
        <f>SUMIFS(СВЦЭМ!$C$39:$C$782,СВЦЭМ!$A$39:$A$782,$A124,СВЦЭМ!$B$39:$B$782,M$119)+'СЕТ СН'!$I$12+СВЦЭМ!$D$10+'СЕТ СН'!$I$6-'СЕТ СН'!$I$22</f>
        <v>2131.9571478500002</v>
      </c>
      <c r="N124" s="36">
        <f>SUMIFS(СВЦЭМ!$C$39:$C$782,СВЦЭМ!$A$39:$A$782,$A124,СВЦЭМ!$B$39:$B$782,N$119)+'СЕТ СН'!$I$12+СВЦЭМ!$D$10+'СЕТ СН'!$I$6-'СЕТ СН'!$I$22</f>
        <v>2114.6721206399998</v>
      </c>
      <c r="O124" s="36">
        <f>SUMIFS(СВЦЭМ!$C$39:$C$782,СВЦЭМ!$A$39:$A$782,$A124,СВЦЭМ!$B$39:$B$782,O$119)+'СЕТ СН'!$I$12+СВЦЭМ!$D$10+'СЕТ СН'!$I$6-'СЕТ СН'!$I$22</f>
        <v>2163.76023412</v>
      </c>
      <c r="P124" s="36">
        <f>SUMIFS(СВЦЭМ!$C$39:$C$782,СВЦЭМ!$A$39:$A$782,$A124,СВЦЭМ!$B$39:$B$782,P$119)+'СЕТ СН'!$I$12+СВЦЭМ!$D$10+'СЕТ СН'!$I$6-'СЕТ СН'!$I$22</f>
        <v>2194.0257177499998</v>
      </c>
      <c r="Q124" s="36">
        <f>SUMIFS(СВЦЭМ!$C$39:$C$782,СВЦЭМ!$A$39:$A$782,$A124,СВЦЭМ!$B$39:$B$782,Q$119)+'СЕТ СН'!$I$12+СВЦЭМ!$D$10+'СЕТ СН'!$I$6-'СЕТ СН'!$I$22</f>
        <v>2192.8102851200001</v>
      </c>
      <c r="R124" s="36">
        <f>SUMIFS(СВЦЭМ!$C$39:$C$782,СВЦЭМ!$A$39:$A$782,$A124,СВЦЭМ!$B$39:$B$782,R$119)+'СЕТ СН'!$I$12+СВЦЭМ!$D$10+'СЕТ СН'!$I$6-'СЕТ СН'!$I$22</f>
        <v>2184.4021580200001</v>
      </c>
      <c r="S124" s="36">
        <f>SUMIFS(СВЦЭМ!$C$39:$C$782,СВЦЭМ!$A$39:$A$782,$A124,СВЦЭМ!$B$39:$B$782,S$119)+'СЕТ СН'!$I$12+СВЦЭМ!$D$10+'СЕТ СН'!$I$6-'СЕТ СН'!$I$22</f>
        <v>2186.5013803700003</v>
      </c>
      <c r="T124" s="36">
        <f>SUMIFS(СВЦЭМ!$C$39:$C$782,СВЦЭМ!$A$39:$A$782,$A124,СВЦЭМ!$B$39:$B$782,T$119)+'СЕТ СН'!$I$12+СВЦЭМ!$D$10+'СЕТ СН'!$I$6-'СЕТ СН'!$I$22</f>
        <v>2182.2662265099998</v>
      </c>
      <c r="U124" s="36">
        <f>SUMIFS(СВЦЭМ!$C$39:$C$782,СВЦЭМ!$A$39:$A$782,$A124,СВЦЭМ!$B$39:$B$782,U$119)+'СЕТ СН'!$I$12+СВЦЭМ!$D$10+'СЕТ СН'!$I$6-'СЕТ СН'!$I$22</f>
        <v>2115.3714635699998</v>
      </c>
      <c r="V124" s="36">
        <f>SUMIFS(СВЦЭМ!$C$39:$C$782,СВЦЭМ!$A$39:$A$782,$A124,СВЦЭМ!$B$39:$B$782,V$119)+'СЕТ СН'!$I$12+СВЦЭМ!$D$10+'СЕТ СН'!$I$6-'СЕТ СН'!$I$22</f>
        <v>2126.2745216499998</v>
      </c>
      <c r="W124" s="36">
        <f>SUMIFS(СВЦЭМ!$C$39:$C$782,СВЦЭМ!$A$39:$A$782,$A124,СВЦЭМ!$B$39:$B$782,W$119)+'СЕТ СН'!$I$12+СВЦЭМ!$D$10+'СЕТ СН'!$I$6-'СЕТ СН'!$I$22</f>
        <v>2115.0193370900001</v>
      </c>
      <c r="X124" s="36">
        <f>SUMIFS(СВЦЭМ!$C$39:$C$782,СВЦЭМ!$A$39:$A$782,$A124,СВЦЭМ!$B$39:$B$782,X$119)+'СЕТ СН'!$I$12+СВЦЭМ!$D$10+'СЕТ СН'!$I$6-'СЕТ СН'!$I$22</f>
        <v>2174.5312766900001</v>
      </c>
      <c r="Y124" s="36">
        <f>SUMIFS(СВЦЭМ!$C$39:$C$782,СВЦЭМ!$A$39:$A$782,$A124,СВЦЭМ!$B$39:$B$782,Y$119)+'СЕТ СН'!$I$12+СВЦЭМ!$D$10+'СЕТ СН'!$I$6-'СЕТ СН'!$I$22</f>
        <v>2239.5549580300003</v>
      </c>
    </row>
    <row r="125" spans="1:27" ht="15.75" x14ac:dyDescent="0.2">
      <c r="A125" s="35">
        <f t="shared" si="3"/>
        <v>45205</v>
      </c>
      <c r="B125" s="36">
        <f>SUMIFS(СВЦЭМ!$C$39:$C$782,СВЦЭМ!$A$39:$A$782,$A125,СВЦЭМ!$B$39:$B$782,B$119)+'СЕТ СН'!$I$12+СВЦЭМ!$D$10+'СЕТ СН'!$I$6-'СЕТ СН'!$I$22</f>
        <v>2187.72747678</v>
      </c>
      <c r="C125" s="36">
        <f>SUMIFS(СВЦЭМ!$C$39:$C$782,СВЦЭМ!$A$39:$A$782,$A125,СВЦЭМ!$B$39:$B$782,C$119)+'СЕТ СН'!$I$12+СВЦЭМ!$D$10+'СЕТ СН'!$I$6-'СЕТ СН'!$I$22</f>
        <v>2207.8026656900001</v>
      </c>
      <c r="D125" s="36">
        <f>SUMIFS(СВЦЭМ!$C$39:$C$782,СВЦЭМ!$A$39:$A$782,$A125,СВЦЭМ!$B$39:$B$782,D$119)+'СЕТ СН'!$I$12+СВЦЭМ!$D$10+'СЕТ СН'!$I$6-'СЕТ СН'!$I$22</f>
        <v>2285.2806504099999</v>
      </c>
      <c r="E125" s="36">
        <f>SUMIFS(СВЦЭМ!$C$39:$C$782,СВЦЭМ!$A$39:$A$782,$A125,СВЦЭМ!$B$39:$B$782,E$119)+'СЕТ СН'!$I$12+СВЦЭМ!$D$10+'СЕТ СН'!$I$6-'СЕТ СН'!$I$22</f>
        <v>2288.2484778300004</v>
      </c>
      <c r="F125" s="36">
        <f>SUMIFS(СВЦЭМ!$C$39:$C$782,СВЦЭМ!$A$39:$A$782,$A125,СВЦЭМ!$B$39:$B$782,F$119)+'СЕТ СН'!$I$12+СВЦЭМ!$D$10+'СЕТ СН'!$I$6-'СЕТ СН'!$I$22</f>
        <v>2281.2838522900001</v>
      </c>
      <c r="G125" s="36">
        <f>SUMIFS(СВЦЭМ!$C$39:$C$782,СВЦЭМ!$A$39:$A$782,$A125,СВЦЭМ!$B$39:$B$782,G$119)+'СЕТ СН'!$I$12+СВЦЭМ!$D$10+'СЕТ СН'!$I$6-'СЕТ СН'!$I$22</f>
        <v>2275.8762066200002</v>
      </c>
      <c r="H125" s="36">
        <f>SUMIFS(СВЦЭМ!$C$39:$C$782,СВЦЭМ!$A$39:$A$782,$A125,СВЦЭМ!$B$39:$B$782,H$119)+'СЕТ СН'!$I$12+СВЦЭМ!$D$10+'СЕТ СН'!$I$6-'СЕТ СН'!$I$22</f>
        <v>2184.4474172199998</v>
      </c>
      <c r="I125" s="36">
        <f>SUMIFS(СВЦЭМ!$C$39:$C$782,СВЦЭМ!$A$39:$A$782,$A125,СВЦЭМ!$B$39:$B$782,I$119)+'СЕТ СН'!$I$12+СВЦЭМ!$D$10+'СЕТ СН'!$I$6-'СЕТ СН'!$I$22</f>
        <v>2068.69608178</v>
      </c>
      <c r="J125" s="36">
        <f>SUMIFS(СВЦЭМ!$C$39:$C$782,СВЦЭМ!$A$39:$A$782,$A125,СВЦЭМ!$B$39:$B$782,J$119)+'СЕТ СН'!$I$12+СВЦЭМ!$D$10+'СЕТ СН'!$I$6-'СЕТ СН'!$I$22</f>
        <v>2036.29014437</v>
      </c>
      <c r="K125" s="36">
        <f>SUMIFS(СВЦЭМ!$C$39:$C$782,СВЦЭМ!$A$39:$A$782,$A125,СВЦЭМ!$B$39:$B$782,K$119)+'СЕТ СН'!$I$12+СВЦЭМ!$D$10+'СЕТ СН'!$I$6-'СЕТ СН'!$I$22</f>
        <v>2006.7587332200001</v>
      </c>
      <c r="L125" s="36">
        <f>SUMIFS(СВЦЭМ!$C$39:$C$782,СВЦЭМ!$A$39:$A$782,$A125,СВЦЭМ!$B$39:$B$782,L$119)+'СЕТ СН'!$I$12+СВЦЭМ!$D$10+'СЕТ СН'!$I$6-'СЕТ СН'!$I$22</f>
        <v>1999.8105764200002</v>
      </c>
      <c r="M125" s="36">
        <f>SUMIFS(СВЦЭМ!$C$39:$C$782,СВЦЭМ!$A$39:$A$782,$A125,СВЦЭМ!$B$39:$B$782,M$119)+'СЕТ СН'!$I$12+СВЦЭМ!$D$10+'СЕТ СН'!$I$6-'СЕТ СН'!$I$22</f>
        <v>2019.2705682800001</v>
      </c>
      <c r="N125" s="36">
        <f>SUMIFS(СВЦЭМ!$C$39:$C$782,СВЦЭМ!$A$39:$A$782,$A125,СВЦЭМ!$B$39:$B$782,N$119)+'СЕТ СН'!$I$12+СВЦЭМ!$D$10+'СЕТ СН'!$I$6-'СЕТ СН'!$I$22</f>
        <v>2008.8687261500002</v>
      </c>
      <c r="O125" s="36">
        <f>SUMIFS(СВЦЭМ!$C$39:$C$782,СВЦЭМ!$A$39:$A$782,$A125,СВЦЭМ!$B$39:$B$782,O$119)+'СЕТ СН'!$I$12+СВЦЭМ!$D$10+'СЕТ СН'!$I$6-'СЕТ СН'!$I$22</f>
        <v>2011.9292113200001</v>
      </c>
      <c r="P125" s="36">
        <f>SUMIFS(СВЦЭМ!$C$39:$C$782,СВЦЭМ!$A$39:$A$782,$A125,СВЦЭМ!$B$39:$B$782,P$119)+'СЕТ СН'!$I$12+СВЦЭМ!$D$10+'СЕТ СН'!$I$6-'СЕТ СН'!$I$22</f>
        <v>2043.59929446</v>
      </c>
      <c r="Q125" s="36">
        <f>SUMIFS(СВЦЭМ!$C$39:$C$782,СВЦЭМ!$A$39:$A$782,$A125,СВЦЭМ!$B$39:$B$782,Q$119)+'СЕТ СН'!$I$12+СВЦЭМ!$D$10+'СЕТ СН'!$I$6-'СЕТ СН'!$I$22</f>
        <v>2054.6588773499998</v>
      </c>
      <c r="R125" s="36">
        <f>SUMIFS(СВЦЭМ!$C$39:$C$782,СВЦЭМ!$A$39:$A$782,$A125,СВЦЭМ!$B$39:$B$782,R$119)+'СЕТ СН'!$I$12+СВЦЭМ!$D$10+'СЕТ СН'!$I$6-'СЕТ СН'!$I$22</f>
        <v>2061.8383909200002</v>
      </c>
      <c r="S125" s="36">
        <f>SUMIFS(СВЦЭМ!$C$39:$C$782,СВЦЭМ!$A$39:$A$782,$A125,СВЦЭМ!$B$39:$B$782,S$119)+'СЕТ СН'!$I$12+СВЦЭМ!$D$10+'СЕТ СН'!$I$6-'СЕТ СН'!$I$22</f>
        <v>2072.2544970200001</v>
      </c>
      <c r="T125" s="36">
        <f>SUMIFS(СВЦЭМ!$C$39:$C$782,СВЦЭМ!$A$39:$A$782,$A125,СВЦЭМ!$B$39:$B$782,T$119)+'СЕТ СН'!$I$12+СВЦЭМ!$D$10+'СЕТ СН'!$I$6-'СЕТ СН'!$I$22</f>
        <v>2048.5742738099998</v>
      </c>
      <c r="U125" s="36">
        <f>SUMIFS(СВЦЭМ!$C$39:$C$782,СВЦЭМ!$A$39:$A$782,$A125,СВЦЭМ!$B$39:$B$782,U$119)+'СЕТ СН'!$I$12+СВЦЭМ!$D$10+'СЕТ СН'!$I$6-'СЕТ СН'!$I$22</f>
        <v>1993.7925049600001</v>
      </c>
      <c r="V125" s="36">
        <f>SUMIFS(СВЦЭМ!$C$39:$C$782,СВЦЭМ!$A$39:$A$782,$A125,СВЦЭМ!$B$39:$B$782,V$119)+'СЕТ СН'!$I$12+СВЦЭМ!$D$10+'СЕТ СН'!$I$6-'СЕТ СН'!$I$22</f>
        <v>1998.7380454800002</v>
      </c>
      <c r="W125" s="36">
        <f>SUMIFS(СВЦЭМ!$C$39:$C$782,СВЦЭМ!$A$39:$A$782,$A125,СВЦЭМ!$B$39:$B$782,W$119)+'СЕТ СН'!$I$12+СВЦЭМ!$D$10+'СЕТ СН'!$I$6-'СЕТ СН'!$I$22</f>
        <v>2012.9653755000002</v>
      </c>
      <c r="X125" s="36">
        <f>SUMIFS(СВЦЭМ!$C$39:$C$782,СВЦЭМ!$A$39:$A$782,$A125,СВЦЭМ!$B$39:$B$782,X$119)+'СЕТ СН'!$I$12+СВЦЭМ!$D$10+'СЕТ СН'!$I$6-'СЕТ СН'!$I$22</f>
        <v>2076.5481024800001</v>
      </c>
      <c r="Y125" s="36">
        <f>SUMIFS(СВЦЭМ!$C$39:$C$782,СВЦЭМ!$A$39:$A$782,$A125,СВЦЭМ!$B$39:$B$782,Y$119)+'СЕТ СН'!$I$12+СВЦЭМ!$D$10+'СЕТ СН'!$I$6-'СЕТ СН'!$I$22</f>
        <v>2187.8746603500003</v>
      </c>
    </row>
    <row r="126" spans="1:27" ht="15.75" x14ac:dyDescent="0.2">
      <c r="A126" s="35">
        <f t="shared" si="3"/>
        <v>45206</v>
      </c>
      <c r="B126" s="36">
        <f>SUMIFS(СВЦЭМ!$C$39:$C$782,СВЦЭМ!$A$39:$A$782,$A126,СВЦЭМ!$B$39:$B$782,B$119)+'СЕТ СН'!$I$12+СВЦЭМ!$D$10+'СЕТ СН'!$I$6-'СЕТ СН'!$I$22</f>
        <v>2157.2863945500003</v>
      </c>
      <c r="C126" s="36">
        <f>SUMIFS(СВЦЭМ!$C$39:$C$782,СВЦЭМ!$A$39:$A$782,$A126,СВЦЭМ!$B$39:$B$782,C$119)+'СЕТ СН'!$I$12+СВЦЭМ!$D$10+'СЕТ СН'!$I$6-'СЕТ СН'!$I$22</f>
        <v>2208.8883817699998</v>
      </c>
      <c r="D126" s="36">
        <f>SUMIFS(СВЦЭМ!$C$39:$C$782,СВЦЭМ!$A$39:$A$782,$A126,СВЦЭМ!$B$39:$B$782,D$119)+'СЕТ СН'!$I$12+СВЦЭМ!$D$10+'СЕТ СН'!$I$6-'СЕТ СН'!$I$22</f>
        <v>2257.6206250800001</v>
      </c>
      <c r="E126" s="36">
        <f>SUMIFS(СВЦЭМ!$C$39:$C$782,СВЦЭМ!$A$39:$A$782,$A126,СВЦЭМ!$B$39:$B$782,E$119)+'СЕТ СН'!$I$12+СВЦЭМ!$D$10+'СЕТ СН'!$I$6-'СЕТ СН'!$I$22</f>
        <v>2262.8301203800002</v>
      </c>
      <c r="F126" s="36">
        <f>SUMIFS(СВЦЭМ!$C$39:$C$782,СВЦЭМ!$A$39:$A$782,$A126,СВЦЭМ!$B$39:$B$782,F$119)+'СЕТ СН'!$I$12+СВЦЭМ!$D$10+'СЕТ СН'!$I$6-'СЕТ СН'!$I$22</f>
        <v>2257.5992893000002</v>
      </c>
      <c r="G126" s="36">
        <f>SUMIFS(СВЦЭМ!$C$39:$C$782,СВЦЭМ!$A$39:$A$782,$A126,СВЦЭМ!$B$39:$B$782,G$119)+'СЕТ СН'!$I$12+СВЦЭМ!$D$10+'СЕТ СН'!$I$6-'СЕТ СН'!$I$22</f>
        <v>2256.7138405800001</v>
      </c>
      <c r="H126" s="36">
        <f>SUMIFS(СВЦЭМ!$C$39:$C$782,СВЦЭМ!$A$39:$A$782,$A126,СВЦЭМ!$B$39:$B$782,H$119)+'СЕТ СН'!$I$12+СВЦЭМ!$D$10+'СЕТ СН'!$I$6-'СЕТ СН'!$I$22</f>
        <v>2229.0400334599999</v>
      </c>
      <c r="I126" s="36">
        <f>SUMIFS(СВЦЭМ!$C$39:$C$782,СВЦЭМ!$A$39:$A$782,$A126,СВЦЭМ!$B$39:$B$782,I$119)+'СЕТ СН'!$I$12+СВЦЭМ!$D$10+'СЕТ СН'!$I$6-'СЕТ СН'!$I$22</f>
        <v>2162.6470114499998</v>
      </c>
      <c r="J126" s="36">
        <f>SUMIFS(СВЦЭМ!$C$39:$C$782,СВЦЭМ!$A$39:$A$782,$A126,СВЦЭМ!$B$39:$B$782,J$119)+'СЕТ СН'!$I$12+СВЦЭМ!$D$10+'СЕТ СН'!$I$6-'СЕТ СН'!$I$22</f>
        <v>2080.6170643</v>
      </c>
      <c r="K126" s="36">
        <f>SUMIFS(СВЦЭМ!$C$39:$C$782,СВЦЭМ!$A$39:$A$782,$A126,СВЦЭМ!$B$39:$B$782,K$119)+'СЕТ СН'!$I$12+СВЦЭМ!$D$10+'СЕТ СН'!$I$6-'СЕТ СН'!$I$22</f>
        <v>2004.4047457400002</v>
      </c>
      <c r="L126" s="36">
        <f>SUMIFS(СВЦЭМ!$C$39:$C$782,СВЦЭМ!$A$39:$A$782,$A126,СВЦЭМ!$B$39:$B$782,L$119)+'СЕТ СН'!$I$12+СВЦЭМ!$D$10+'СЕТ СН'!$I$6-'СЕТ СН'!$I$22</f>
        <v>1983.99765961</v>
      </c>
      <c r="M126" s="36">
        <f>SUMIFS(СВЦЭМ!$C$39:$C$782,СВЦЭМ!$A$39:$A$782,$A126,СВЦЭМ!$B$39:$B$782,M$119)+'СЕТ СН'!$I$12+СВЦЭМ!$D$10+'СЕТ СН'!$I$6-'СЕТ СН'!$I$22</f>
        <v>1981.3463041100001</v>
      </c>
      <c r="N126" s="36">
        <f>SUMIFS(СВЦЭМ!$C$39:$C$782,СВЦЭМ!$A$39:$A$782,$A126,СВЦЭМ!$B$39:$B$782,N$119)+'СЕТ СН'!$I$12+СВЦЭМ!$D$10+'СЕТ СН'!$I$6-'СЕТ СН'!$I$22</f>
        <v>2002.7725935800001</v>
      </c>
      <c r="O126" s="36">
        <f>SUMIFS(СВЦЭМ!$C$39:$C$782,СВЦЭМ!$A$39:$A$782,$A126,СВЦЭМ!$B$39:$B$782,O$119)+'СЕТ СН'!$I$12+СВЦЭМ!$D$10+'СЕТ СН'!$I$6-'СЕТ СН'!$I$22</f>
        <v>1973.5485120200001</v>
      </c>
      <c r="P126" s="36">
        <f>SUMIFS(СВЦЭМ!$C$39:$C$782,СВЦЭМ!$A$39:$A$782,$A126,СВЦЭМ!$B$39:$B$782,P$119)+'СЕТ СН'!$I$12+СВЦЭМ!$D$10+'СЕТ СН'!$I$6-'СЕТ СН'!$I$22</f>
        <v>2010.5459922100001</v>
      </c>
      <c r="Q126" s="36">
        <f>SUMIFS(СВЦЭМ!$C$39:$C$782,СВЦЭМ!$A$39:$A$782,$A126,СВЦЭМ!$B$39:$B$782,Q$119)+'СЕТ СН'!$I$12+СВЦЭМ!$D$10+'СЕТ СН'!$I$6-'СЕТ СН'!$I$22</f>
        <v>1989.3723933900001</v>
      </c>
      <c r="R126" s="36">
        <f>SUMIFS(СВЦЭМ!$C$39:$C$782,СВЦЭМ!$A$39:$A$782,$A126,СВЦЭМ!$B$39:$B$782,R$119)+'СЕТ СН'!$I$12+СВЦЭМ!$D$10+'СЕТ СН'!$I$6-'СЕТ СН'!$I$22</f>
        <v>1996.8322155300002</v>
      </c>
      <c r="S126" s="36">
        <f>SUMIFS(СВЦЭМ!$C$39:$C$782,СВЦЭМ!$A$39:$A$782,$A126,СВЦЭМ!$B$39:$B$782,S$119)+'СЕТ СН'!$I$12+СВЦЭМ!$D$10+'СЕТ СН'!$I$6-'СЕТ СН'!$I$22</f>
        <v>2007.1020346800001</v>
      </c>
      <c r="T126" s="36">
        <f>SUMIFS(СВЦЭМ!$C$39:$C$782,СВЦЭМ!$A$39:$A$782,$A126,СВЦЭМ!$B$39:$B$782,T$119)+'СЕТ СН'!$I$12+СВЦЭМ!$D$10+'СЕТ СН'!$I$6-'СЕТ СН'!$I$22</f>
        <v>2021.25071331</v>
      </c>
      <c r="U126" s="36">
        <f>SUMIFS(СВЦЭМ!$C$39:$C$782,СВЦЭМ!$A$39:$A$782,$A126,СВЦЭМ!$B$39:$B$782,U$119)+'СЕТ СН'!$I$12+СВЦЭМ!$D$10+'СЕТ СН'!$I$6-'СЕТ СН'!$I$22</f>
        <v>1977.43974699</v>
      </c>
      <c r="V126" s="36">
        <f>SUMIFS(СВЦЭМ!$C$39:$C$782,СВЦЭМ!$A$39:$A$782,$A126,СВЦЭМ!$B$39:$B$782,V$119)+'СЕТ СН'!$I$12+СВЦЭМ!$D$10+'СЕТ СН'!$I$6-'СЕТ СН'!$I$22</f>
        <v>1985.25526412</v>
      </c>
      <c r="W126" s="36">
        <f>SUMIFS(СВЦЭМ!$C$39:$C$782,СВЦЭМ!$A$39:$A$782,$A126,СВЦЭМ!$B$39:$B$782,W$119)+'СЕТ СН'!$I$12+СВЦЭМ!$D$10+'СЕТ СН'!$I$6-'СЕТ СН'!$I$22</f>
        <v>1970.9788205100001</v>
      </c>
      <c r="X126" s="36">
        <f>SUMIFS(СВЦЭМ!$C$39:$C$782,СВЦЭМ!$A$39:$A$782,$A126,СВЦЭМ!$B$39:$B$782,X$119)+'СЕТ СН'!$I$12+СВЦЭМ!$D$10+'СЕТ СН'!$I$6-'СЕТ СН'!$I$22</f>
        <v>2019.2476463700002</v>
      </c>
      <c r="Y126" s="36">
        <f>SUMIFS(СВЦЭМ!$C$39:$C$782,СВЦЭМ!$A$39:$A$782,$A126,СВЦЭМ!$B$39:$B$782,Y$119)+'СЕТ СН'!$I$12+СВЦЭМ!$D$10+'СЕТ СН'!$I$6-'СЕТ СН'!$I$22</f>
        <v>2118.4454067900001</v>
      </c>
    </row>
    <row r="127" spans="1:27" ht="15.75" x14ac:dyDescent="0.2">
      <c r="A127" s="35">
        <f t="shared" si="3"/>
        <v>45207</v>
      </c>
      <c r="B127" s="36">
        <f>SUMIFS(СВЦЭМ!$C$39:$C$782,СВЦЭМ!$A$39:$A$782,$A127,СВЦЭМ!$B$39:$B$782,B$119)+'СЕТ СН'!$I$12+СВЦЭМ!$D$10+'СЕТ СН'!$I$6-'СЕТ СН'!$I$22</f>
        <v>2169.9219418000002</v>
      </c>
      <c r="C127" s="36">
        <f>SUMIFS(СВЦЭМ!$C$39:$C$782,СВЦЭМ!$A$39:$A$782,$A127,СВЦЭМ!$B$39:$B$782,C$119)+'СЕТ СН'!$I$12+СВЦЭМ!$D$10+'СЕТ СН'!$I$6-'СЕТ СН'!$I$22</f>
        <v>2232.90270921</v>
      </c>
      <c r="D127" s="36">
        <f>SUMIFS(СВЦЭМ!$C$39:$C$782,СВЦЭМ!$A$39:$A$782,$A127,СВЦЭМ!$B$39:$B$782,D$119)+'СЕТ СН'!$I$12+СВЦЭМ!$D$10+'СЕТ СН'!$I$6-'СЕТ СН'!$I$22</f>
        <v>2301.4453965800003</v>
      </c>
      <c r="E127" s="36">
        <f>SUMIFS(СВЦЭМ!$C$39:$C$782,СВЦЭМ!$A$39:$A$782,$A127,СВЦЭМ!$B$39:$B$782,E$119)+'СЕТ СН'!$I$12+СВЦЭМ!$D$10+'СЕТ СН'!$I$6-'СЕТ СН'!$I$22</f>
        <v>2299.5923959000002</v>
      </c>
      <c r="F127" s="36">
        <f>SUMIFS(СВЦЭМ!$C$39:$C$782,СВЦЭМ!$A$39:$A$782,$A127,СВЦЭМ!$B$39:$B$782,F$119)+'СЕТ СН'!$I$12+СВЦЭМ!$D$10+'СЕТ СН'!$I$6-'СЕТ СН'!$I$22</f>
        <v>2303.1201444500002</v>
      </c>
      <c r="G127" s="36">
        <f>SUMIFS(СВЦЭМ!$C$39:$C$782,СВЦЭМ!$A$39:$A$782,$A127,СВЦЭМ!$B$39:$B$782,G$119)+'СЕТ СН'!$I$12+СВЦЭМ!$D$10+'СЕТ СН'!$I$6-'СЕТ СН'!$I$22</f>
        <v>2325.5240216399998</v>
      </c>
      <c r="H127" s="36">
        <f>SUMIFS(СВЦЭМ!$C$39:$C$782,СВЦЭМ!$A$39:$A$782,$A127,СВЦЭМ!$B$39:$B$782,H$119)+'СЕТ СН'!$I$12+СВЦЭМ!$D$10+'СЕТ СН'!$I$6-'СЕТ СН'!$I$22</f>
        <v>2292.3905353600003</v>
      </c>
      <c r="I127" s="36">
        <f>SUMIFS(СВЦЭМ!$C$39:$C$782,СВЦЭМ!$A$39:$A$782,$A127,СВЦЭМ!$B$39:$B$782,I$119)+'СЕТ СН'!$I$12+СВЦЭМ!$D$10+'СЕТ СН'!$I$6-'СЕТ СН'!$I$22</f>
        <v>2256.2708615299998</v>
      </c>
      <c r="J127" s="36">
        <f>SUMIFS(СВЦЭМ!$C$39:$C$782,СВЦЭМ!$A$39:$A$782,$A127,СВЦЭМ!$B$39:$B$782,J$119)+'СЕТ СН'!$I$12+СВЦЭМ!$D$10+'СЕТ СН'!$I$6-'СЕТ СН'!$I$22</f>
        <v>2176.0720895599998</v>
      </c>
      <c r="K127" s="36">
        <f>SUMIFS(СВЦЭМ!$C$39:$C$782,СВЦЭМ!$A$39:$A$782,$A127,СВЦЭМ!$B$39:$B$782,K$119)+'СЕТ СН'!$I$12+СВЦЭМ!$D$10+'СЕТ СН'!$I$6-'СЕТ СН'!$I$22</f>
        <v>2090.5125096700003</v>
      </c>
      <c r="L127" s="36">
        <f>SUMIFS(СВЦЭМ!$C$39:$C$782,СВЦЭМ!$A$39:$A$782,$A127,СВЦЭМ!$B$39:$B$782,L$119)+'СЕТ СН'!$I$12+СВЦЭМ!$D$10+'СЕТ СН'!$I$6-'СЕТ СН'!$I$22</f>
        <v>2002.3141257700001</v>
      </c>
      <c r="M127" s="36">
        <f>SUMIFS(СВЦЭМ!$C$39:$C$782,СВЦЭМ!$A$39:$A$782,$A127,СВЦЭМ!$B$39:$B$782,M$119)+'СЕТ СН'!$I$12+СВЦЭМ!$D$10+'СЕТ СН'!$I$6-'СЕТ СН'!$I$22</f>
        <v>1996.7171076000002</v>
      </c>
      <c r="N127" s="36">
        <f>SUMIFS(СВЦЭМ!$C$39:$C$782,СВЦЭМ!$A$39:$A$782,$A127,СВЦЭМ!$B$39:$B$782,N$119)+'СЕТ СН'!$I$12+СВЦЭМ!$D$10+'СЕТ СН'!$I$6-'СЕТ СН'!$I$22</f>
        <v>1955.9209858500001</v>
      </c>
      <c r="O127" s="36">
        <f>SUMIFS(СВЦЭМ!$C$39:$C$782,СВЦЭМ!$A$39:$A$782,$A127,СВЦЭМ!$B$39:$B$782,O$119)+'СЕТ СН'!$I$12+СВЦЭМ!$D$10+'СЕТ СН'!$I$6-'СЕТ СН'!$I$22</f>
        <v>1984.93385586</v>
      </c>
      <c r="P127" s="36">
        <f>SUMIFS(СВЦЭМ!$C$39:$C$782,СВЦЭМ!$A$39:$A$782,$A127,СВЦЭМ!$B$39:$B$782,P$119)+'СЕТ СН'!$I$12+СВЦЭМ!$D$10+'СЕТ СН'!$I$6-'СЕТ СН'!$I$22</f>
        <v>2027.7640959400001</v>
      </c>
      <c r="Q127" s="36">
        <f>SUMIFS(СВЦЭМ!$C$39:$C$782,СВЦЭМ!$A$39:$A$782,$A127,СВЦЭМ!$B$39:$B$782,Q$119)+'СЕТ СН'!$I$12+СВЦЭМ!$D$10+'СЕТ СН'!$I$6-'СЕТ СН'!$I$22</f>
        <v>2072.5790204100003</v>
      </c>
      <c r="R127" s="36">
        <f>SUMIFS(СВЦЭМ!$C$39:$C$782,СВЦЭМ!$A$39:$A$782,$A127,СВЦЭМ!$B$39:$B$782,R$119)+'СЕТ СН'!$I$12+СВЦЭМ!$D$10+'СЕТ СН'!$I$6-'СЕТ СН'!$I$22</f>
        <v>2066.3216112199998</v>
      </c>
      <c r="S127" s="36">
        <f>SUMIFS(СВЦЭМ!$C$39:$C$782,СВЦЭМ!$A$39:$A$782,$A127,СВЦЭМ!$B$39:$B$782,S$119)+'СЕТ СН'!$I$12+СВЦЭМ!$D$10+'СЕТ СН'!$I$6-'СЕТ СН'!$I$22</f>
        <v>2071.92788836</v>
      </c>
      <c r="T127" s="36">
        <f>SUMIFS(СВЦЭМ!$C$39:$C$782,СВЦЭМ!$A$39:$A$782,$A127,СВЦЭМ!$B$39:$B$782,T$119)+'СЕТ СН'!$I$12+СВЦЭМ!$D$10+'СЕТ СН'!$I$6-'СЕТ СН'!$I$22</f>
        <v>2040.20979119</v>
      </c>
      <c r="U127" s="36">
        <f>SUMIFS(СВЦЭМ!$C$39:$C$782,СВЦЭМ!$A$39:$A$782,$A127,СВЦЭМ!$B$39:$B$782,U$119)+'СЕТ СН'!$I$12+СВЦЭМ!$D$10+'СЕТ СН'!$I$6-'СЕТ СН'!$I$22</f>
        <v>1981.4822717500001</v>
      </c>
      <c r="V127" s="36">
        <f>SUMIFS(СВЦЭМ!$C$39:$C$782,СВЦЭМ!$A$39:$A$782,$A127,СВЦЭМ!$B$39:$B$782,V$119)+'СЕТ СН'!$I$12+СВЦЭМ!$D$10+'СЕТ СН'!$I$6-'СЕТ СН'!$I$22</f>
        <v>1983.51617706</v>
      </c>
      <c r="W127" s="36">
        <f>SUMIFS(СВЦЭМ!$C$39:$C$782,СВЦЭМ!$A$39:$A$782,$A127,СВЦЭМ!$B$39:$B$782,W$119)+'СЕТ СН'!$I$12+СВЦЭМ!$D$10+'СЕТ СН'!$I$6-'СЕТ СН'!$I$22</f>
        <v>1999.9212268700001</v>
      </c>
      <c r="X127" s="36">
        <f>SUMIFS(СВЦЭМ!$C$39:$C$782,СВЦЭМ!$A$39:$A$782,$A127,СВЦЭМ!$B$39:$B$782,X$119)+'СЕТ СН'!$I$12+СВЦЭМ!$D$10+'СЕТ СН'!$I$6-'СЕТ СН'!$I$22</f>
        <v>2046.99996878</v>
      </c>
      <c r="Y127" s="36">
        <f>SUMIFS(СВЦЭМ!$C$39:$C$782,СВЦЭМ!$A$39:$A$782,$A127,СВЦЭМ!$B$39:$B$782,Y$119)+'СЕТ СН'!$I$12+СВЦЭМ!$D$10+'СЕТ СН'!$I$6-'СЕТ СН'!$I$22</f>
        <v>2183.8449490600001</v>
      </c>
    </row>
    <row r="128" spans="1:27" ht="15.75" x14ac:dyDescent="0.2">
      <c r="A128" s="35">
        <f t="shared" si="3"/>
        <v>45208</v>
      </c>
      <c r="B128" s="36">
        <f>SUMIFS(СВЦЭМ!$C$39:$C$782,СВЦЭМ!$A$39:$A$782,$A128,СВЦЭМ!$B$39:$B$782,B$119)+'СЕТ СН'!$I$12+СВЦЭМ!$D$10+'СЕТ СН'!$I$6-'СЕТ СН'!$I$22</f>
        <v>2254.4897188300001</v>
      </c>
      <c r="C128" s="36">
        <f>SUMIFS(СВЦЭМ!$C$39:$C$782,СВЦЭМ!$A$39:$A$782,$A128,СВЦЭМ!$B$39:$B$782,C$119)+'СЕТ СН'!$I$12+СВЦЭМ!$D$10+'СЕТ СН'!$I$6-'СЕТ СН'!$I$22</f>
        <v>2361.3709594900001</v>
      </c>
      <c r="D128" s="36">
        <f>SUMIFS(СВЦЭМ!$C$39:$C$782,СВЦЭМ!$A$39:$A$782,$A128,СВЦЭМ!$B$39:$B$782,D$119)+'СЕТ СН'!$I$12+СВЦЭМ!$D$10+'СЕТ СН'!$I$6-'СЕТ СН'!$I$22</f>
        <v>2452.0970501000002</v>
      </c>
      <c r="E128" s="36">
        <f>SUMIFS(СВЦЭМ!$C$39:$C$782,СВЦЭМ!$A$39:$A$782,$A128,СВЦЭМ!$B$39:$B$782,E$119)+'СЕТ СН'!$I$12+СВЦЭМ!$D$10+'СЕТ СН'!$I$6-'СЕТ СН'!$I$22</f>
        <v>2569.7706511000001</v>
      </c>
      <c r="F128" s="36">
        <f>SUMIFS(СВЦЭМ!$C$39:$C$782,СВЦЭМ!$A$39:$A$782,$A128,СВЦЭМ!$B$39:$B$782,F$119)+'СЕТ СН'!$I$12+СВЦЭМ!$D$10+'СЕТ СН'!$I$6-'СЕТ СН'!$I$22</f>
        <v>2533.3509422300003</v>
      </c>
      <c r="G128" s="36">
        <f>SUMIFS(СВЦЭМ!$C$39:$C$782,СВЦЭМ!$A$39:$A$782,$A128,СВЦЭМ!$B$39:$B$782,G$119)+'СЕТ СН'!$I$12+СВЦЭМ!$D$10+'СЕТ СН'!$I$6-'СЕТ СН'!$I$22</f>
        <v>2522.09116369</v>
      </c>
      <c r="H128" s="36">
        <f>SUMIFS(СВЦЭМ!$C$39:$C$782,СВЦЭМ!$A$39:$A$782,$A128,СВЦЭМ!$B$39:$B$782,H$119)+'СЕТ СН'!$I$12+СВЦЭМ!$D$10+'СЕТ СН'!$I$6-'СЕТ СН'!$I$22</f>
        <v>2408.63497121</v>
      </c>
      <c r="I128" s="36">
        <f>SUMIFS(СВЦЭМ!$C$39:$C$782,СВЦЭМ!$A$39:$A$782,$A128,СВЦЭМ!$B$39:$B$782,I$119)+'СЕТ СН'!$I$12+СВЦЭМ!$D$10+'СЕТ СН'!$I$6-'СЕТ СН'!$I$22</f>
        <v>2268.2110036200002</v>
      </c>
      <c r="J128" s="36">
        <f>SUMIFS(СВЦЭМ!$C$39:$C$782,СВЦЭМ!$A$39:$A$782,$A128,СВЦЭМ!$B$39:$B$782,J$119)+'СЕТ СН'!$I$12+СВЦЭМ!$D$10+'СЕТ СН'!$I$6-'СЕТ СН'!$I$22</f>
        <v>2190.3864563699999</v>
      </c>
      <c r="K128" s="36">
        <f>SUMIFS(СВЦЭМ!$C$39:$C$782,СВЦЭМ!$A$39:$A$782,$A128,СВЦЭМ!$B$39:$B$782,K$119)+'СЕТ СН'!$I$12+СВЦЭМ!$D$10+'СЕТ СН'!$I$6-'СЕТ СН'!$I$22</f>
        <v>2152.9395010500002</v>
      </c>
      <c r="L128" s="36">
        <f>SUMIFS(СВЦЭМ!$C$39:$C$782,СВЦЭМ!$A$39:$A$782,$A128,СВЦЭМ!$B$39:$B$782,L$119)+'СЕТ СН'!$I$12+СВЦЭМ!$D$10+'СЕТ СН'!$I$6-'СЕТ СН'!$I$22</f>
        <v>2137.6511837200001</v>
      </c>
      <c r="M128" s="36">
        <f>SUMIFS(СВЦЭМ!$C$39:$C$782,СВЦЭМ!$A$39:$A$782,$A128,СВЦЭМ!$B$39:$B$782,M$119)+'СЕТ СН'!$I$12+СВЦЭМ!$D$10+'СЕТ СН'!$I$6-'СЕТ СН'!$I$22</f>
        <v>2157.8447707100004</v>
      </c>
      <c r="N128" s="36">
        <f>SUMIFS(СВЦЭМ!$C$39:$C$782,СВЦЭМ!$A$39:$A$782,$A128,СВЦЭМ!$B$39:$B$782,N$119)+'СЕТ СН'!$I$12+СВЦЭМ!$D$10+'СЕТ СН'!$I$6-'СЕТ СН'!$I$22</f>
        <v>2141.9798072499998</v>
      </c>
      <c r="O128" s="36">
        <f>SUMIFS(СВЦЭМ!$C$39:$C$782,СВЦЭМ!$A$39:$A$782,$A128,СВЦЭМ!$B$39:$B$782,O$119)+'СЕТ СН'!$I$12+СВЦЭМ!$D$10+'СЕТ СН'!$I$6-'СЕТ СН'!$I$22</f>
        <v>2132.5736899100002</v>
      </c>
      <c r="P128" s="36">
        <f>SUMIFS(СВЦЭМ!$C$39:$C$782,СВЦЭМ!$A$39:$A$782,$A128,СВЦЭМ!$B$39:$B$782,P$119)+'СЕТ СН'!$I$12+СВЦЭМ!$D$10+'СЕТ СН'!$I$6-'СЕТ СН'!$I$22</f>
        <v>2184.1891578599998</v>
      </c>
      <c r="Q128" s="36">
        <f>SUMIFS(СВЦЭМ!$C$39:$C$782,СВЦЭМ!$A$39:$A$782,$A128,СВЦЭМ!$B$39:$B$782,Q$119)+'СЕТ СН'!$I$12+СВЦЭМ!$D$10+'СЕТ СН'!$I$6-'СЕТ СН'!$I$22</f>
        <v>2159.3143723399999</v>
      </c>
      <c r="R128" s="36">
        <f>SUMIFS(СВЦЭМ!$C$39:$C$782,СВЦЭМ!$A$39:$A$782,$A128,СВЦЭМ!$B$39:$B$782,R$119)+'СЕТ СН'!$I$12+СВЦЭМ!$D$10+'СЕТ СН'!$I$6-'СЕТ СН'!$I$22</f>
        <v>2159.2686440300004</v>
      </c>
      <c r="S128" s="36">
        <f>SUMIFS(СВЦЭМ!$C$39:$C$782,СВЦЭМ!$A$39:$A$782,$A128,СВЦЭМ!$B$39:$B$782,S$119)+'СЕТ СН'!$I$12+СВЦЭМ!$D$10+'СЕТ СН'!$I$6-'СЕТ СН'!$I$22</f>
        <v>2179.3208325400001</v>
      </c>
      <c r="T128" s="36">
        <f>SUMIFS(СВЦЭМ!$C$39:$C$782,СВЦЭМ!$A$39:$A$782,$A128,СВЦЭМ!$B$39:$B$782,T$119)+'СЕТ СН'!$I$12+СВЦЭМ!$D$10+'СЕТ СН'!$I$6-'СЕТ СН'!$I$22</f>
        <v>2151.2961599400001</v>
      </c>
      <c r="U128" s="36">
        <f>SUMIFS(СВЦЭМ!$C$39:$C$782,СВЦЭМ!$A$39:$A$782,$A128,СВЦЭМ!$B$39:$B$782,U$119)+'СЕТ СН'!$I$12+СВЦЭМ!$D$10+'СЕТ СН'!$I$6-'СЕТ СН'!$I$22</f>
        <v>2096.6051005999998</v>
      </c>
      <c r="V128" s="36">
        <f>SUMIFS(СВЦЭМ!$C$39:$C$782,СВЦЭМ!$A$39:$A$782,$A128,СВЦЭМ!$B$39:$B$782,V$119)+'СЕТ СН'!$I$12+СВЦЭМ!$D$10+'СЕТ СН'!$I$6-'СЕТ СН'!$I$22</f>
        <v>2096.5848067799998</v>
      </c>
      <c r="W128" s="36">
        <f>SUMIFS(СВЦЭМ!$C$39:$C$782,СВЦЭМ!$A$39:$A$782,$A128,СВЦЭМ!$B$39:$B$782,W$119)+'СЕТ СН'!$I$12+СВЦЭМ!$D$10+'СЕТ СН'!$I$6-'СЕТ СН'!$I$22</f>
        <v>2116.1657683499998</v>
      </c>
      <c r="X128" s="36">
        <f>SUMIFS(СВЦЭМ!$C$39:$C$782,СВЦЭМ!$A$39:$A$782,$A128,СВЦЭМ!$B$39:$B$782,X$119)+'СЕТ СН'!$I$12+СВЦЭМ!$D$10+'СЕТ СН'!$I$6-'СЕТ СН'!$I$22</f>
        <v>2189.2779727100001</v>
      </c>
      <c r="Y128" s="36">
        <f>SUMIFS(СВЦЭМ!$C$39:$C$782,СВЦЭМ!$A$39:$A$782,$A128,СВЦЭМ!$B$39:$B$782,Y$119)+'СЕТ СН'!$I$12+СВЦЭМ!$D$10+'СЕТ СН'!$I$6-'СЕТ СН'!$I$22</f>
        <v>2251.3328882800001</v>
      </c>
    </row>
    <row r="129" spans="1:25" ht="15.75" x14ac:dyDescent="0.2">
      <c r="A129" s="35">
        <f t="shared" si="3"/>
        <v>45209</v>
      </c>
      <c r="B129" s="36">
        <f>SUMIFS(СВЦЭМ!$C$39:$C$782,СВЦЭМ!$A$39:$A$782,$A129,СВЦЭМ!$B$39:$B$782,B$119)+'СЕТ СН'!$I$12+СВЦЭМ!$D$10+'СЕТ СН'!$I$6-'СЕТ СН'!$I$22</f>
        <v>2322.4290670800001</v>
      </c>
      <c r="C129" s="36">
        <f>SUMIFS(СВЦЭМ!$C$39:$C$782,СВЦЭМ!$A$39:$A$782,$A129,СВЦЭМ!$B$39:$B$782,C$119)+'СЕТ СН'!$I$12+СВЦЭМ!$D$10+'СЕТ СН'!$I$6-'СЕТ СН'!$I$22</f>
        <v>2376.9053410400002</v>
      </c>
      <c r="D129" s="36">
        <f>SUMIFS(СВЦЭМ!$C$39:$C$782,СВЦЭМ!$A$39:$A$782,$A129,СВЦЭМ!$B$39:$B$782,D$119)+'СЕТ СН'!$I$12+СВЦЭМ!$D$10+'СЕТ СН'!$I$6-'СЕТ СН'!$I$22</f>
        <v>2447.53192816</v>
      </c>
      <c r="E129" s="36">
        <f>SUMIFS(СВЦЭМ!$C$39:$C$782,СВЦЭМ!$A$39:$A$782,$A129,СВЦЭМ!$B$39:$B$782,E$119)+'СЕТ СН'!$I$12+СВЦЭМ!$D$10+'СЕТ СН'!$I$6-'СЕТ СН'!$I$22</f>
        <v>2434.8958866000003</v>
      </c>
      <c r="F129" s="36">
        <f>SUMIFS(СВЦЭМ!$C$39:$C$782,СВЦЭМ!$A$39:$A$782,$A129,СВЦЭМ!$B$39:$B$782,F$119)+'СЕТ СН'!$I$12+СВЦЭМ!$D$10+'СЕТ СН'!$I$6-'СЕТ СН'!$I$22</f>
        <v>2438.4649909999998</v>
      </c>
      <c r="G129" s="36">
        <f>SUMIFS(СВЦЭМ!$C$39:$C$782,СВЦЭМ!$A$39:$A$782,$A129,СВЦЭМ!$B$39:$B$782,G$119)+'СЕТ СН'!$I$12+СВЦЭМ!$D$10+'СЕТ СН'!$I$6-'СЕТ СН'!$I$22</f>
        <v>2411.9004690800002</v>
      </c>
      <c r="H129" s="36">
        <f>SUMIFS(СВЦЭМ!$C$39:$C$782,СВЦЭМ!$A$39:$A$782,$A129,СВЦЭМ!$B$39:$B$782,H$119)+'СЕТ СН'!$I$12+СВЦЭМ!$D$10+'СЕТ СН'!$I$6-'СЕТ СН'!$I$22</f>
        <v>2347.3211215000001</v>
      </c>
      <c r="I129" s="36">
        <f>SUMIFS(СВЦЭМ!$C$39:$C$782,СВЦЭМ!$A$39:$A$782,$A129,СВЦЭМ!$B$39:$B$782,I$119)+'СЕТ СН'!$I$12+СВЦЭМ!$D$10+'СЕТ СН'!$I$6-'СЕТ СН'!$I$22</f>
        <v>2277.6763306000003</v>
      </c>
      <c r="J129" s="36">
        <f>SUMIFS(СВЦЭМ!$C$39:$C$782,СВЦЭМ!$A$39:$A$782,$A129,СВЦЭМ!$B$39:$B$782,J$119)+'СЕТ СН'!$I$12+СВЦЭМ!$D$10+'СЕТ СН'!$I$6-'СЕТ СН'!$I$22</f>
        <v>2201.4583791200002</v>
      </c>
      <c r="K129" s="36">
        <f>SUMIFS(СВЦЭМ!$C$39:$C$782,СВЦЭМ!$A$39:$A$782,$A129,СВЦЭМ!$B$39:$B$782,K$119)+'СЕТ СН'!$I$12+СВЦЭМ!$D$10+'СЕТ СН'!$I$6-'СЕТ СН'!$I$22</f>
        <v>2144.9222069300004</v>
      </c>
      <c r="L129" s="36">
        <f>SUMIFS(СВЦЭМ!$C$39:$C$782,СВЦЭМ!$A$39:$A$782,$A129,СВЦЭМ!$B$39:$B$782,L$119)+'СЕТ СН'!$I$12+СВЦЭМ!$D$10+'СЕТ СН'!$I$6-'СЕТ СН'!$I$22</f>
        <v>2138.38061668</v>
      </c>
      <c r="M129" s="36">
        <f>SUMIFS(СВЦЭМ!$C$39:$C$782,СВЦЭМ!$A$39:$A$782,$A129,СВЦЭМ!$B$39:$B$782,M$119)+'СЕТ СН'!$I$12+СВЦЭМ!$D$10+'СЕТ СН'!$I$6-'СЕТ СН'!$I$22</f>
        <v>2149.8791995900001</v>
      </c>
      <c r="N129" s="36">
        <f>SUMIFS(СВЦЭМ!$C$39:$C$782,СВЦЭМ!$A$39:$A$782,$A129,СВЦЭМ!$B$39:$B$782,N$119)+'СЕТ СН'!$I$12+СВЦЭМ!$D$10+'СЕТ СН'!$I$6-'СЕТ СН'!$I$22</f>
        <v>2148.8349187700001</v>
      </c>
      <c r="O129" s="36">
        <f>SUMIFS(СВЦЭМ!$C$39:$C$782,СВЦЭМ!$A$39:$A$782,$A129,СВЦЭМ!$B$39:$B$782,O$119)+'СЕТ СН'!$I$12+СВЦЭМ!$D$10+'СЕТ СН'!$I$6-'СЕТ СН'!$I$22</f>
        <v>2165.3124623499998</v>
      </c>
      <c r="P129" s="36">
        <f>SUMIFS(СВЦЭМ!$C$39:$C$782,СВЦЭМ!$A$39:$A$782,$A129,СВЦЭМ!$B$39:$B$782,P$119)+'СЕТ СН'!$I$12+СВЦЭМ!$D$10+'СЕТ СН'!$I$6-'СЕТ СН'!$I$22</f>
        <v>2198.1714453700001</v>
      </c>
      <c r="Q129" s="36">
        <f>SUMIFS(СВЦЭМ!$C$39:$C$782,СВЦЭМ!$A$39:$A$782,$A129,СВЦЭМ!$B$39:$B$782,Q$119)+'СЕТ СН'!$I$12+СВЦЭМ!$D$10+'СЕТ СН'!$I$6-'СЕТ СН'!$I$22</f>
        <v>2185.8204456100002</v>
      </c>
      <c r="R129" s="36">
        <f>SUMIFS(СВЦЭМ!$C$39:$C$782,СВЦЭМ!$A$39:$A$782,$A129,СВЦЭМ!$B$39:$B$782,R$119)+'СЕТ СН'!$I$12+СВЦЭМ!$D$10+'СЕТ СН'!$I$6-'СЕТ СН'!$I$22</f>
        <v>2188.8443653700001</v>
      </c>
      <c r="S129" s="36">
        <f>SUMIFS(СВЦЭМ!$C$39:$C$782,СВЦЭМ!$A$39:$A$782,$A129,СВЦЭМ!$B$39:$B$782,S$119)+'СЕТ СН'!$I$12+СВЦЭМ!$D$10+'СЕТ СН'!$I$6-'СЕТ СН'!$I$22</f>
        <v>2182.0276640800002</v>
      </c>
      <c r="T129" s="36">
        <f>SUMIFS(СВЦЭМ!$C$39:$C$782,СВЦЭМ!$A$39:$A$782,$A129,СВЦЭМ!$B$39:$B$782,T$119)+'СЕТ СН'!$I$12+СВЦЭМ!$D$10+'СЕТ СН'!$I$6-'СЕТ СН'!$I$22</f>
        <v>2159.8209732200003</v>
      </c>
      <c r="U129" s="36">
        <f>SUMIFS(СВЦЭМ!$C$39:$C$782,СВЦЭМ!$A$39:$A$782,$A129,СВЦЭМ!$B$39:$B$782,U$119)+'СЕТ СН'!$I$12+СВЦЭМ!$D$10+'СЕТ СН'!$I$6-'СЕТ СН'!$I$22</f>
        <v>2105.2335249300004</v>
      </c>
      <c r="V129" s="36">
        <f>SUMIFS(СВЦЭМ!$C$39:$C$782,СВЦЭМ!$A$39:$A$782,$A129,СВЦЭМ!$B$39:$B$782,V$119)+'СЕТ СН'!$I$12+СВЦЭМ!$D$10+'СЕТ СН'!$I$6-'СЕТ СН'!$I$22</f>
        <v>2092.1768695700002</v>
      </c>
      <c r="W129" s="36">
        <f>SUMIFS(СВЦЭМ!$C$39:$C$782,СВЦЭМ!$A$39:$A$782,$A129,СВЦЭМ!$B$39:$B$782,W$119)+'СЕТ СН'!$I$12+СВЦЭМ!$D$10+'СЕТ СН'!$I$6-'СЕТ СН'!$I$22</f>
        <v>2115.8659581299999</v>
      </c>
      <c r="X129" s="36">
        <f>SUMIFS(СВЦЭМ!$C$39:$C$782,СВЦЭМ!$A$39:$A$782,$A129,СВЦЭМ!$B$39:$B$782,X$119)+'СЕТ СН'!$I$12+СВЦЭМ!$D$10+'СЕТ СН'!$I$6-'СЕТ СН'!$I$22</f>
        <v>2191.1261334000001</v>
      </c>
      <c r="Y129" s="36">
        <f>SUMIFS(СВЦЭМ!$C$39:$C$782,СВЦЭМ!$A$39:$A$782,$A129,СВЦЭМ!$B$39:$B$782,Y$119)+'СЕТ СН'!$I$12+СВЦЭМ!$D$10+'СЕТ СН'!$I$6-'СЕТ СН'!$I$22</f>
        <v>2270.6914492699998</v>
      </c>
    </row>
    <row r="130" spans="1:25" ht="15.75" x14ac:dyDescent="0.2">
      <c r="A130" s="35">
        <f t="shared" si="3"/>
        <v>45210</v>
      </c>
      <c r="B130" s="36">
        <f>SUMIFS(СВЦЭМ!$C$39:$C$782,СВЦЭМ!$A$39:$A$782,$A130,СВЦЭМ!$B$39:$B$782,B$119)+'СЕТ СН'!$I$12+СВЦЭМ!$D$10+'СЕТ СН'!$I$6-'СЕТ СН'!$I$22</f>
        <v>2309.3708189500003</v>
      </c>
      <c r="C130" s="36">
        <f>SUMIFS(СВЦЭМ!$C$39:$C$782,СВЦЭМ!$A$39:$A$782,$A130,СВЦЭМ!$B$39:$B$782,C$119)+'СЕТ СН'!$I$12+СВЦЭМ!$D$10+'СЕТ СН'!$I$6-'СЕТ СН'!$I$22</f>
        <v>2372.14185456</v>
      </c>
      <c r="D130" s="36">
        <f>SUMIFS(СВЦЭМ!$C$39:$C$782,СВЦЭМ!$A$39:$A$782,$A130,СВЦЭМ!$B$39:$B$782,D$119)+'СЕТ СН'!$I$12+СВЦЭМ!$D$10+'СЕТ СН'!$I$6-'СЕТ СН'!$I$22</f>
        <v>2429.1998356300001</v>
      </c>
      <c r="E130" s="36">
        <f>SUMIFS(СВЦЭМ!$C$39:$C$782,СВЦЭМ!$A$39:$A$782,$A130,СВЦЭМ!$B$39:$B$782,E$119)+'СЕТ СН'!$I$12+СВЦЭМ!$D$10+'СЕТ СН'!$I$6-'СЕТ СН'!$I$22</f>
        <v>2430.6980597299998</v>
      </c>
      <c r="F130" s="36">
        <f>SUMIFS(СВЦЭМ!$C$39:$C$782,СВЦЭМ!$A$39:$A$782,$A130,СВЦЭМ!$B$39:$B$782,F$119)+'СЕТ СН'!$I$12+СВЦЭМ!$D$10+'СЕТ СН'!$I$6-'СЕТ СН'!$I$22</f>
        <v>2421.1735585900001</v>
      </c>
      <c r="G130" s="36">
        <f>SUMIFS(СВЦЭМ!$C$39:$C$782,СВЦЭМ!$A$39:$A$782,$A130,СВЦЭМ!$B$39:$B$782,G$119)+'СЕТ СН'!$I$12+СВЦЭМ!$D$10+'СЕТ СН'!$I$6-'СЕТ СН'!$I$22</f>
        <v>2421.4331757700002</v>
      </c>
      <c r="H130" s="36">
        <f>SUMIFS(СВЦЭМ!$C$39:$C$782,СВЦЭМ!$A$39:$A$782,$A130,СВЦЭМ!$B$39:$B$782,H$119)+'СЕТ СН'!$I$12+СВЦЭМ!$D$10+'СЕТ СН'!$I$6-'СЕТ СН'!$I$22</f>
        <v>2329.8568771700002</v>
      </c>
      <c r="I130" s="36">
        <f>SUMIFS(СВЦЭМ!$C$39:$C$782,СВЦЭМ!$A$39:$A$782,$A130,СВЦЭМ!$B$39:$B$782,I$119)+'СЕТ СН'!$I$12+СВЦЭМ!$D$10+'СЕТ СН'!$I$6-'СЕТ СН'!$I$22</f>
        <v>2244.8049865399998</v>
      </c>
      <c r="J130" s="36">
        <f>SUMIFS(СВЦЭМ!$C$39:$C$782,СВЦЭМ!$A$39:$A$782,$A130,СВЦЭМ!$B$39:$B$782,J$119)+'СЕТ СН'!$I$12+СВЦЭМ!$D$10+'СЕТ СН'!$I$6-'СЕТ СН'!$I$22</f>
        <v>2187.1513524400002</v>
      </c>
      <c r="K130" s="36">
        <f>SUMIFS(СВЦЭМ!$C$39:$C$782,СВЦЭМ!$A$39:$A$782,$A130,СВЦЭМ!$B$39:$B$782,K$119)+'СЕТ СН'!$I$12+СВЦЭМ!$D$10+'СЕТ СН'!$I$6-'СЕТ СН'!$I$22</f>
        <v>2148.6021743299998</v>
      </c>
      <c r="L130" s="36">
        <f>SUMIFS(СВЦЭМ!$C$39:$C$782,СВЦЭМ!$A$39:$A$782,$A130,СВЦЭМ!$B$39:$B$782,L$119)+'СЕТ СН'!$I$12+СВЦЭМ!$D$10+'СЕТ СН'!$I$6-'СЕТ СН'!$I$22</f>
        <v>2156.8067466900002</v>
      </c>
      <c r="M130" s="36">
        <f>SUMIFS(СВЦЭМ!$C$39:$C$782,СВЦЭМ!$A$39:$A$782,$A130,СВЦЭМ!$B$39:$B$782,M$119)+'СЕТ СН'!$I$12+СВЦЭМ!$D$10+'СЕТ СН'!$I$6-'СЕТ СН'!$I$22</f>
        <v>2156.18078741</v>
      </c>
      <c r="N130" s="36">
        <f>SUMIFS(СВЦЭМ!$C$39:$C$782,СВЦЭМ!$A$39:$A$782,$A130,СВЦЭМ!$B$39:$B$782,N$119)+'СЕТ СН'!$I$12+СВЦЭМ!$D$10+'СЕТ СН'!$I$6-'СЕТ СН'!$I$22</f>
        <v>2154.6864083500004</v>
      </c>
      <c r="O130" s="36">
        <f>SUMIFS(СВЦЭМ!$C$39:$C$782,СВЦЭМ!$A$39:$A$782,$A130,СВЦЭМ!$B$39:$B$782,O$119)+'СЕТ СН'!$I$12+СВЦЭМ!$D$10+'СЕТ СН'!$I$6-'СЕТ СН'!$I$22</f>
        <v>2161.5007479599999</v>
      </c>
      <c r="P130" s="36">
        <f>SUMIFS(СВЦЭМ!$C$39:$C$782,СВЦЭМ!$A$39:$A$782,$A130,СВЦЭМ!$B$39:$B$782,P$119)+'СЕТ СН'!$I$12+СВЦЭМ!$D$10+'СЕТ СН'!$I$6-'СЕТ СН'!$I$22</f>
        <v>2202.7090975400001</v>
      </c>
      <c r="Q130" s="36">
        <f>SUMIFS(СВЦЭМ!$C$39:$C$782,СВЦЭМ!$A$39:$A$782,$A130,СВЦЭМ!$B$39:$B$782,Q$119)+'СЕТ СН'!$I$12+СВЦЭМ!$D$10+'СЕТ СН'!$I$6-'СЕТ СН'!$I$22</f>
        <v>2192.1442279100002</v>
      </c>
      <c r="R130" s="36">
        <f>SUMIFS(СВЦЭМ!$C$39:$C$782,СВЦЭМ!$A$39:$A$782,$A130,СВЦЭМ!$B$39:$B$782,R$119)+'СЕТ СН'!$I$12+СВЦЭМ!$D$10+'СЕТ СН'!$I$6-'СЕТ СН'!$I$22</f>
        <v>2193.7508317900001</v>
      </c>
      <c r="S130" s="36">
        <f>SUMIFS(СВЦЭМ!$C$39:$C$782,СВЦЭМ!$A$39:$A$782,$A130,СВЦЭМ!$B$39:$B$782,S$119)+'СЕТ СН'!$I$12+СВЦЭМ!$D$10+'СЕТ СН'!$I$6-'СЕТ СН'!$I$22</f>
        <v>2198.4558318099998</v>
      </c>
      <c r="T130" s="36">
        <f>SUMIFS(СВЦЭМ!$C$39:$C$782,СВЦЭМ!$A$39:$A$782,$A130,СВЦЭМ!$B$39:$B$782,T$119)+'СЕТ СН'!$I$12+СВЦЭМ!$D$10+'СЕТ СН'!$I$6-'СЕТ СН'!$I$22</f>
        <v>2170.1648300799998</v>
      </c>
      <c r="U130" s="36">
        <f>SUMIFS(СВЦЭМ!$C$39:$C$782,СВЦЭМ!$A$39:$A$782,$A130,СВЦЭМ!$B$39:$B$782,U$119)+'СЕТ СН'!$I$12+СВЦЭМ!$D$10+'СЕТ СН'!$I$6-'СЕТ СН'!$I$22</f>
        <v>2112.5885472</v>
      </c>
      <c r="V130" s="36">
        <f>SUMIFS(СВЦЭМ!$C$39:$C$782,СВЦЭМ!$A$39:$A$782,$A130,СВЦЭМ!$B$39:$B$782,V$119)+'СЕТ СН'!$I$12+СВЦЭМ!$D$10+'СЕТ СН'!$I$6-'СЕТ СН'!$I$22</f>
        <v>2106.9056328900001</v>
      </c>
      <c r="W130" s="36">
        <f>SUMIFS(СВЦЭМ!$C$39:$C$782,СВЦЭМ!$A$39:$A$782,$A130,СВЦЭМ!$B$39:$B$782,W$119)+'СЕТ СН'!$I$12+СВЦЭМ!$D$10+'СЕТ СН'!$I$6-'СЕТ СН'!$I$22</f>
        <v>2119.2567214500004</v>
      </c>
      <c r="X130" s="36">
        <f>SUMIFS(СВЦЭМ!$C$39:$C$782,СВЦЭМ!$A$39:$A$782,$A130,СВЦЭМ!$B$39:$B$782,X$119)+'СЕТ СН'!$I$12+СВЦЭМ!$D$10+'СЕТ СН'!$I$6-'СЕТ СН'!$I$22</f>
        <v>2191.7807726299998</v>
      </c>
      <c r="Y130" s="36">
        <f>SUMIFS(СВЦЭМ!$C$39:$C$782,СВЦЭМ!$A$39:$A$782,$A130,СВЦЭМ!$B$39:$B$782,Y$119)+'СЕТ СН'!$I$12+СВЦЭМ!$D$10+'СЕТ СН'!$I$6-'СЕТ СН'!$I$22</f>
        <v>2270.1075070100001</v>
      </c>
    </row>
    <row r="131" spans="1:25" ht="15.75" x14ac:dyDescent="0.2">
      <c r="A131" s="35">
        <f t="shared" si="3"/>
        <v>45211</v>
      </c>
      <c r="B131" s="36">
        <f>SUMIFS(СВЦЭМ!$C$39:$C$782,СВЦЭМ!$A$39:$A$782,$A131,СВЦЭМ!$B$39:$B$782,B$119)+'СЕТ СН'!$I$12+СВЦЭМ!$D$10+'СЕТ СН'!$I$6-'СЕТ СН'!$I$22</f>
        <v>2330.43398032</v>
      </c>
      <c r="C131" s="36">
        <f>SUMIFS(СВЦЭМ!$C$39:$C$782,СВЦЭМ!$A$39:$A$782,$A131,СВЦЭМ!$B$39:$B$782,C$119)+'СЕТ СН'!$I$12+СВЦЭМ!$D$10+'СЕТ СН'!$I$6-'СЕТ СН'!$I$22</f>
        <v>2390.4921830900003</v>
      </c>
      <c r="D131" s="36">
        <f>SUMIFS(СВЦЭМ!$C$39:$C$782,СВЦЭМ!$A$39:$A$782,$A131,СВЦЭМ!$B$39:$B$782,D$119)+'СЕТ СН'!$I$12+СВЦЭМ!$D$10+'СЕТ СН'!$I$6-'СЕТ СН'!$I$22</f>
        <v>2453.1367693399998</v>
      </c>
      <c r="E131" s="36">
        <f>SUMIFS(СВЦЭМ!$C$39:$C$782,СВЦЭМ!$A$39:$A$782,$A131,СВЦЭМ!$B$39:$B$782,E$119)+'СЕТ СН'!$I$12+СВЦЭМ!$D$10+'СЕТ СН'!$I$6-'СЕТ СН'!$I$22</f>
        <v>2449.3686152300002</v>
      </c>
      <c r="F131" s="36">
        <f>SUMIFS(СВЦЭМ!$C$39:$C$782,СВЦЭМ!$A$39:$A$782,$A131,СВЦЭМ!$B$39:$B$782,F$119)+'СЕТ СН'!$I$12+СВЦЭМ!$D$10+'СЕТ СН'!$I$6-'СЕТ СН'!$I$22</f>
        <v>2445.6361883300001</v>
      </c>
      <c r="G131" s="36">
        <f>SUMIFS(СВЦЭМ!$C$39:$C$782,СВЦЭМ!$A$39:$A$782,$A131,СВЦЭМ!$B$39:$B$782,G$119)+'СЕТ СН'!$I$12+СВЦЭМ!$D$10+'СЕТ СН'!$I$6-'СЕТ СН'!$I$22</f>
        <v>2432.6762626</v>
      </c>
      <c r="H131" s="36">
        <f>SUMIFS(СВЦЭМ!$C$39:$C$782,СВЦЭМ!$A$39:$A$782,$A131,СВЦЭМ!$B$39:$B$782,H$119)+'СЕТ СН'!$I$12+СВЦЭМ!$D$10+'СЕТ СН'!$I$6-'СЕТ СН'!$I$22</f>
        <v>2344.38673707</v>
      </c>
      <c r="I131" s="36">
        <f>SUMIFS(СВЦЭМ!$C$39:$C$782,СВЦЭМ!$A$39:$A$782,$A131,СВЦЭМ!$B$39:$B$782,I$119)+'СЕТ СН'!$I$12+СВЦЭМ!$D$10+'СЕТ СН'!$I$6-'СЕТ СН'!$I$22</f>
        <v>2251.6570488900002</v>
      </c>
      <c r="J131" s="36">
        <f>SUMIFS(СВЦЭМ!$C$39:$C$782,СВЦЭМ!$A$39:$A$782,$A131,СВЦЭМ!$B$39:$B$782,J$119)+'СЕТ СН'!$I$12+СВЦЭМ!$D$10+'СЕТ СН'!$I$6-'СЕТ СН'!$I$22</f>
        <v>2222.5680809300002</v>
      </c>
      <c r="K131" s="36">
        <f>SUMIFS(СВЦЭМ!$C$39:$C$782,СВЦЭМ!$A$39:$A$782,$A131,СВЦЭМ!$B$39:$B$782,K$119)+'СЕТ СН'!$I$12+СВЦЭМ!$D$10+'СЕТ СН'!$I$6-'СЕТ СН'!$I$22</f>
        <v>2179.7468271799999</v>
      </c>
      <c r="L131" s="36">
        <f>SUMIFS(СВЦЭМ!$C$39:$C$782,СВЦЭМ!$A$39:$A$782,$A131,СВЦЭМ!$B$39:$B$782,L$119)+'СЕТ СН'!$I$12+СВЦЭМ!$D$10+'СЕТ СН'!$I$6-'СЕТ СН'!$I$22</f>
        <v>2181.3577619799999</v>
      </c>
      <c r="M131" s="36">
        <f>SUMIFS(СВЦЭМ!$C$39:$C$782,СВЦЭМ!$A$39:$A$782,$A131,СВЦЭМ!$B$39:$B$782,M$119)+'СЕТ СН'!$I$12+СВЦЭМ!$D$10+'СЕТ СН'!$I$6-'СЕТ СН'!$I$22</f>
        <v>2185.5470567399998</v>
      </c>
      <c r="N131" s="36">
        <f>SUMIFS(СВЦЭМ!$C$39:$C$782,СВЦЭМ!$A$39:$A$782,$A131,СВЦЭМ!$B$39:$B$782,N$119)+'СЕТ СН'!$I$12+СВЦЭМ!$D$10+'СЕТ СН'!$I$6-'СЕТ СН'!$I$22</f>
        <v>2190.38576134</v>
      </c>
      <c r="O131" s="36">
        <f>SUMIFS(СВЦЭМ!$C$39:$C$782,СВЦЭМ!$A$39:$A$782,$A131,СВЦЭМ!$B$39:$B$782,O$119)+'СЕТ СН'!$I$12+СВЦЭМ!$D$10+'СЕТ СН'!$I$6-'СЕТ СН'!$I$22</f>
        <v>2222.8372554300004</v>
      </c>
      <c r="P131" s="36">
        <f>SUMIFS(СВЦЭМ!$C$39:$C$782,СВЦЭМ!$A$39:$A$782,$A131,СВЦЭМ!$B$39:$B$782,P$119)+'СЕТ СН'!$I$12+СВЦЭМ!$D$10+'СЕТ СН'!$I$6-'СЕТ СН'!$I$22</f>
        <v>2253.4723359600002</v>
      </c>
      <c r="Q131" s="36">
        <f>SUMIFS(СВЦЭМ!$C$39:$C$782,СВЦЭМ!$A$39:$A$782,$A131,СВЦЭМ!$B$39:$B$782,Q$119)+'СЕТ СН'!$I$12+СВЦЭМ!$D$10+'СЕТ СН'!$I$6-'СЕТ СН'!$I$22</f>
        <v>2235.7138143800003</v>
      </c>
      <c r="R131" s="36">
        <f>SUMIFS(СВЦЭМ!$C$39:$C$782,СВЦЭМ!$A$39:$A$782,$A131,СВЦЭМ!$B$39:$B$782,R$119)+'СЕТ СН'!$I$12+СВЦЭМ!$D$10+'СЕТ СН'!$I$6-'СЕТ СН'!$I$22</f>
        <v>2243.7243691499998</v>
      </c>
      <c r="S131" s="36">
        <f>SUMIFS(СВЦЭМ!$C$39:$C$782,СВЦЭМ!$A$39:$A$782,$A131,СВЦЭМ!$B$39:$B$782,S$119)+'СЕТ СН'!$I$12+СВЦЭМ!$D$10+'СЕТ СН'!$I$6-'СЕТ СН'!$I$22</f>
        <v>2246.9519299100002</v>
      </c>
      <c r="T131" s="36">
        <f>SUMIFS(СВЦЭМ!$C$39:$C$782,СВЦЭМ!$A$39:$A$782,$A131,СВЦЭМ!$B$39:$B$782,T$119)+'СЕТ СН'!$I$12+СВЦЭМ!$D$10+'СЕТ СН'!$I$6-'СЕТ СН'!$I$22</f>
        <v>2196.3667665100002</v>
      </c>
      <c r="U131" s="36">
        <f>SUMIFS(СВЦЭМ!$C$39:$C$782,СВЦЭМ!$A$39:$A$782,$A131,СВЦЭМ!$B$39:$B$782,U$119)+'СЕТ СН'!$I$12+СВЦЭМ!$D$10+'СЕТ СН'!$I$6-'СЕТ СН'!$I$22</f>
        <v>2133.8486740100002</v>
      </c>
      <c r="V131" s="36">
        <f>SUMIFS(СВЦЭМ!$C$39:$C$782,СВЦЭМ!$A$39:$A$782,$A131,СВЦЭМ!$B$39:$B$782,V$119)+'СЕТ СН'!$I$12+СВЦЭМ!$D$10+'СЕТ СН'!$I$6-'СЕТ СН'!$I$22</f>
        <v>2124.680652</v>
      </c>
      <c r="W131" s="36">
        <f>SUMIFS(СВЦЭМ!$C$39:$C$782,СВЦЭМ!$A$39:$A$782,$A131,СВЦЭМ!$B$39:$B$782,W$119)+'СЕТ СН'!$I$12+СВЦЭМ!$D$10+'СЕТ СН'!$I$6-'СЕТ СН'!$I$22</f>
        <v>2148.2125033299999</v>
      </c>
      <c r="X131" s="36">
        <f>SUMIFS(СВЦЭМ!$C$39:$C$782,СВЦЭМ!$A$39:$A$782,$A131,СВЦЭМ!$B$39:$B$782,X$119)+'СЕТ СН'!$I$12+СВЦЭМ!$D$10+'СЕТ СН'!$I$6-'СЕТ СН'!$I$22</f>
        <v>2213.2162149800001</v>
      </c>
      <c r="Y131" s="36">
        <f>SUMIFS(СВЦЭМ!$C$39:$C$782,СВЦЭМ!$A$39:$A$782,$A131,СВЦЭМ!$B$39:$B$782,Y$119)+'СЕТ СН'!$I$12+СВЦЭМ!$D$10+'СЕТ СН'!$I$6-'СЕТ СН'!$I$22</f>
        <v>2272.4234253599998</v>
      </c>
    </row>
    <row r="132" spans="1:25" ht="15.75" x14ac:dyDescent="0.2">
      <c r="A132" s="35">
        <f t="shared" si="3"/>
        <v>45212</v>
      </c>
      <c r="B132" s="36">
        <f>SUMIFS(СВЦЭМ!$C$39:$C$782,СВЦЭМ!$A$39:$A$782,$A132,СВЦЭМ!$B$39:$B$782,B$119)+'СЕТ СН'!$I$12+СВЦЭМ!$D$10+'СЕТ СН'!$I$6-'СЕТ СН'!$I$22</f>
        <v>2280.4756383900003</v>
      </c>
      <c r="C132" s="36">
        <f>SUMIFS(СВЦЭМ!$C$39:$C$782,СВЦЭМ!$A$39:$A$782,$A132,СВЦЭМ!$B$39:$B$782,C$119)+'СЕТ СН'!$I$12+СВЦЭМ!$D$10+'СЕТ СН'!$I$6-'СЕТ СН'!$I$22</f>
        <v>2315.7076677700002</v>
      </c>
      <c r="D132" s="36">
        <f>SUMIFS(СВЦЭМ!$C$39:$C$782,СВЦЭМ!$A$39:$A$782,$A132,СВЦЭМ!$B$39:$B$782,D$119)+'СЕТ СН'!$I$12+СВЦЭМ!$D$10+'СЕТ СН'!$I$6-'СЕТ СН'!$I$22</f>
        <v>2381.6681105500002</v>
      </c>
      <c r="E132" s="36">
        <f>SUMIFS(СВЦЭМ!$C$39:$C$782,СВЦЭМ!$A$39:$A$782,$A132,СВЦЭМ!$B$39:$B$782,E$119)+'СЕТ СН'!$I$12+СВЦЭМ!$D$10+'СЕТ СН'!$I$6-'СЕТ СН'!$I$22</f>
        <v>2386.0921353000003</v>
      </c>
      <c r="F132" s="36">
        <f>SUMIFS(СВЦЭМ!$C$39:$C$782,СВЦЭМ!$A$39:$A$782,$A132,СВЦЭМ!$B$39:$B$782,F$119)+'СЕТ СН'!$I$12+СВЦЭМ!$D$10+'СЕТ СН'!$I$6-'СЕТ СН'!$I$22</f>
        <v>2384.3119864300002</v>
      </c>
      <c r="G132" s="36">
        <f>SUMIFS(СВЦЭМ!$C$39:$C$782,СВЦЭМ!$A$39:$A$782,$A132,СВЦЭМ!$B$39:$B$782,G$119)+'СЕТ СН'!$I$12+СВЦЭМ!$D$10+'СЕТ СН'!$I$6-'СЕТ СН'!$I$22</f>
        <v>2367.1841923900001</v>
      </c>
      <c r="H132" s="36">
        <f>SUMIFS(СВЦЭМ!$C$39:$C$782,СВЦЭМ!$A$39:$A$782,$A132,СВЦЭМ!$B$39:$B$782,H$119)+'СЕТ СН'!$I$12+СВЦЭМ!$D$10+'СЕТ СН'!$I$6-'СЕТ СН'!$I$22</f>
        <v>2273.1780442300001</v>
      </c>
      <c r="I132" s="36">
        <f>SUMIFS(СВЦЭМ!$C$39:$C$782,СВЦЭМ!$A$39:$A$782,$A132,СВЦЭМ!$B$39:$B$782,I$119)+'СЕТ СН'!$I$12+СВЦЭМ!$D$10+'СЕТ СН'!$I$6-'СЕТ СН'!$I$22</f>
        <v>2172.8678793700001</v>
      </c>
      <c r="J132" s="36">
        <f>SUMIFS(СВЦЭМ!$C$39:$C$782,СВЦЭМ!$A$39:$A$782,$A132,СВЦЭМ!$B$39:$B$782,J$119)+'СЕТ СН'!$I$12+СВЦЭМ!$D$10+'СЕТ СН'!$I$6-'СЕТ СН'!$I$22</f>
        <v>2147.2277974600001</v>
      </c>
      <c r="K132" s="36">
        <f>SUMIFS(СВЦЭМ!$C$39:$C$782,СВЦЭМ!$A$39:$A$782,$A132,СВЦЭМ!$B$39:$B$782,K$119)+'СЕТ СН'!$I$12+СВЦЭМ!$D$10+'СЕТ СН'!$I$6-'СЕТ СН'!$I$22</f>
        <v>2121.22323125</v>
      </c>
      <c r="L132" s="36">
        <f>SUMIFS(СВЦЭМ!$C$39:$C$782,СВЦЭМ!$A$39:$A$782,$A132,СВЦЭМ!$B$39:$B$782,L$119)+'СЕТ СН'!$I$12+СВЦЭМ!$D$10+'СЕТ СН'!$I$6-'СЕТ СН'!$I$22</f>
        <v>2132.0279980700002</v>
      </c>
      <c r="M132" s="36">
        <f>SUMIFS(СВЦЭМ!$C$39:$C$782,СВЦЭМ!$A$39:$A$782,$A132,СВЦЭМ!$B$39:$B$782,M$119)+'СЕТ СН'!$I$12+СВЦЭМ!$D$10+'СЕТ СН'!$I$6-'СЕТ СН'!$I$22</f>
        <v>2117.7550908600001</v>
      </c>
      <c r="N132" s="36">
        <f>SUMIFS(СВЦЭМ!$C$39:$C$782,СВЦЭМ!$A$39:$A$782,$A132,СВЦЭМ!$B$39:$B$782,N$119)+'СЕТ СН'!$I$12+СВЦЭМ!$D$10+'СЕТ СН'!$I$6-'СЕТ СН'!$I$22</f>
        <v>2125.1224316100001</v>
      </c>
      <c r="O132" s="36">
        <f>SUMIFS(СВЦЭМ!$C$39:$C$782,СВЦЭМ!$A$39:$A$782,$A132,СВЦЭМ!$B$39:$B$782,O$119)+'СЕТ СН'!$I$12+СВЦЭМ!$D$10+'СЕТ СН'!$I$6-'СЕТ СН'!$I$22</f>
        <v>2151.87693489</v>
      </c>
      <c r="P132" s="36">
        <f>SUMIFS(СВЦЭМ!$C$39:$C$782,СВЦЭМ!$A$39:$A$782,$A132,СВЦЭМ!$B$39:$B$782,P$119)+'СЕТ СН'!$I$12+СВЦЭМ!$D$10+'СЕТ СН'!$I$6-'СЕТ СН'!$I$22</f>
        <v>2204.0408221600001</v>
      </c>
      <c r="Q132" s="36">
        <f>SUMIFS(СВЦЭМ!$C$39:$C$782,СВЦЭМ!$A$39:$A$782,$A132,СВЦЭМ!$B$39:$B$782,Q$119)+'СЕТ СН'!$I$12+СВЦЭМ!$D$10+'СЕТ СН'!$I$6-'СЕТ СН'!$I$22</f>
        <v>2192.11684199</v>
      </c>
      <c r="R132" s="36">
        <f>SUMIFS(СВЦЭМ!$C$39:$C$782,СВЦЭМ!$A$39:$A$782,$A132,СВЦЭМ!$B$39:$B$782,R$119)+'СЕТ СН'!$I$12+СВЦЭМ!$D$10+'СЕТ СН'!$I$6-'СЕТ СН'!$I$22</f>
        <v>2199.11053713</v>
      </c>
      <c r="S132" s="36">
        <f>SUMIFS(СВЦЭМ!$C$39:$C$782,СВЦЭМ!$A$39:$A$782,$A132,СВЦЭМ!$B$39:$B$782,S$119)+'СЕТ СН'!$I$12+СВЦЭМ!$D$10+'СЕТ СН'!$I$6-'СЕТ СН'!$I$22</f>
        <v>2211.8324548600003</v>
      </c>
      <c r="T132" s="36">
        <f>SUMIFS(СВЦЭМ!$C$39:$C$782,СВЦЭМ!$A$39:$A$782,$A132,СВЦЭМ!$B$39:$B$782,T$119)+'СЕТ СН'!$I$12+СВЦЭМ!$D$10+'СЕТ СН'!$I$6-'СЕТ СН'!$I$22</f>
        <v>2167.20233469</v>
      </c>
      <c r="U132" s="36">
        <f>SUMIFS(СВЦЭМ!$C$39:$C$782,СВЦЭМ!$A$39:$A$782,$A132,СВЦЭМ!$B$39:$B$782,U$119)+'СЕТ СН'!$I$12+СВЦЭМ!$D$10+'СЕТ СН'!$I$6-'СЕТ СН'!$I$22</f>
        <v>2076.6795094300001</v>
      </c>
      <c r="V132" s="36">
        <f>SUMIFS(СВЦЭМ!$C$39:$C$782,СВЦЭМ!$A$39:$A$782,$A132,СВЦЭМ!$B$39:$B$782,V$119)+'СЕТ СН'!$I$12+СВЦЭМ!$D$10+'СЕТ СН'!$I$6-'СЕТ СН'!$I$22</f>
        <v>2066.5506181600003</v>
      </c>
      <c r="W132" s="36">
        <f>SUMIFS(СВЦЭМ!$C$39:$C$782,СВЦЭМ!$A$39:$A$782,$A132,СВЦЭМ!$B$39:$B$782,W$119)+'СЕТ СН'!$I$12+СВЦЭМ!$D$10+'СЕТ СН'!$I$6-'СЕТ СН'!$I$22</f>
        <v>2076.6942882100002</v>
      </c>
      <c r="X132" s="36">
        <f>SUMIFS(СВЦЭМ!$C$39:$C$782,СВЦЭМ!$A$39:$A$782,$A132,СВЦЭМ!$B$39:$B$782,X$119)+'СЕТ СН'!$I$12+СВЦЭМ!$D$10+'СЕТ СН'!$I$6-'СЕТ СН'!$I$22</f>
        <v>2145.8048370500001</v>
      </c>
      <c r="Y132" s="36">
        <f>SUMIFS(СВЦЭМ!$C$39:$C$782,СВЦЭМ!$A$39:$A$782,$A132,СВЦЭМ!$B$39:$B$782,Y$119)+'СЕТ СН'!$I$12+СВЦЭМ!$D$10+'СЕТ СН'!$I$6-'СЕТ СН'!$I$22</f>
        <v>2286.8333253800001</v>
      </c>
    </row>
    <row r="133" spans="1:25" ht="15.75" x14ac:dyDescent="0.2">
      <c r="A133" s="35">
        <f t="shared" si="3"/>
        <v>45213</v>
      </c>
      <c r="B133" s="36">
        <f>SUMIFS(СВЦЭМ!$C$39:$C$782,СВЦЭМ!$A$39:$A$782,$A133,СВЦЭМ!$B$39:$B$782,B$119)+'СЕТ СН'!$I$12+СВЦЭМ!$D$10+'СЕТ СН'!$I$6-'СЕТ СН'!$I$22</f>
        <v>2114.6945583400002</v>
      </c>
      <c r="C133" s="36">
        <f>SUMIFS(СВЦЭМ!$C$39:$C$782,СВЦЭМ!$A$39:$A$782,$A133,СВЦЭМ!$B$39:$B$782,C$119)+'СЕТ СН'!$I$12+СВЦЭМ!$D$10+'СЕТ СН'!$I$6-'СЕТ СН'!$I$22</f>
        <v>2163.1101205900004</v>
      </c>
      <c r="D133" s="36">
        <f>SUMIFS(СВЦЭМ!$C$39:$C$782,СВЦЭМ!$A$39:$A$782,$A133,СВЦЭМ!$B$39:$B$782,D$119)+'СЕТ СН'!$I$12+СВЦЭМ!$D$10+'СЕТ СН'!$I$6-'СЕТ СН'!$I$22</f>
        <v>2211.82987082</v>
      </c>
      <c r="E133" s="36">
        <f>SUMIFS(СВЦЭМ!$C$39:$C$782,СВЦЭМ!$A$39:$A$782,$A133,СВЦЭМ!$B$39:$B$782,E$119)+'СЕТ СН'!$I$12+СВЦЭМ!$D$10+'СЕТ СН'!$I$6-'СЕТ СН'!$I$22</f>
        <v>2232.9035725800004</v>
      </c>
      <c r="F133" s="36">
        <f>SUMIFS(СВЦЭМ!$C$39:$C$782,СВЦЭМ!$A$39:$A$782,$A133,СВЦЭМ!$B$39:$B$782,F$119)+'СЕТ СН'!$I$12+СВЦЭМ!$D$10+'СЕТ СН'!$I$6-'СЕТ СН'!$I$22</f>
        <v>2229.7526052800004</v>
      </c>
      <c r="G133" s="36">
        <f>SUMIFS(СВЦЭМ!$C$39:$C$782,СВЦЭМ!$A$39:$A$782,$A133,СВЦЭМ!$B$39:$B$782,G$119)+'СЕТ СН'!$I$12+СВЦЭМ!$D$10+'СЕТ СН'!$I$6-'СЕТ СН'!$I$22</f>
        <v>2205.0248046500001</v>
      </c>
      <c r="H133" s="36">
        <f>SUMIFS(СВЦЭМ!$C$39:$C$782,СВЦЭМ!$A$39:$A$782,$A133,СВЦЭМ!$B$39:$B$782,H$119)+'СЕТ СН'!$I$12+СВЦЭМ!$D$10+'СЕТ СН'!$I$6-'СЕТ СН'!$I$22</f>
        <v>2162.2488408700001</v>
      </c>
      <c r="I133" s="36">
        <f>SUMIFS(СВЦЭМ!$C$39:$C$782,СВЦЭМ!$A$39:$A$782,$A133,СВЦЭМ!$B$39:$B$782,I$119)+'СЕТ СН'!$I$12+СВЦЭМ!$D$10+'СЕТ СН'!$I$6-'СЕТ СН'!$I$22</f>
        <v>2098.2533081800002</v>
      </c>
      <c r="J133" s="36">
        <f>SUMIFS(СВЦЭМ!$C$39:$C$782,СВЦЭМ!$A$39:$A$782,$A133,СВЦЭМ!$B$39:$B$782,J$119)+'СЕТ СН'!$I$12+СВЦЭМ!$D$10+'СЕТ СН'!$I$6-'СЕТ СН'!$I$22</f>
        <v>2051.02468864</v>
      </c>
      <c r="K133" s="36">
        <f>SUMIFS(СВЦЭМ!$C$39:$C$782,СВЦЭМ!$A$39:$A$782,$A133,СВЦЭМ!$B$39:$B$782,K$119)+'СЕТ СН'!$I$12+СВЦЭМ!$D$10+'СЕТ СН'!$I$6-'СЕТ СН'!$I$22</f>
        <v>2034.8854383700002</v>
      </c>
      <c r="L133" s="36">
        <f>SUMIFS(СВЦЭМ!$C$39:$C$782,СВЦЭМ!$A$39:$A$782,$A133,СВЦЭМ!$B$39:$B$782,L$119)+'СЕТ СН'!$I$12+СВЦЭМ!$D$10+'СЕТ СН'!$I$6-'СЕТ СН'!$I$22</f>
        <v>1997.1604100000002</v>
      </c>
      <c r="M133" s="36">
        <f>SUMIFS(СВЦЭМ!$C$39:$C$782,СВЦЭМ!$A$39:$A$782,$A133,СВЦЭМ!$B$39:$B$782,M$119)+'СЕТ СН'!$I$12+СВЦЭМ!$D$10+'СЕТ СН'!$I$6-'СЕТ СН'!$I$22</f>
        <v>2002.98415995</v>
      </c>
      <c r="N133" s="36">
        <f>SUMIFS(СВЦЭМ!$C$39:$C$782,СВЦЭМ!$A$39:$A$782,$A133,СВЦЭМ!$B$39:$B$782,N$119)+'СЕТ СН'!$I$12+СВЦЭМ!$D$10+'СЕТ СН'!$I$6-'СЕТ СН'!$I$22</f>
        <v>1987.5337388300002</v>
      </c>
      <c r="O133" s="36">
        <f>SUMIFS(СВЦЭМ!$C$39:$C$782,СВЦЭМ!$A$39:$A$782,$A133,СВЦЭМ!$B$39:$B$782,O$119)+'СЕТ СН'!$I$12+СВЦЭМ!$D$10+'СЕТ СН'!$I$6-'СЕТ СН'!$I$22</f>
        <v>2016.1820029500002</v>
      </c>
      <c r="P133" s="36">
        <f>SUMIFS(СВЦЭМ!$C$39:$C$782,СВЦЭМ!$A$39:$A$782,$A133,СВЦЭМ!$B$39:$B$782,P$119)+'СЕТ СН'!$I$12+СВЦЭМ!$D$10+'СЕТ СН'!$I$6-'СЕТ СН'!$I$22</f>
        <v>2050.8594529500001</v>
      </c>
      <c r="Q133" s="36">
        <f>SUMIFS(СВЦЭМ!$C$39:$C$782,СВЦЭМ!$A$39:$A$782,$A133,СВЦЭМ!$B$39:$B$782,Q$119)+'СЕТ СН'!$I$12+СВЦЭМ!$D$10+'СЕТ СН'!$I$6-'СЕТ СН'!$I$22</f>
        <v>2053.3110344699999</v>
      </c>
      <c r="R133" s="36">
        <f>SUMIFS(СВЦЭМ!$C$39:$C$782,СВЦЭМ!$A$39:$A$782,$A133,СВЦЭМ!$B$39:$B$782,R$119)+'СЕТ СН'!$I$12+СВЦЭМ!$D$10+'СЕТ СН'!$I$6-'СЕТ СН'!$I$22</f>
        <v>2048.8266850800001</v>
      </c>
      <c r="S133" s="36">
        <f>SUMIFS(СВЦЭМ!$C$39:$C$782,СВЦЭМ!$A$39:$A$782,$A133,СВЦЭМ!$B$39:$B$782,S$119)+'СЕТ СН'!$I$12+СВЦЭМ!$D$10+'СЕТ СН'!$I$6-'СЕТ СН'!$I$22</f>
        <v>2040.1378919800002</v>
      </c>
      <c r="T133" s="36">
        <f>SUMIFS(СВЦЭМ!$C$39:$C$782,СВЦЭМ!$A$39:$A$782,$A133,СВЦЭМ!$B$39:$B$782,T$119)+'СЕТ СН'!$I$12+СВЦЭМ!$D$10+'СЕТ СН'!$I$6-'СЕТ СН'!$I$22</f>
        <v>1999.9867058500001</v>
      </c>
      <c r="U133" s="36">
        <f>SUMIFS(СВЦЭМ!$C$39:$C$782,СВЦЭМ!$A$39:$A$782,$A133,СВЦЭМ!$B$39:$B$782,U$119)+'СЕТ СН'!$I$12+СВЦЭМ!$D$10+'СЕТ СН'!$I$6-'СЕТ СН'!$I$22</f>
        <v>1977.7005590700001</v>
      </c>
      <c r="V133" s="36">
        <f>SUMIFS(СВЦЭМ!$C$39:$C$782,СВЦЭМ!$A$39:$A$782,$A133,СВЦЭМ!$B$39:$B$782,V$119)+'СЕТ СН'!$I$12+СВЦЭМ!$D$10+'СЕТ СН'!$I$6-'СЕТ СН'!$I$22</f>
        <v>1976.2292454100002</v>
      </c>
      <c r="W133" s="36">
        <f>SUMIFS(СВЦЭМ!$C$39:$C$782,СВЦЭМ!$A$39:$A$782,$A133,СВЦЭМ!$B$39:$B$782,W$119)+'СЕТ СН'!$I$12+СВЦЭМ!$D$10+'СЕТ СН'!$I$6-'СЕТ СН'!$I$22</f>
        <v>1999.6437474400002</v>
      </c>
      <c r="X133" s="36">
        <f>SUMIFS(СВЦЭМ!$C$39:$C$782,СВЦЭМ!$A$39:$A$782,$A133,СВЦЭМ!$B$39:$B$782,X$119)+'СЕТ СН'!$I$12+СВЦЭМ!$D$10+'СЕТ СН'!$I$6-'СЕТ СН'!$I$22</f>
        <v>2056.0452087000003</v>
      </c>
      <c r="Y133" s="36">
        <f>SUMIFS(СВЦЭМ!$C$39:$C$782,СВЦЭМ!$A$39:$A$782,$A133,СВЦЭМ!$B$39:$B$782,Y$119)+'СЕТ СН'!$I$12+СВЦЭМ!$D$10+'СЕТ СН'!$I$6-'СЕТ СН'!$I$22</f>
        <v>2101.7479095200001</v>
      </c>
    </row>
    <row r="134" spans="1:25" ht="15.75" x14ac:dyDescent="0.2">
      <c r="A134" s="35">
        <f t="shared" si="3"/>
        <v>45214</v>
      </c>
      <c r="B134" s="36">
        <f>SUMIFS(СВЦЭМ!$C$39:$C$782,СВЦЭМ!$A$39:$A$782,$A134,СВЦЭМ!$B$39:$B$782,B$119)+'СЕТ СН'!$I$12+СВЦЭМ!$D$10+'СЕТ СН'!$I$6-'СЕТ СН'!$I$22</f>
        <v>2187.6423659399998</v>
      </c>
      <c r="C134" s="36">
        <f>SUMIFS(СВЦЭМ!$C$39:$C$782,СВЦЭМ!$A$39:$A$782,$A134,СВЦЭМ!$B$39:$B$782,C$119)+'СЕТ СН'!$I$12+СВЦЭМ!$D$10+'СЕТ СН'!$I$6-'СЕТ СН'!$I$22</f>
        <v>2245.8652683199998</v>
      </c>
      <c r="D134" s="36">
        <f>SUMIFS(СВЦЭМ!$C$39:$C$782,СВЦЭМ!$A$39:$A$782,$A134,СВЦЭМ!$B$39:$B$782,D$119)+'СЕТ СН'!$I$12+СВЦЭМ!$D$10+'СЕТ СН'!$I$6-'СЕТ СН'!$I$22</f>
        <v>2284.6297924400001</v>
      </c>
      <c r="E134" s="36">
        <f>SUMIFS(СВЦЭМ!$C$39:$C$782,СВЦЭМ!$A$39:$A$782,$A134,СВЦЭМ!$B$39:$B$782,E$119)+'СЕТ СН'!$I$12+СВЦЭМ!$D$10+'СЕТ СН'!$I$6-'СЕТ СН'!$I$22</f>
        <v>2278.3506464399998</v>
      </c>
      <c r="F134" s="36">
        <f>SUMIFS(СВЦЭМ!$C$39:$C$782,СВЦЭМ!$A$39:$A$782,$A134,СВЦЭМ!$B$39:$B$782,F$119)+'СЕТ СН'!$I$12+СВЦЭМ!$D$10+'СЕТ СН'!$I$6-'СЕТ СН'!$I$22</f>
        <v>2282.5122776100002</v>
      </c>
      <c r="G134" s="36">
        <f>SUMIFS(СВЦЭМ!$C$39:$C$782,СВЦЭМ!$A$39:$A$782,$A134,СВЦЭМ!$B$39:$B$782,G$119)+'СЕТ СН'!$I$12+СВЦЭМ!$D$10+'СЕТ СН'!$I$6-'СЕТ СН'!$I$22</f>
        <v>2290.1499760400002</v>
      </c>
      <c r="H134" s="36">
        <f>SUMIFS(СВЦЭМ!$C$39:$C$782,СВЦЭМ!$A$39:$A$782,$A134,СВЦЭМ!$B$39:$B$782,H$119)+'СЕТ СН'!$I$12+СВЦЭМ!$D$10+'СЕТ СН'!$I$6-'СЕТ СН'!$I$22</f>
        <v>2246.7194746200003</v>
      </c>
      <c r="I134" s="36">
        <f>SUMIFS(СВЦЭМ!$C$39:$C$782,СВЦЭМ!$A$39:$A$782,$A134,СВЦЭМ!$B$39:$B$782,I$119)+'СЕТ СН'!$I$12+СВЦЭМ!$D$10+'СЕТ СН'!$I$6-'СЕТ СН'!$I$22</f>
        <v>2214.4707664799998</v>
      </c>
      <c r="J134" s="36">
        <f>SUMIFS(СВЦЭМ!$C$39:$C$782,СВЦЭМ!$A$39:$A$782,$A134,СВЦЭМ!$B$39:$B$782,J$119)+'СЕТ СН'!$I$12+СВЦЭМ!$D$10+'СЕТ СН'!$I$6-'СЕТ СН'!$I$22</f>
        <v>2146.7552619500002</v>
      </c>
      <c r="K134" s="36">
        <f>SUMIFS(СВЦЭМ!$C$39:$C$782,СВЦЭМ!$A$39:$A$782,$A134,СВЦЭМ!$B$39:$B$782,K$119)+'СЕТ СН'!$I$12+СВЦЭМ!$D$10+'СЕТ СН'!$I$6-'СЕТ СН'!$I$22</f>
        <v>2079.5070270599999</v>
      </c>
      <c r="L134" s="36">
        <f>SUMIFS(СВЦЭМ!$C$39:$C$782,СВЦЭМ!$A$39:$A$782,$A134,СВЦЭМ!$B$39:$B$782,L$119)+'СЕТ СН'!$I$12+СВЦЭМ!$D$10+'СЕТ СН'!$I$6-'СЕТ СН'!$I$22</f>
        <v>2058.67048716</v>
      </c>
      <c r="M134" s="36">
        <f>SUMIFS(СВЦЭМ!$C$39:$C$782,СВЦЭМ!$A$39:$A$782,$A134,СВЦЭМ!$B$39:$B$782,M$119)+'СЕТ СН'!$I$12+СВЦЭМ!$D$10+'СЕТ СН'!$I$6-'СЕТ СН'!$I$22</f>
        <v>2064.3805502700002</v>
      </c>
      <c r="N134" s="36">
        <f>SUMIFS(СВЦЭМ!$C$39:$C$782,СВЦЭМ!$A$39:$A$782,$A134,СВЦЭМ!$B$39:$B$782,N$119)+'СЕТ СН'!$I$12+СВЦЭМ!$D$10+'СЕТ СН'!$I$6-'СЕТ СН'!$I$22</f>
        <v>2037.4050994200002</v>
      </c>
      <c r="O134" s="36">
        <f>SUMIFS(СВЦЭМ!$C$39:$C$782,СВЦЭМ!$A$39:$A$782,$A134,СВЦЭМ!$B$39:$B$782,O$119)+'СЕТ СН'!$I$12+СВЦЭМ!$D$10+'СЕТ СН'!$I$6-'СЕТ СН'!$I$22</f>
        <v>2071.5603483599998</v>
      </c>
      <c r="P134" s="36">
        <f>SUMIFS(СВЦЭМ!$C$39:$C$782,СВЦЭМ!$A$39:$A$782,$A134,СВЦЭМ!$B$39:$B$782,P$119)+'СЕТ СН'!$I$12+СВЦЭМ!$D$10+'СЕТ СН'!$I$6-'СЕТ СН'!$I$22</f>
        <v>2092.7933258600001</v>
      </c>
      <c r="Q134" s="36">
        <f>SUMIFS(СВЦЭМ!$C$39:$C$782,СВЦЭМ!$A$39:$A$782,$A134,СВЦЭМ!$B$39:$B$782,Q$119)+'СЕТ СН'!$I$12+СВЦЭМ!$D$10+'СЕТ СН'!$I$6-'СЕТ СН'!$I$22</f>
        <v>2086.0902736300004</v>
      </c>
      <c r="R134" s="36">
        <f>SUMIFS(СВЦЭМ!$C$39:$C$782,СВЦЭМ!$A$39:$A$782,$A134,СВЦЭМ!$B$39:$B$782,R$119)+'СЕТ СН'!$I$12+СВЦЭМ!$D$10+'СЕТ СН'!$I$6-'СЕТ СН'!$I$22</f>
        <v>2089.6472358199999</v>
      </c>
      <c r="S134" s="36">
        <f>SUMIFS(СВЦЭМ!$C$39:$C$782,СВЦЭМ!$A$39:$A$782,$A134,СВЦЭМ!$B$39:$B$782,S$119)+'СЕТ СН'!$I$12+СВЦЭМ!$D$10+'СЕТ СН'!$I$6-'СЕТ СН'!$I$22</f>
        <v>2089.9194775200003</v>
      </c>
      <c r="T134" s="36">
        <f>SUMIFS(СВЦЭМ!$C$39:$C$782,СВЦЭМ!$A$39:$A$782,$A134,СВЦЭМ!$B$39:$B$782,T$119)+'СЕТ СН'!$I$12+СВЦЭМ!$D$10+'СЕТ СН'!$I$6-'СЕТ СН'!$I$22</f>
        <v>2053.36611249</v>
      </c>
      <c r="U134" s="36">
        <f>SUMIFS(СВЦЭМ!$C$39:$C$782,СВЦЭМ!$A$39:$A$782,$A134,СВЦЭМ!$B$39:$B$782,U$119)+'СЕТ СН'!$I$12+СВЦЭМ!$D$10+'СЕТ СН'!$I$6-'СЕТ СН'!$I$22</f>
        <v>1992.3199922800002</v>
      </c>
      <c r="V134" s="36">
        <f>SUMIFS(СВЦЭМ!$C$39:$C$782,СВЦЭМ!$A$39:$A$782,$A134,СВЦЭМ!$B$39:$B$782,V$119)+'СЕТ СН'!$I$12+СВЦЭМ!$D$10+'СЕТ СН'!$I$6-'СЕТ СН'!$I$22</f>
        <v>1992.1256638100001</v>
      </c>
      <c r="W134" s="36">
        <f>SUMIFS(СВЦЭМ!$C$39:$C$782,СВЦЭМ!$A$39:$A$782,$A134,СВЦЭМ!$B$39:$B$782,W$119)+'СЕТ СН'!$I$12+СВЦЭМ!$D$10+'СЕТ СН'!$I$6-'СЕТ СН'!$I$22</f>
        <v>2008.5763182400001</v>
      </c>
      <c r="X134" s="36">
        <f>SUMIFS(СВЦЭМ!$C$39:$C$782,СВЦЭМ!$A$39:$A$782,$A134,СВЦЭМ!$B$39:$B$782,X$119)+'СЕТ СН'!$I$12+СВЦЭМ!$D$10+'СЕТ СН'!$I$6-'СЕТ СН'!$I$22</f>
        <v>2065.0658700100003</v>
      </c>
      <c r="Y134" s="36">
        <f>SUMIFS(СВЦЭМ!$C$39:$C$782,СВЦЭМ!$A$39:$A$782,$A134,СВЦЭМ!$B$39:$B$782,Y$119)+'СЕТ СН'!$I$12+СВЦЭМ!$D$10+'СЕТ СН'!$I$6-'СЕТ СН'!$I$22</f>
        <v>2142.9863554600001</v>
      </c>
    </row>
    <row r="135" spans="1:25" ht="15.75" x14ac:dyDescent="0.2">
      <c r="A135" s="35">
        <f t="shared" si="3"/>
        <v>45215</v>
      </c>
      <c r="B135" s="36">
        <f>SUMIFS(СВЦЭМ!$C$39:$C$782,СВЦЭМ!$A$39:$A$782,$A135,СВЦЭМ!$B$39:$B$782,B$119)+'СЕТ СН'!$I$12+СВЦЭМ!$D$10+'СЕТ СН'!$I$6-'СЕТ СН'!$I$22</f>
        <v>2197.4416175599999</v>
      </c>
      <c r="C135" s="36">
        <f>SUMIFS(СВЦЭМ!$C$39:$C$782,СВЦЭМ!$A$39:$A$782,$A135,СВЦЭМ!$B$39:$B$782,C$119)+'СЕТ СН'!$I$12+СВЦЭМ!$D$10+'СЕТ СН'!$I$6-'СЕТ СН'!$I$22</f>
        <v>2272.6946238999999</v>
      </c>
      <c r="D135" s="36">
        <f>SUMIFS(СВЦЭМ!$C$39:$C$782,СВЦЭМ!$A$39:$A$782,$A135,СВЦЭМ!$B$39:$B$782,D$119)+'СЕТ СН'!$I$12+СВЦЭМ!$D$10+'СЕТ СН'!$I$6-'СЕТ СН'!$I$22</f>
        <v>2349.5607587200002</v>
      </c>
      <c r="E135" s="36">
        <f>SUMIFS(СВЦЭМ!$C$39:$C$782,СВЦЭМ!$A$39:$A$782,$A135,СВЦЭМ!$B$39:$B$782,E$119)+'СЕТ СН'!$I$12+СВЦЭМ!$D$10+'СЕТ СН'!$I$6-'СЕТ СН'!$I$22</f>
        <v>2380.2381180399998</v>
      </c>
      <c r="F135" s="36">
        <f>SUMIFS(СВЦЭМ!$C$39:$C$782,СВЦЭМ!$A$39:$A$782,$A135,СВЦЭМ!$B$39:$B$782,F$119)+'СЕТ СН'!$I$12+СВЦЭМ!$D$10+'СЕТ СН'!$I$6-'СЕТ СН'!$I$22</f>
        <v>2381.4689556900003</v>
      </c>
      <c r="G135" s="36">
        <f>SUMIFS(СВЦЭМ!$C$39:$C$782,СВЦЭМ!$A$39:$A$782,$A135,СВЦЭМ!$B$39:$B$782,G$119)+'СЕТ СН'!$I$12+СВЦЭМ!$D$10+'СЕТ СН'!$I$6-'СЕТ СН'!$I$22</f>
        <v>2372.1992599599998</v>
      </c>
      <c r="H135" s="36">
        <f>SUMIFS(СВЦЭМ!$C$39:$C$782,СВЦЭМ!$A$39:$A$782,$A135,СВЦЭМ!$B$39:$B$782,H$119)+'СЕТ СН'!$I$12+СВЦЭМ!$D$10+'СЕТ СН'!$I$6-'СЕТ СН'!$I$22</f>
        <v>2285.9748263800002</v>
      </c>
      <c r="I135" s="36">
        <f>SUMIFS(СВЦЭМ!$C$39:$C$782,СВЦЭМ!$A$39:$A$782,$A135,СВЦЭМ!$B$39:$B$782,I$119)+'СЕТ СН'!$I$12+СВЦЭМ!$D$10+'СЕТ СН'!$I$6-'СЕТ СН'!$I$22</f>
        <v>2205.7298629400002</v>
      </c>
      <c r="J135" s="36">
        <f>SUMIFS(СВЦЭМ!$C$39:$C$782,СВЦЭМ!$A$39:$A$782,$A135,СВЦЭМ!$B$39:$B$782,J$119)+'СЕТ СН'!$I$12+СВЦЭМ!$D$10+'СЕТ СН'!$I$6-'СЕТ СН'!$I$22</f>
        <v>2162.2992376399998</v>
      </c>
      <c r="K135" s="36">
        <f>SUMIFS(СВЦЭМ!$C$39:$C$782,СВЦЭМ!$A$39:$A$782,$A135,СВЦЭМ!$B$39:$B$782,K$119)+'СЕТ СН'!$I$12+СВЦЭМ!$D$10+'СЕТ СН'!$I$6-'СЕТ СН'!$I$22</f>
        <v>2136.1163309200001</v>
      </c>
      <c r="L135" s="36">
        <f>SUMIFS(СВЦЭМ!$C$39:$C$782,СВЦЭМ!$A$39:$A$782,$A135,СВЦЭМ!$B$39:$B$782,L$119)+'СЕТ СН'!$I$12+СВЦЭМ!$D$10+'СЕТ СН'!$I$6-'СЕТ СН'!$I$22</f>
        <v>2133.4138116200002</v>
      </c>
      <c r="M135" s="36">
        <f>SUMIFS(СВЦЭМ!$C$39:$C$782,СВЦЭМ!$A$39:$A$782,$A135,СВЦЭМ!$B$39:$B$782,M$119)+'СЕТ СН'!$I$12+СВЦЭМ!$D$10+'СЕТ СН'!$I$6-'СЕТ СН'!$I$22</f>
        <v>2139.7525877500002</v>
      </c>
      <c r="N135" s="36">
        <f>SUMIFS(СВЦЭМ!$C$39:$C$782,СВЦЭМ!$A$39:$A$782,$A135,СВЦЭМ!$B$39:$B$782,N$119)+'СЕТ СН'!$I$12+СВЦЭМ!$D$10+'СЕТ СН'!$I$6-'СЕТ СН'!$I$22</f>
        <v>2134.8785853899999</v>
      </c>
      <c r="O135" s="36">
        <f>SUMIFS(СВЦЭМ!$C$39:$C$782,СВЦЭМ!$A$39:$A$782,$A135,СВЦЭМ!$B$39:$B$782,O$119)+'СЕТ СН'!$I$12+СВЦЭМ!$D$10+'СЕТ СН'!$I$6-'СЕТ СН'!$I$22</f>
        <v>2145.0294705699998</v>
      </c>
      <c r="P135" s="36">
        <f>SUMIFS(СВЦЭМ!$C$39:$C$782,СВЦЭМ!$A$39:$A$782,$A135,СВЦЭМ!$B$39:$B$782,P$119)+'СЕТ СН'!$I$12+СВЦЭМ!$D$10+'СЕТ СН'!$I$6-'СЕТ СН'!$I$22</f>
        <v>2172.6413791300001</v>
      </c>
      <c r="Q135" s="36">
        <f>SUMIFS(СВЦЭМ!$C$39:$C$782,СВЦЭМ!$A$39:$A$782,$A135,СВЦЭМ!$B$39:$B$782,Q$119)+'СЕТ СН'!$I$12+СВЦЭМ!$D$10+'СЕТ СН'!$I$6-'СЕТ СН'!$I$22</f>
        <v>2155.6730033600002</v>
      </c>
      <c r="R135" s="36">
        <f>SUMIFS(СВЦЭМ!$C$39:$C$782,СВЦЭМ!$A$39:$A$782,$A135,СВЦЭМ!$B$39:$B$782,R$119)+'СЕТ СН'!$I$12+СВЦЭМ!$D$10+'СЕТ СН'!$I$6-'СЕТ СН'!$I$22</f>
        <v>2157.8023827100001</v>
      </c>
      <c r="S135" s="36">
        <f>SUMIFS(СВЦЭМ!$C$39:$C$782,СВЦЭМ!$A$39:$A$782,$A135,СВЦЭМ!$B$39:$B$782,S$119)+'СЕТ СН'!$I$12+СВЦЭМ!$D$10+'СЕТ СН'!$I$6-'СЕТ СН'!$I$22</f>
        <v>2167.33381375</v>
      </c>
      <c r="T135" s="36">
        <f>SUMIFS(СВЦЭМ!$C$39:$C$782,СВЦЭМ!$A$39:$A$782,$A135,СВЦЭМ!$B$39:$B$782,T$119)+'СЕТ СН'!$I$12+СВЦЭМ!$D$10+'СЕТ СН'!$I$6-'СЕТ СН'!$I$22</f>
        <v>2125.4603115099999</v>
      </c>
      <c r="U135" s="36">
        <f>SUMIFS(СВЦЭМ!$C$39:$C$782,СВЦЭМ!$A$39:$A$782,$A135,СВЦЭМ!$B$39:$B$782,U$119)+'СЕТ СН'!$I$12+СВЦЭМ!$D$10+'СЕТ СН'!$I$6-'СЕТ СН'!$I$22</f>
        <v>2073.2743044500003</v>
      </c>
      <c r="V135" s="36">
        <f>SUMIFS(СВЦЭМ!$C$39:$C$782,СВЦЭМ!$A$39:$A$782,$A135,СВЦЭМ!$B$39:$B$782,V$119)+'СЕТ СН'!$I$12+СВЦЭМ!$D$10+'СЕТ СН'!$I$6-'СЕТ СН'!$I$22</f>
        <v>2094.12663066</v>
      </c>
      <c r="W135" s="36">
        <f>SUMIFS(СВЦЭМ!$C$39:$C$782,СВЦЭМ!$A$39:$A$782,$A135,СВЦЭМ!$B$39:$B$782,W$119)+'СЕТ СН'!$I$12+СВЦЭМ!$D$10+'СЕТ СН'!$I$6-'СЕТ СН'!$I$22</f>
        <v>2114.1628012299998</v>
      </c>
      <c r="X135" s="36">
        <f>SUMIFS(СВЦЭМ!$C$39:$C$782,СВЦЭМ!$A$39:$A$782,$A135,СВЦЭМ!$B$39:$B$782,X$119)+'СЕТ СН'!$I$12+СВЦЭМ!$D$10+'СЕТ СН'!$I$6-'СЕТ СН'!$I$22</f>
        <v>2156.5649039300001</v>
      </c>
      <c r="Y135" s="36">
        <f>SUMIFS(СВЦЭМ!$C$39:$C$782,СВЦЭМ!$A$39:$A$782,$A135,СВЦЭМ!$B$39:$B$782,Y$119)+'СЕТ СН'!$I$12+СВЦЭМ!$D$10+'СЕТ СН'!$I$6-'СЕТ СН'!$I$22</f>
        <v>2217.5184739400001</v>
      </c>
    </row>
    <row r="136" spans="1:25" ht="15.75" x14ac:dyDescent="0.2">
      <c r="A136" s="35">
        <f t="shared" si="3"/>
        <v>45216</v>
      </c>
      <c r="B136" s="36">
        <f>SUMIFS(СВЦЭМ!$C$39:$C$782,СВЦЭМ!$A$39:$A$782,$A136,СВЦЭМ!$B$39:$B$782,B$119)+'СЕТ СН'!$I$12+СВЦЭМ!$D$10+'СЕТ СН'!$I$6-'СЕТ СН'!$I$22</f>
        <v>2343.9338902099998</v>
      </c>
      <c r="C136" s="36">
        <f>SUMIFS(СВЦЭМ!$C$39:$C$782,СВЦЭМ!$A$39:$A$782,$A136,СВЦЭМ!$B$39:$B$782,C$119)+'СЕТ СН'!$I$12+СВЦЭМ!$D$10+'СЕТ СН'!$I$6-'СЕТ СН'!$I$22</f>
        <v>2402.7186896100002</v>
      </c>
      <c r="D136" s="36">
        <f>SUMIFS(СВЦЭМ!$C$39:$C$782,СВЦЭМ!$A$39:$A$782,$A136,СВЦЭМ!$B$39:$B$782,D$119)+'СЕТ СН'!$I$12+СВЦЭМ!$D$10+'СЕТ СН'!$I$6-'СЕТ СН'!$I$22</f>
        <v>2467.7987049600001</v>
      </c>
      <c r="E136" s="36">
        <f>SUMIFS(СВЦЭМ!$C$39:$C$782,СВЦЭМ!$A$39:$A$782,$A136,СВЦЭМ!$B$39:$B$782,E$119)+'СЕТ СН'!$I$12+СВЦЭМ!$D$10+'СЕТ СН'!$I$6-'СЕТ СН'!$I$22</f>
        <v>2437.0427925100003</v>
      </c>
      <c r="F136" s="36">
        <f>SUMIFS(СВЦЭМ!$C$39:$C$782,СВЦЭМ!$A$39:$A$782,$A136,СВЦЭМ!$B$39:$B$782,F$119)+'СЕТ СН'!$I$12+СВЦЭМ!$D$10+'СЕТ СН'!$I$6-'СЕТ СН'!$I$22</f>
        <v>2439.1398340800001</v>
      </c>
      <c r="G136" s="36">
        <f>SUMIFS(СВЦЭМ!$C$39:$C$782,СВЦЭМ!$A$39:$A$782,$A136,СВЦЭМ!$B$39:$B$782,G$119)+'СЕТ СН'!$I$12+СВЦЭМ!$D$10+'СЕТ СН'!$I$6-'СЕТ СН'!$I$22</f>
        <v>2449.3434001800001</v>
      </c>
      <c r="H136" s="36">
        <f>SUMIFS(СВЦЭМ!$C$39:$C$782,СВЦЭМ!$A$39:$A$782,$A136,СВЦЭМ!$B$39:$B$782,H$119)+'СЕТ СН'!$I$12+СВЦЭМ!$D$10+'СЕТ СН'!$I$6-'СЕТ СН'!$I$22</f>
        <v>2359.9414620100001</v>
      </c>
      <c r="I136" s="36">
        <f>SUMIFS(СВЦЭМ!$C$39:$C$782,СВЦЭМ!$A$39:$A$782,$A136,СВЦЭМ!$B$39:$B$782,I$119)+'СЕТ СН'!$I$12+СВЦЭМ!$D$10+'СЕТ СН'!$I$6-'СЕТ СН'!$I$22</f>
        <v>2260.95448695</v>
      </c>
      <c r="J136" s="36">
        <f>SUMIFS(СВЦЭМ!$C$39:$C$782,СВЦЭМ!$A$39:$A$782,$A136,СВЦЭМ!$B$39:$B$782,J$119)+'СЕТ СН'!$I$12+СВЦЭМ!$D$10+'СЕТ СН'!$I$6-'СЕТ СН'!$I$22</f>
        <v>2206.0322148599998</v>
      </c>
      <c r="K136" s="36">
        <f>SUMIFS(СВЦЭМ!$C$39:$C$782,СВЦЭМ!$A$39:$A$782,$A136,СВЦЭМ!$B$39:$B$782,K$119)+'СЕТ СН'!$I$12+СВЦЭМ!$D$10+'СЕТ СН'!$I$6-'СЕТ СН'!$I$22</f>
        <v>2172.3530251900002</v>
      </c>
      <c r="L136" s="36">
        <f>SUMIFS(СВЦЭМ!$C$39:$C$782,СВЦЭМ!$A$39:$A$782,$A136,СВЦЭМ!$B$39:$B$782,L$119)+'СЕТ СН'!$I$12+СВЦЭМ!$D$10+'СЕТ СН'!$I$6-'СЕТ СН'!$I$22</f>
        <v>2164.0386916699999</v>
      </c>
      <c r="M136" s="36">
        <f>SUMIFS(СВЦЭМ!$C$39:$C$782,СВЦЭМ!$A$39:$A$782,$A136,СВЦЭМ!$B$39:$B$782,M$119)+'СЕТ СН'!$I$12+СВЦЭМ!$D$10+'СЕТ СН'!$I$6-'СЕТ СН'!$I$22</f>
        <v>2178.2627068800002</v>
      </c>
      <c r="N136" s="36">
        <f>SUMIFS(СВЦЭМ!$C$39:$C$782,СВЦЭМ!$A$39:$A$782,$A136,СВЦЭМ!$B$39:$B$782,N$119)+'СЕТ СН'!$I$12+СВЦЭМ!$D$10+'СЕТ СН'!$I$6-'СЕТ СН'!$I$22</f>
        <v>2174.7145948500001</v>
      </c>
      <c r="O136" s="36">
        <f>SUMIFS(СВЦЭМ!$C$39:$C$782,СВЦЭМ!$A$39:$A$782,$A136,СВЦЭМ!$B$39:$B$782,O$119)+'СЕТ СН'!$I$12+СВЦЭМ!$D$10+'СЕТ СН'!$I$6-'СЕТ СН'!$I$22</f>
        <v>2191.3398060600002</v>
      </c>
      <c r="P136" s="36">
        <f>SUMIFS(СВЦЭМ!$C$39:$C$782,СВЦЭМ!$A$39:$A$782,$A136,СВЦЭМ!$B$39:$B$782,P$119)+'СЕТ СН'!$I$12+СВЦЭМ!$D$10+'СЕТ СН'!$I$6-'СЕТ СН'!$I$22</f>
        <v>2215.3078451600004</v>
      </c>
      <c r="Q136" s="36">
        <f>SUMIFS(СВЦЭМ!$C$39:$C$782,СВЦЭМ!$A$39:$A$782,$A136,СВЦЭМ!$B$39:$B$782,Q$119)+'СЕТ СН'!$I$12+СВЦЭМ!$D$10+'СЕТ СН'!$I$6-'СЕТ СН'!$I$22</f>
        <v>2179.19659499</v>
      </c>
      <c r="R136" s="36">
        <f>SUMIFS(СВЦЭМ!$C$39:$C$782,СВЦЭМ!$A$39:$A$782,$A136,СВЦЭМ!$B$39:$B$782,R$119)+'СЕТ СН'!$I$12+СВЦЭМ!$D$10+'СЕТ СН'!$I$6-'СЕТ СН'!$I$22</f>
        <v>2181.1180441400002</v>
      </c>
      <c r="S136" s="36">
        <f>SUMIFS(СВЦЭМ!$C$39:$C$782,СВЦЭМ!$A$39:$A$782,$A136,СВЦЭМ!$B$39:$B$782,S$119)+'СЕТ СН'!$I$12+СВЦЭМ!$D$10+'СЕТ СН'!$I$6-'СЕТ СН'!$I$22</f>
        <v>2199.0477594600002</v>
      </c>
      <c r="T136" s="36">
        <f>SUMIFS(СВЦЭМ!$C$39:$C$782,СВЦЭМ!$A$39:$A$782,$A136,СВЦЭМ!$B$39:$B$782,T$119)+'СЕТ СН'!$I$12+СВЦЭМ!$D$10+'СЕТ СН'!$I$6-'СЕТ СН'!$I$22</f>
        <v>2159.9159983400004</v>
      </c>
      <c r="U136" s="36">
        <f>SUMIFS(СВЦЭМ!$C$39:$C$782,СВЦЭМ!$A$39:$A$782,$A136,СВЦЭМ!$B$39:$B$782,U$119)+'СЕТ СН'!$I$12+СВЦЭМ!$D$10+'СЕТ СН'!$I$6-'СЕТ СН'!$I$22</f>
        <v>2114.2080280800001</v>
      </c>
      <c r="V136" s="36">
        <f>SUMIFS(СВЦЭМ!$C$39:$C$782,СВЦЭМ!$A$39:$A$782,$A136,СВЦЭМ!$B$39:$B$782,V$119)+'СЕТ СН'!$I$12+СВЦЭМ!$D$10+'СЕТ СН'!$I$6-'СЕТ СН'!$I$22</f>
        <v>2116.9330582900002</v>
      </c>
      <c r="W136" s="36">
        <f>SUMIFS(СВЦЭМ!$C$39:$C$782,СВЦЭМ!$A$39:$A$782,$A136,СВЦЭМ!$B$39:$B$782,W$119)+'СЕТ СН'!$I$12+СВЦЭМ!$D$10+'СЕТ СН'!$I$6-'СЕТ СН'!$I$22</f>
        <v>2139.4219869500002</v>
      </c>
      <c r="X136" s="36">
        <f>SUMIFS(СВЦЭМ!$C$39:$C$782,СВЦЭМ!$A$39:$A$782,$A136,СВЦЭМ!$B$39:$B$782,X$119)+'СЕТ СН'!$I$12+СВЦЭМ!$D$10+'СЕТ СН'!$I$6-'СЕТ СН'!$I$22</f>
        <v>2193.9849040600002</v>
      </c>
      <c r="Y136" s="36">
        <f>SUMIFS(СВЦЭМ!$C$39:$C$782,СВЦЭМ!$A$39:$A$782,$A136,СВЦЭМ!$B$39:$B$782,Y$119)+'СЕТ СН'!$I$12+СВЦЭМ!$D$10+'СЕТ СН'!$I$6-'СЕТ СН'!$I$22</f>
        <v>2264.2644879500003</v>
      </c>
    </row>
    <row r="137" spans="1:25" ht="15.75" x14ac:dyDescent="0.2">
      <c r="A137" s="35">
        <f t="shared" si="3"/>
        <v>45217</v>
      </c>
      <c r="B137" s="36">
        <f>SUMIFS(СВЦЭМ!$C$39:$C$782,СВЦЭМ!$A$39:$A$782,$A137,СВЦЭМ!$B$39:$B$782,B$119)+'СЕТ СН'!$I$12+СВЦЭМ!$D$10+'СЕТ СН'!$I$6-'СЕТ СН'!$I$22</f>
        <v>2361.8672629399998</v>
      </c>
      <c r="C137" s="36">
        <f>SUMIFS(СВЦЭМ!$C$39:$C$782,СВЦЭМ!$A$39:$A$782,$A137,СВЦЭМ!$B$39:$B$782,C$119)+'СЕТ СН'!$I$12+СВЦЭМ!$D$10+'СЕТ СН'!$I$6-'СЕТ СН'!$I$22</f>
        <v>2410.6796963699999</v>
      </c>
      <c r="D137" s="36">
        <f>SUMIFS(СВЦЭМ!$C$39:$C$782,СВЦЭМ!$A$39:$A$782,$A137,СВЦЭМ!$B$39:$B$782,D$119)+'СЕТ СН'!$I$12+СВЦЭМ!$D$10+'СЕТ СН'!$I$6-'СЕТ СН'!$I$22</f>
        <v>2481.01916145</v>
      </c>
      <c r="E137" s="36">
        <f>SUMIFS(СВЦЭМ!$C$39:$C$782,СВЦЭМ!$A$39:$A$782,$A137,СВЦЭМ!$B$39:$B$782,E$119)+'СЕТ СН'!$I$12+СВЦЭМ!$D$10+'СЕТ СН'!$I$6-'СЕТ СН'!$I$22</f>
        <v>2479.2508033200002</v>
      </c>
      <c r="F137" s="36">
        <f>SUMIFS(СВЦЭМ!$C$39:$C$782,СВЦЭМ!$A$39:$A$782,$A137,СВЦЭМ!$B$39:$B$782,F$119)+'СЕТ СН'!$I$12+СВЦЭМ!$D$10+'СЕТ СН'!$I$6-'СЕТ СН'!$I$22</f>
        <v>2477.0149602199999</v>
      </c>
      <c r="G137" s="36">
        <f>SUMIFS(СВЦЭМ!$C$39:$C$782,СВЦЭМ!$A$39:$A$782,$A137,СВЦЭМ!$B$39:$B$782,G$119)+'СЕТ СН'!$I$12+СВЦЭМ!$D$10+'СЕТ СН'!$I$6-'СЕТ СН'!$I$22</f>
        <v>2465.7842265899999</v>
      </c>
      <c r="H137" s="36">
        <f>SUMIFS(СВЦЭМ!$C$39:$C$782,СВЦЭМ!$A$39:$A$782,$A137,СВЦЭМ!$B$39:$B$782,H$119)+'СЕТ СН'!$I$12+СВЦЭМ!$D$10+'СЕТ СН'!$I$6-'СЕТ СН'!$I$22</f>
        <v>2375.4820129600002</v>
      </c>
      <c r="I137" s="36">
        <f>SUMIFS(СВЦЭМ!$C$39:$C$782,СВЦЭМ!$A$39:$A$782,$A137,СВЦЭМ!$B$39:$B$782,I$119)+'СЕТ СН'!$I$12+СВЦЭМ!$D$10+'СЕТ СН'!$I$6-'СЕТ СН'!$I$22</f>
        <v>2298.4216121600002</v>
      </c>
      <c r="J137" s="36">
        <f>SUMIFS(СВЦЭМ!$C$39:$C$782,СВЦЭМ!$A$39:$A$782,$A137,СВЦЭМ!$B$39:$B$782,J$119)+'СЕТ СН'!$I$12+СВЦЭМ!$D$10+'СЕТ СН'!$I$6-'СЕТ СН'!$I$22</f>
        <v>2245.3573384400001</v>
      </c>
      <c r="K137" s="36">
        <f>SUMIFS(СВЦЭМ!$C$39:$C$782,СВЦЭМ!$A$39:$A$782,$A137,СВЦЭМ!$B$39:$B$782,K$119)+'СЕТ СН'!$I$12+СВЦЭМ!$D$10+'СЕТ СН'!$I$6-'СЕТ СН'!$I$22</f>
        <v>2149.8022141400002</v>
      </c>
      <c r="L137" s="36">
        <f>SUMIFS(СВЦЭМ!$C$39:$C$782,СВЦЭМ!$A$39:$A$782,$A137,СВЦЭМ!$B$39:$B$782,L$119)+'СЕТ СН'!$I$12+СВЦЭМ!$D$10+'СЕТ СН'!$I$6-'СЕТ СН'!$I$22</f>
        <v>2160.3604497599999</v>
      </c>
      <c r="M137" s="36">
        <f>SUMIFS(СВЦЭМ!$C$39:$C$782,СВЦЭМ!$A$39:$A$782,$A137,СВЦЭМ!$B$39:$B$782,M$119)+'СЕТ СН'!$I$12+СВЦЭМ!$D$10+'СЕТ СН'!$I$6-'СЕТ СН'!$I$22</f>
        <v>2169.62737844</v>
      </c>
      <c r="N137" s="36">
        <f>SUMIFS(СВЦЭМ!$C$39:$C$782,СВЦЭМ!$A$39:$A$782,$A137,СВЦЭМ!$B$39:$B$782,N$119)+'СЕТ СН'!$I$12+СВЦЭМ!$D$10+'СЕТ СН'!$I$6-'СЕТ СН'!$I$22</f>
        <v>2191.7362452100001</v>
      </c>
      <c r="O137" s="36">
        <f>SUMIFS(СВЦЭМ!$C$39:$C$782,СВЦЭМ!$A$39:$A$782,$A137,СВЦЭМ!$B$39:$B$782,O$119)+'СЕТ СН'!$I$12+СВЦЭМ!$D$10+'СЕТ СН'!$I$6-'СЕТ СН'!$I$22</f>
        <v>2200.9585731100001</v>
      </c>
      <c r="P137" s="36">
        <f>SUMIFS(СВЦЭМ!$C$39:$C$782,СВЦЭМ!$A$39:$A$782,$A137,СВЦЭМ!$B$39:$B$782,P$119)+'СЕТ СН'!$I$12+СВЦЭМ!$D$10+'СЕТ СН'!$I$6-'СЕТ СН'!$I$22</f>
        <v>2217.1209029299998</v>
      </c>
      <c r="Q137" s="36">
        <f>SUMIFS(СВЦЭМ!$C$39:$C$782,СВЦЭМ!$A$39:$A$782,$A137,СВЦЭМ!$B$39:$B$782,Q$119)+'СЕТ СН'!$I$12+СВЦЭМ!$D$10+'СЕТ СН'!$I$6-'СЕТ СН'!$I$22</f>
        <v>2180.9372108100001</v>
      </c>
      <c r="R137" s="36">
        <f>SUMIFS(СВЦЭМ!$C$39:$C$782,СВЦЭМ!$A$39:$A$782,$A137,СВЦЭМ!$B$39:$B$782,R$119)+'СЕТ СН'!$I$12+СВЦЭМ!$D$10+'СЕТ СН'!$I$6-'СЕТ СН'!$I$22</f>
        <v>2190.0924179000003</v>
      </c>
      <c r="S137" s="36">
        <f>SUMIFS(СВЦЭМ!$C$39:$C$782,СВЦЭМ!$A$39:$A$782,$A137,СВЦЭМ!$B$39:$B$782,S$119)+'СЕТ СН'!$I$12+СВЦЭМ!$D$10+'СЕТ СН'!$I$6-'СЕТ СН'!$I$22</f>
        <v>2194.5731221400001</v>
      </c>
      <c r="T137" s="36">
        <f>SUMIFS(СВЦЭМ!$C$39:$C$782,СВЦЭМ!$A$39:$A$782,$A137,СВЦЭМ!$B$39:$B$782,T$119)+'СЕТ СН'!$I$12+СВЦЭМ!$D$10+'СЕТ СН'!$I$6-'СЕТ СН'!$I$22</f>
        <v>2215.30658546</v>
      </c>
      <c r="U137" s="36">
        <f>SUMIFS(СВЦЭМ!$C$39:$C$782,СВЦЭМ!$A$39:$A$782,$A137,СВЦЭМ!$B$39:$B$782,U$119)+'СЕТ СН'!$I$12+СВЦЭМ!$D$10+'СЕТ СН'!$I$6-'СЕТ СН'!$I$22</f>
        <v>2164.2235209099999</v>
      </c>
      <c r="V137" s="36">
        <f>SUMIFS(СВЦЭМ!$C$39:$C$782,СВЦЭМ!$A$39:$A$782,$A137,СВЦЭМ!$B$39:$B$782,V$119)+'СЕТ СН'!$I$12+СВЦЭМ!$D$10+'СЕТ СН'!$I$6-'СЕТ СН'!$I$22</f>
        <v>2179.6270464200002</v>
      </c>
      <c r="W137" s="36">
        <f>SUMIFS(СВЦЭМ!$C$39:$C$782,СВЦЭМ!$A$39:$A$782,$A137,СВЦЭМ!$B$39:$B$782,W$119)+'СЕТ СН'!$I$12+СВЦЭМ!$D$10+'СЕТ СН'!$I$6-'СЕТ СН'!$I$22</f>
        <v>2204.62452992</v>
      </c>
      <c r="X137" s="36">
        <f>SUMIFS(СВЦЭМ!$C$39:$C$782,СВЦЭМ!$A$39:$A$782,$A137,СВЦЭМ!$B$39:$B$782,X$119)+'СЕТ СН'!$I$12+СВЦЭМ!$D$10+'СЕТ СН'!$I$6-'СЕТ СН'!$I$22</f>
        <v>2258.61759914</v>
      </c>
      <c r="Y137" s="36">
        <f>SUMIFS(СВЦЭМ!$C$39:$C$782,СВЦЭМ!$A$39:$A$782,$A137,СВЦЭМ!$B$39:$B$782,Y$119)+'СЕТ СН'!$I$12+СВЦЭМ!$D$10+'СЕТ СН'!$I$6-'СЕТ СН'!$I$22</f>
        <v>2293.8609622399999</v>
      </c>
    </row>
    <row r="138" spans="1:25" ht="15.75" x14ac:dyDescent="0.2">
      <c r="A138" s="35">
        <f t="shared" si="3"/>
        <v>45218</v>
      </c>
      <c r="B138" s="36">
        <f>SUMIFS(СВЦЭМ!$C$39:$C$782,СВЦЭМ!$A$39:$A$782,$A138,СВЦЭМ!$B$39:$B$782,B$119)+'СЕТ СН'!$I$12+СВЦЭМ!$D$10+'СЕТ СН'!$I$6-'СЕТ СН'!$I$22</f>
        <v>2318.1110159300001</v>
      </c>
      <c r="C138" s="36">
        <f>SUMIFS(СВЦЭМ!$C$39:$C$782,СВЦЭМ!$A$39:$A$782,$A138,СВЦЭМ!$B$39:$B$782,C$119)+'СЕТ СН'!$I$12+СВЦЭМ!$D$10+'СЕТ СН'!$I$6-'СЕТ СН'!$I$22</f>
        <v>2363.0446901800001</v>
      </c>
      <c r="D138" s="36">
        <f>SUMIFS(СВЦЭМ!$C$39:$C$782,СВЦЭМ!$A$39:$A$782,$A138,СВЦЭМ!$B$39:$B$782,D$119)+'СЕТ СН'!$I$12+СВЦЭМ!$D$10+'СЕТ СН'!$I$6-'СЕТ СН'!$I$22</f>
        <v>2429.74042388</v>
      </c>
      <c r="E138" s="36">
        <f>SUMIFS(СВЦЭМ!$C$39:$C$782,СВЦЭМ!$A$39:$A$782,$A138,СВЦЭМ!$B$39:$B$782,E$119)+'СЕТ СН'!$I$12+СВЦЭМ!$D$10+'СЕТ СН'!$I$6-'СЕТ СН'!$I$22</f>
        <v>2386.17595011</v>
      </c>
      <c r="F138" s="36">
        <f>SUMIFS(СВЦЭМ!$C$39:$C$782,СВЦЭМ!$A$39:$A$782,$A138,СВЦЭМ!$B$39:$B$782,F$119)+'СЕТ СН'!$I$12+СВЦЭМ!$D$10+'СЕТ СН'!$I$6-'СЕТ СН'!$I$22</f>
        <v>2388.6012319600004</v>
      </c>
      <c r="G138" s="36">
        <f>SUMIFS(СВЦЭМ!$C$39:$C$782,СВЦЭМ!$A$39:$A$782,$A138,СВЦЭМ!$B$39:$B$782,G$119)+'СЕТ СН'!$I$12+СВЦЭМ!$D$10+'СЕТ СН'!$I$6-'СЕТ СН'!$I$22</f>
        <v>2413.5210673500001</v>
      </c>
      <c r="H138" s="36">
        <f>SUMIFS(СВЦЭМ!$C$39:$C$782,СВЦЭМ!$A$39:$A$782,$A138,СВЦЭМ!$B$39:$B$782,H$119)+'СЕТ СН'!$I$12+СВЦЭМ!$D$10+'СЕТ СН'!$I$6-'СЕТ СН'!$I$22</f>
        <v>2332.9488121499999</v>
      </c>
      <c r="I138" s="36">
        <f>SUMIFS(СВЦЭМ!$C$39:$C$782,СВЦЭМ!$A$39:$A$782,$A138,СВЦЭМ!$B$39:$B$782,I$119)+'СЕТ СН'!$I$12+СВЦЭМ!$D$10+'СЕТ СН'!$I$6-'СЕТ СН'!$I$22</f>
        <v>2256.0882770400003</v>
      </c>
      <c r="J138" s="36">
        <f>SUMIFS(СВЦЭМ!$C$39:$C$782,СВЦЭМ!$A$39:$A$782,$A138,СВЦЭМ!$B$39:$B$782,J$119)+'СЕТ СН'!$I$12+СВЦЭМ!$D$10+'СЕТ СН'!$I$6-'СЕТ СН'!$I$22</f>
        <v>2195.1702519999999</v>
      </c>
      <c r="K138" s="36">
        <f>SUMIFS(СВЦЭМ!$C$39:$C$782,СВЦЭМ!$A$39:$A$782,$A138,СВЦЭМ!$B$39:$B$782,K$119)+'СЕТ СН'!$I$12+СВЦЭМ!$D$10+'СЕТ СН'!$I$6-'СЕТ СН'!$I$22</f>
        <v>2099.3855588500001</v>
      </c>
      <c r="L138" s="36">
        <f>SUMIFS(СВЦЭМ!$C$39:$C$782,СВЦЭМ!$A$39:$A$782,$A138,СВЦЭМ!$B$39:$B$782,L$119)+'СЕТ СН'!$I$12+СВЦЭМ!$D$10+'СЕТ СН'!$I$6-'СЕТ СН'!$I$22</f>
        <v>2098.1062017600002</v>
      </c>
      <c r="M138" s="36">
        <f>SUMIFS(СВЦЭМ!$C$39:$C$782,СВЦЭМ!$A$39:$A$782,$A138,СВЦЭМ!$B$39:$B$782,M$119)+'СЕТ СН'!$I$12+СВЦЭМ!$D$10+'СЕТ СН'!$I$6-'СЕТ СН'!$I$22</f>
        <v>2121.05568137</v>
      </c>
      <c r="N138" s="36">
        <f>SUMIFS(СВЦЭМ!$C$39:$C$782,СВЦЭМ!$A$39:$A$782,$A138,СВЦЭМ!$B$39:$B$782,N$119)+'СЕТ СН'!$I$12+СВЦЭМ!$D$10+'СЕТ СН'!$I$6-'СЕТ СН'!$I$22</f>
        <v>2133.9160946800002</v>
      </c>
      <c r="O138" s="36">
        <f>SUMIFS(СВЦЭМ!$C$39:$C$782,СВЦЭМ!$A$39:$A$782,$A138,СВЦЭМ!$B$39:$B$782,O$119)+'СЕТ СН'!$I$12+СВЦЭМ!$D$10+'СЕТ СН'!$I$6-'СЕТ СН'!$I$22</f>
        <v>2154.9098126600002</v>
      </c>
      <c r="P138" s="36">
        <f>SUMIFS(СВЦЭМ!$C$39:$C$782,СВЦЭМ!$A$39:$A$782,$A138,СВЦЭМ!$B$39:$B$782,P$119)+'СЕТ СН'!$I$12+СВЦЭМ!$D$10+'СЕТ СН'!$I$6-'СЕТ СН'!$I$22</f>
        <v>2184.7121396000002</v>
      </c>
      <c r="Q138" s="36">
        <f>SUMIFS(СВЦЭМ!$C$39:$C$782,СВЦЭМ!$A$39:$A$782,$A138,СВЦЭМ!$B$39:$B$782,Q$119)+'СЕТ СН'!$I$12+СВЦЭМ!$D$10+'СЕТ СН'!$I$6-'СЕТ СН'!$I$22</f>
        <v>2198.0698796000001</v>
      </c>
      <c r="R138" s="36">
        <f>SUMIFS(СВЦЭМ!$C$39:$C$782,СВЦЭМ!$A$39:$A$782,$A138,СВЦЭМ!$B$39:$B$782,R$119)+'СЕТ СН'!$I$12+СВЦЭМ!$D$10+'СЕТ СН'!$I$6-'СЕТ СН'!$I$22</f>
        <v>2215.5468984999998</v>
      </c>
      <c r="S138" s="36">
        <f>SUMIFS(СВЦЭМ!$C$39:$C$782,СВЦЭМ!$A$39:$A$782,$A138,СВЦЭМ!$B$39:$B$782,S$119)+'СЕТ СН'!$I$12+СВЦЭМ!$D$10+'СЕТ СН'!$I$6-'СЕТ СН'!$I$22</f>
        <v>2207.96715864</v>
      </c>
      <c r="T138" s="36">
        <f>SUMIFS(СВЦЭМ!$C$39:$C$782,СВЦЭМ!$A$39:$A$782,$A138,СВЦЭМ!$B$39:$B$782,T$119)+'СЕТ СН'!$I$12+СВЦЭМ!$D$10+'СЕТ СН'!$I$6-'СЕТ СН'!$I$22</f>
        <v>2206.8344911000004</v>
      </c>
      <c r="U138" s="36">
        <f>SUMIFS(СВЦЭМ!$C$39:$C$782,СВЦЭМ!$A$39:$A$782,$A138,СВЦЭМ!$B$39:$B$782,U$119)+'СЕТ СН'!$I$12+СВЦЭМ!$D$10+'СЕТ СН'!$I$6-'СЕТ СН'!$I$22</f>
        <v>2157.5214916300001</v>
      </c>
      <c r="V138" s="36">
        <f>SUMIFS(СВЦЭМ!$C$39:$C$782,СВЦЭМ!$A$39:$A$782,$A138,СВЦЭМ!$B$39:$B$782,V$119)+'СЕТ СН'!$I$12+СВЦЭМ!$D$10+'СЕТ СН'!$I$6-'СЕТ СН'!$I$22</f>
        <v>2164.61378233</v>
      </c>
      <c r="W138" s="36">
        <f>SUMIFS(СВЦЭМ!$C$39:$C$782,СВЦЭМ!$A$39:$A$782,$A138,СВЦЭМ!$B$39:$B$782,W$119)+'СЕТ СН'!$I$12+СВЦЭМ!$D$10+'СЕТ СН'!$I$6-'СЕТ СН'!$I$22</f>
        <v>2187.50813638</v>
      </c>
      <c r="X138" s="36">
        <f>SUMIFS(СВЦЭМ!$C$39:$C$782,СВЦЭМ!$A$39:$A$782,$A138,СВЦЭМ!$B$39:$B$782,X$119)+'СЕТ СН'!$I$12+СВЦЭМ!$D$10+'СЕТ СН'!$I$6-'СЕТ СН'!$I$22</f>
        <v>2241.4894134200003</v>
      </c>
      <c r="Y138" s="36">
        <f>SUMIFS(СВЦЭМ!$C$39:$C$782,СВЦЭМ!$A$39:$A$782,$A138,СВЦЭМ!$B$39:$B$782,Y$119)+'СЕТ СН'!$I$12+СВЦЭМ!$D$10+'СЕТ СН'!$I$6-'СЕТ СН'!$I$22</f>
        <v>2314.0431081200004</v>
      </c>
    </row>
    <row r="139" spans="1:25" ht="15.75" x14ac:dyDescent="0.2">
      <c r="A139" s="35">
        <f t="shared" si="3"/>
        <v>45219</v>
      </c>
      <c r="B139" s="36">
        <f>SUMIFS(СВЦЭМ!$C$39:$C$782,СВЦЭМ!$A$39:$A$782,$A139,СВЦЭМ!$B$39:$B$782,B$119)+'СЕТ СН'!$I$12+СВЦЭМ!$D$10+'СЕТ СН'!$I$6-'СЕТ СН'!$I$22</f>
        <v>2355.4720797</v>
      </c>
      <c r="C139" s="36">
        <f>SUMIFS(СВЦЭМ!$C$39:$C$782,СВЦЭМ!$A$39:$A$782,$A139,СВЦЭМ!$B$39:$B$782,C$119)+'СЕТ СН'!$I$12+СВЦЭМ!$D$10+'СЕТ СН'!$I$6-'СЕТ СН'!$I$22</f>
        <v>2429.2683122899998</v>
      </c>
      <c r="D139" s="36">
        <f>SUMIFS(СВЦЭМ!$C$39:$C$782,СВЦЭМ!$A$39:$A$782,$A139,СВЦЭМ!$B$39:$B$782,D$119)+'СЕТ СН'!$I$12+СВЦЭМ!$D$10+'СЕТ СН'!$I$6-'СЕТ СН'!$I$22</f>
        <v>2477.8340245200002</v>
      </c>
      <c r="E139" s="36">
        <f>SUMIFS(СВЦЭМ!$C$39:$C$782,СВЦЭМ!$A$39:$A$782,$A139,СВЦЭМ!$B$39:$B$782,E$119)+'СЕТ СН'!$I$12+СВЦЭМ!$D$10+'СЕТ СН'!$I$6-'СЕТ СН'!$I$22</f>
        <v>2454.33979009</v>
      </c>
      <c r="F139" s="36">
        <f>SUMIFS(СВЦЭМ!$C$39:$C$782,СВЦЭМ!$A$39:$A$782,$A139,СВЦЭМ!$B$39:$B$782,F$119)+'СЕТ СН'!$I$12+СВЦЭМ!$D$10+'СЕТ СН'!$I$6-'СЕТ СН'!$I$22</f>
        <v>2453.5717522100003</v>
      </c>
      <c r="G139" s="36">
        <f>SUMIFS(СВЦЭМ!$C$39:$C$782,СВЦЭМ!$A$39:$A$782,$A139,СВЦЭМ!$B$39:$B$782,G$119)+'СЕТ СН'!$I$12+СВЦЭМ!$D$10+'СЕТ СН'!$I$6-'СЕТ СН'!$I$22</f>
        <v>2453.6954726000004</v>
      </c>
      <c r="H139" s="36">
        <f>SUMIFS(СВЦЭМ!$C$39:$C$782,СВЦЭМ!$A$39:$A$782,$A139,СВЦЭМ!$B$39:$B$782,H$119)+'СЕТ СН'!$I$12+СВЦЭМ!$D$10+'СЕТ СН'!$I$6-'СЕТ СН'!$I$22</f>
        <v>2371.6398964600003</v>
      </c>
      <c r="I139" s="36">
        <f>SUMIFS(СВЦЭМ!$C$39:$C$782,СВЦЭМ!$A$39:$A$782,$A139,СВЦЭМ!$B$39:$B$782,I$119)+'СЕТ СН'!$I$12+СВЦЭМ!$D$10+'СЕТ СН'!$I$6-'СЕТ СН'!$I$22</f>
        <v>2288.2114996700002</v>
      </c>
      <c r="J139" s="36">
        <f>SUMIFS(СВЦЭМ!$C$39:$C$782,СВЦЭМ!$A$39:$A$782,$A139,СВЦЭМ!$B$39:$B$782,J$119)+'СЕТ СН'!$I$12+СВЦЭМ!$D$10+'СЕТ СН'!$I$6-'СЕТ СН'!$I$22</f>
        <v>2222.3815172499999</v>
      </c>
      <c r="K139" s="36">
        <f>SUMIFS(СВЦЭМ!$C$39:$C$782,СВЦЭМ!$A$39:$A$782,$A139,СВЦЭМ!$B$39:$B$782,K$119)+'СЕТ СН'!$I$12+СВЦЭМ!$D$10+'СЕТ СН'!$I$6-'СЕТ СН'!$I$22</f>
        <v>2200.6860629299999</v>
      </c>
      <c r="L139" s="36">
        <f>SUMIFS(СВЦЭМ!$C$39:$C$782,СВЦЭМ!$A$39:$A$782,$A139,СВЦЭМ!$B$39:$B$782,L$119)+'СЕТ СН'!$I$12+СВЦЭМ!$D$10+'СЕТ СН'!$I$6-'СЕТ СН'!$I$22</f>
        <v>2178.7882110500004</v>
      </c>
      <c r="M139" s="36">
        <f>SUMIFS(СВЦЭМ!$C$39:$C$782,СВЦЭМ!$A$39:$A$782,$A139,СВЦЭМ!$B$39:$B$782,M$119)+'СЕТ СН'!$I$12+СВЦЭМ!$D$10+'СЕТ СН'!$I$6-'СЕТ СН'!$I$22</f>
        <v>2194.6165272200001</v>
      </c>
      <c r="N139" s="36">
        <f>SUMIFS(СВЦЭМ!$C$39:$C$782,СВЦЭМ!$A$39:$A$782,$A139,СВЦЭМ!$B$39:$B$782,N$119)+'СЕТ СН'!$I$12+СВЦЭМ!$D$10+'СЕТ СН'!$I$6-'СЕТ СН'!$I$22</f>
        <v>2209.2862335099999</v>
      </c>
      <c r="O139" s="36">
        <f>SUMIFS(СВЦЭМ!$C$39:$C$782,СВЦЭМ!$A$39:$A$782,$A139,СВЦЭМ!$B$39:$B$782,O$119)+'СЕТ СН'!$I$12+СВЦЭМ!$D$10+'СЕТ СН'!$I$6-'СЕТ СН'!$I$22</f>
        <v>2202.2591305699998</v>
      </c>
      <c r="P139" s="36">
        <f>SUMIFS(СВЦЭМ!$C$39:$C$782,СВЦЭМ!$A$39:$A$782,$A139,СВЦЭМ!$B$39:$B$782,P$119)+'СЕТ СН'!$I$12+СВЦЭМ!$D$10+'СЕТ СН'!$I$6-'СЕТ СН'!$I$22</f>
        <v>2243.2436886300002</v>
      </c>
      <c r="Q139" s="36">
        <f>SUMIFS(СВЦЭМ!$C$39:$C$782,СВЦЭМ!$A$39:$A$782,$A139,СВЦЭМ!$B$39:$B$782,Q$119)+'СЕТ СН'!$I$12+СВЦЭМ!$D$10+'СЕТ СН'!$I$6-'СЕТ СН'!$I$22</f>
        <v>2218.0802165300001</v>
      </c>
      <c r="R139" s="36">
        <f>SUMIFS(СВЦЭМ!$C$39:$C$782,СВЦЭМ!$A$39:$A$782,$A139,СВЦЭМ!$B$39:$B$782,R$119)+'СЕТ СН'!$I$12+СВЦЭМ!$D$10+'СЕТ СН'!$I$6-'СЕТ СН'!$I$22</f>
        <v>2254.49937563</v>
      </c>
      <c r="S139" s="36">
        <f>SUMIFS(СВЦЭМ!$C$39:$C$782,СВЦЭМ!$A$39:$A$782,$A139,СВЦЭМ!$B$39:$B$782,S$119)+'СЕТ СН'!$I$12+СВЦЭМ!$D$10+'СЕТ СН'!$I$6-'СЕТ СН'!$I$22</f>
        <v>2260.8505527699999</v>
      </c>
      <c r="T139" s="36">
        <f>SUMIFS(СВЦЭМ!$C$39:$C$782,СВЦЭМ!$A$39:$A$782,$A139,СВЦЭМ!$B$39:$B$782,T$119)+'СЕТ СН'!$I$12+СВЦЭМ!$D$10+'СЕТ СН'!$I$6-'СЕТ СН'!$I$22</f>
        <v>2194.76274534</v>
      </c>
      <c r="U139" s="36">
        <f>SUMIFS(СВЦЭМ!$C$39:$C$782,СВЦЭМ!$A$39:$A$782,$A139,СВЦЭМ!$B$39:$B$782,U$119)+'СЕТ СН'!$I$12+СВЦЭМ!$D$10+'СЕТ СН'!$I$6-'СЕТ СН'!$I$22</f>
        <v>2146.7145594600001</v>
      </c>
      <c r="V139" s="36">
        <f>SUMIFS(СВЦЭМ!$C$39:$C$782,СВЦЭМ!$A$39:$A$782,$A139,СВЦЭМ!$B$39:$B$782,V$119)+'СЕТ СН'!$I$12+СВЦЭМ!$D$10+'СЕТ СН'!$I$6-'СЕТ СН'!$I$22</f>
        <v>2175.1760818600001</v>
      </c>
      <c r="W139" s="36">
        <f>SUMIFS(СВЦЭМ!$C$39:$C$782,СВЦЭМ!$A$39:$A$782,$A139,СВЦЭМ!$B$39:$B$782,W$119)+'СЕТ СН'!$I$12+СВЦЭМ!$D$10+'СЕТ СН'!$I$6-'СЕТ СН'!$I$22</f>
        <v>2210.8384164600002</v>
      </c>
      <c r="X139" s="36">
        <f>SUMIFS(СВЦЭМ!$C$39:$C$782,СВЦЭМ!$A$39:$A$782,$A139,СВЦЭМ!$B$39:$B$782,X$119)+'СЕТ СН'!$I$12+СВЦЭМ!$D$10+'СЕТ СН'!$I$6-'СЕТ СН'!$I$22</f>
        <v>2269.5074315900001</v>
      </c>
      <c r="Y139" s="36">
        <f>SUMIFS(СВЦЭМ!$C$39:$C$782,СВЦЭМ!$A$39:$A$782,$A139,СВЦЭМ!$B$39:$B$782,Y$119)+'СЕТ СН'!$I$12+СВЦЭМ!$D$10+'СЕТ СН'!$I$6-'СЕТ СН'!$I$22</f>
        <v>2270.5376346000003</v>
      </c>
    </row>
    <row r="140" spans="1:25" ht="15.75" x14ac:dyDescent="0.2">
      <c r="A140" s="35">
        <f t="shared" si="3"/>
        <v>45220</v>
      </c>
      <c r="B140" s="36">
        <f>SUMIFS(СВЦЭМ!$C$39:$C$782,СВЦЭМ!$A$39:$A$782,$A140,СВЦЭМ!$B$39:$B$782,B$119)+'СЕТ СН'!$I$12+СВЦЭМ!$D$10+'СЕТ СН'!$I$6-'СЕТ СН'!$I$22</f>
        <v>2322.2871705900002</v>
      </c>
      <c r="C140" s="36">
        <f>SUMIFS(СВЦЭМ!$C$39:$C$782,СВЦЭМ!$A$39:$A$782,$A140,СВЦЭМ!$B$39:$B$782,C$119)+'СЕТ СН'!$I$12+СВЦЭМ!$D$10+'СЕТ СН'!$I$6-'СЕТ СН'!$I$22</f>
        <v>2351.8270941400001</v>
      </c>
      <c r="D140" s="36">
        <f>SUMIFS(СВЦЭМ!$C$39:$C$782,СВЦЭМ!$A$39:$A$782,$A140,СВЦЭМ!$B$39:$B$782,D$119)+'СЕТ СН'!$I$12+СВЦЭМ!$D$10+'СЕТ СН'!$I$6-'СЕТ СН'!$I$22</f>
        <v>2402.5975233099998</v>
      </c>
      <c r="E140" s="36">
        <f>SUMIFS(СВЦЭМ!$C$39:$C$782,СВЦЭМ!$A$39:$A$782,$A140,СВЦЭМ!$B$39:$B$782,E$119)+'СЕТ СН'!$I$12+СВЦЭМ!$D$10+'СЕТ СН'!$I$6-'СЕТ СН'!$I$22</f>
        <v>2403.56019311</v>
      </c>
      <c r="F140" s="36">
        <f>SUMIFS(СВЦЭМ!$C$39:$C$782,СВЦЭМ!$A$39:$A$782,$A140,СВЦЭМ!$B$39:$B$782,F$119)+'СЕТ СН'!$I$12+СВЦЭМ!$D$10+'СЕТ СН'!$I$6-'СЕТ СН'!$I$22</f>
        <v>2406.59707656</v>
      </c>
      <c r="G140" s="36">
        <f>SUMIFS(СВЦЭМ!$C$39:$C$782,СВЦЭМ!$A$39:$A$782,$A140,СВЦЭМ!$B$39:$B$782,G$119)+'СЕТ СН'!$I$12+СВЦЭМ!$D$10+'СЕТ СН'!$I$6-'СЕТ СН'!$I$22</f>
        <v>2372.6288756700001</v>
      </c>
      <c r="H140" s="36">
        <f>SUMIFS(СВЦЭМ!$C$39:$C$782,СВЦЭМ!$A$39:$A$782,$A140,СВЦЭМ!$B$39:$B$782,H$119)+'СЕТ СН'!$I$12+СВЦЭМ!$D$10+'СЕТ СН'!$I$6-'СЕТ СН'!$I$22</f>
        <v>2347.0794363</v>
      </c>
      <c r="I140" s="36">
        <f>SUMIFS(СВЦЭМ!$C$39:$C$782,СВЦЭМ!$A$39:$A$782,$A140,СВЦЭМ!$B$39:$B$782,I$119)+'СЕТ СН'!$I$12+СВЦЭМ!$D$10+'СЕТ СН'!$I$6-'СЕТ СН'!$I$22</f>
        <v>2268.4610586500003</v>
      </c>
      <c r="J140" s="36">
        <f>SUMIFS(СВЦЭМ!$C$39:$C$782,СВЦЭМ!$A$39:$A$782,$A140,СВЦЭМ!$B$39:$B$782,J$119)+'СЕТ СН'!$I$12+СВЦЭМ!$D$10+'СЕТ СН'!$I$6-'СЕТ СН'!$I$22</f>
        <v>2218.62211875</v>
      </c>
      <c r="K140" s="36">
        <f>SUMIFS(СВЦЭМ!$C$39:$C$782,СВЦЭМ!$A$39:$A$782,$A140,СВЦЭМ!$B$39:$B$782,K$119)+'СЕТ СН'!$I$12+СВЦЭМ!$D$10+'СЕТ СН'!$I$6-'СЕТ СН'!$I$22</f>
        <v>2164.0790470800002</v>
      </c>
      <c r="L140" s="36">
        <f>SUMIFS(СВЦЭМ!$C$39:$C$782,СВЦЭМ!$A$39:$A$782,$A140,СВЦЭМ!$B$39:$B$782,L$119)+'СЕТ СН'!$I$12+СВЦЭМ!$D$10+'СЕТ СН'!$I$6-'СЕТ СН'!$I$22</f>
        <v>2137.5350441000001</v>
      </c>
      <c r="M140" s="36">
        <f>SUMIFS(СВЦЭМ!$C$39:$C$782,СВЦЭМ!$A$39:$A$782,$A140,СВЦЭМ!$B$39:$B$782,M$119)+'СЕТ СН'!$I$12+СВЦЭМ!$D$10+'СЕТ СН'!$I$6-'СЕТ СН'!$I$22</f>
        <v>2146.4153143100002</v>
      </c>
      <c r="N140" s="36">
        <f>SUMIFS(СВЦЭМ!$C$39:$C$782,СВЦЭМ!$A$39:$A$782,$A140,СВЦЭМ!$B$39:$B$782,N$119)+'СЕТ СН'!$I$12+СВЦЭМ!$D$10+'СЕТ СН'!$I$6-'СЕТ СН'!$I$22</f>
        <v>2140.4111030800004</v>
      </c>
      <c r="O140" s="36">
        <f>SUMIFS(СВЦЭМ!$C$39:$C$782,СВЦЭМ!$A$39:$A$782,$A140,СВЦЭМ!$B$39:$B$782,O$119)+'СЕТ СН'!$I$12+СВЦЭМ!$D$10+'СЕТ СН'!$I$6-'СЕТ СН'!$I$22</f>
        <v>2155.13354256</v>
      </c>
      <c r="P140" s="36">
        <f>SUMIFS(СВЦЭМ!$C$39:$C$782,СВЦЭМ!$A$39:$A$782,$A140,СВЦЭМ!$B$39:$B$782,P$119)+'СЕТ СН'!$I$12+СВЦЭМ!$D$10+'СЕТ СН'!$I$6-'СЕТ СН'!$I$22</f>
        <v>2188.6268695899998</v>
      </c>
      <c r="Q140" s="36">
        <f>SUMIFS(СВЦЭМ!$C$39:$C$782,СВЦЭМ!$A$39:$A$782,$A140,СВЦЭМ!$B$39:$B$782,Q$119)+'СЕТ СН'!$I$12+СВЦЭМ!$D$10+'СЕТ СН'!$I$6-'СЕТ СН'!$I$22</f>
        <v>2171.0318283200004</v>
      </c>
      <c r="R140" s="36">
        <f>SUMIFS(СВЦЭМ!$C$39:$C$782,СВЦЭМ!$A$39:$A$782,$A140,СВЦЭМ!$B$39:$B$782,R$119)+'СЕТ СН'!$I$12+СВЦЭМ!$D$10+'СЕТ СН'!$I$6-'СЕТ СН'!$I$22</f>
        <v>2176.8674618</v>
      </c>
      <c r="S140" s="36">
        <f>SUMIFS(СВЦЭМ!$C$39:$C$782,СВЦЭМ!$A$39:$A$782,$A140,СВЦЭМ!$B$39:$B$782,S$119)+'СЕТ СН'!$I$12+СВЦЭМ!$D$10+'СЕТ СН'!$I$6-'СЕТ СН'!$I$22</f>
        <v>2178.1237997799999</v>
      </c>
      <c r="T140" s="36">
        <f>SUMIFS(СВЦЭМ!$C$39:$C$782,СВЦЭМ!$A$39:$A$782,$A140,СВЦЭМ!$B$39:$B$782,T$119)+'СЕТ СН'!$I$12+СВЦЭМ!$D$10+'СЕТ СН'!$I$6-'СЕТ СН'!$I$22</f>
        <v>2131.6877524700003</v>
      </c>
      <c r="U140" s="36">
        <f>SUMIFS(СВЦЭМ!$C$39:$C$782,СВЦЭМ!$A$39:$A$782,$A140,СВЦЭМ!$B$39:$B$782,U$119)+'СЕТ СН'!$I$12+СВЦЭМ!$D$10+'СЕТ СН'!$I$6-'СЕТ СН'!$I$22</f>
        <v>2086.93355617</v>
      </c>
      <c r="V140" s="36">
        <f>SUMIFS(СВЦЭМ!$C$39:$C$782,СВЦЭМ!$A$39:$A$782,$A140,СВЦЭМ!$B$39:$B$782,V$119)+'СЕТ СН'!$I$12+СВЦЭМ!$D$10+'СЕТ СН'!$I$6-'СЕТ СН'!$I$22</f>
        <v>2100.0663081800003</v>
      </c>
      <c r="W140" s="36">
        <f>SUMIFS(СВЦЭМ!$C$39:$C$782,СВЦЭМ!$A$39:$A$782,$A140,СВЦЭМ!$B$39:$B$782,W$119)+'СЕТ СН'!$I$12+СВЦЭМ!$D$10+'СЕТ СН'!$I$6-'СЕТ СН'!$I$22</f>
        <v>2130.5512516899998</v>
      </c>
      <c r="X140" s="36">
        <f>SUMIFS(СВЦЭМ!$C$39:$C$782,СВЦЭМ!$A$39:$A$782,$A140,СВЦЭМ!$B$39:$B$782,X$119)+'СЕТ СН'!$I$12+СВЦЭМ!$D$10+'СЕТ СН'!$I$6-'СЕТ СН'!$I$22</f>
        <v>2176.3433085800002</v>
      </c>
      <c r="Y140" s="36">
        <f>SUMIFS(СВЦЭМ!$C$39:$C$782,СВЦЭМ!$A$39:$A$782,$A140,СВЦЭМ!$B$39:$B$782,Y$119)+'СЕТ СН'!$I$12+СВЦЭМ!$D$10+'СЕТ СН'!$I$6-'СЕТ СН'!$I$22</f>
        <v>2210.4686688800002</v>
      </c>
    </row>
    <row r="141" spans="1:25" ht="15.75" x14ac:dyDescent="0.2">
      <c r="A141" s="35">
        <f t="shared" si="3"/>
        <v>45221</v>
      </c>
      <c r="B141" s="36">
        <f>SUMIFS(СВЦЭМ!$C$39:$C$782,СВЦЭМ!$A$39:$A$782,$A141,СВЦЭМ!$B$39:$B$782,B$119)+'СЕТ СН'!$I$12+СВЦЭМ!$D$10+'СЕТ СН'!$I$6-'СЕТ СН'!$I$22</f>
        <v>2296.1422604200002</v>
      </c>
      <c r="C141" s="36">
        <f>SUMIFS(СВЦЭМ!$C$39:$C$782,СВЦЭМ!$A$39:$A$782,$A141,СВЦЭМ!$B$39:$B$782,C$119)+'СЕТ СН'!$I$12+СВЦЭМ!$D$10+'СЕТ СН'!$I$6-'СЕТ СН'!$I$22</f>
        <v>2359.0533808500004</v>
      </c>
      <c r="D141" s="36">
        <f>SUMIFS(СВЦЭМ!$C$39:$C$782,СВЦЭМ!$A$39:$A$782,$A141,СВЦЭМ!$B$39:$B$782,D$119)+'СЕТ СН'!$I$12+СВЦЭМ!$D$10+'СЕТ СН'!$I$6-'СЕТ СН'!$I$22</f>
        <v>2389.98913739</v>
      </c>
      <c r="E141" s="36">
        <f>SUMIFS(СВЦЭМ!$C$39:$C$782,СВЦЭМ!$A$39:$A$782,$A141,СВЦЭМ!$B$39:$B$782,E$119)+'СЕТ СН'!$I$12+СВЦЭМ!$D$10+'СЕТ СН'!$I$6-'СЕТ СН'!$I$22</f>
        <v>2395.9749448299999</v>
      </c>
      <c r="F141" s="36">
        <f>SUMIFS(СВЦЭМ!$C$39:$C$782,СВЦЭМ!$A$39:$A$782,$A141,СВЦЭМ!$B$39:$B$782,F$119)+'СЕТ СН'!$I$12+СВЦЭМ!$D$10+'СЕТ СН'!$I$6-'СЕТ СН'!$I$22</f>
        <v>2381.5353869800001</v>
      </c>
      <c r="G141" s="36">
        <f>SUMIFS(СВЦЭМ!$C$39:$C$782,СВЦЭМ!$A$39:$A$782,$A141,СВЦЭМ!$B$39:$B$782,G$119)+'СЕТ СН'!$I$12+СВЦЭМ!$D$10+'СЕТ СН'!$I$6-'СЕТ СН'!$I$22</f>
        <v>2388.3571094600002</v>
      </c>
      <c r="H141" s="36">
        <f>SUMIFS(СВЦЭМ!$C$39:$C$782,СВЦЭМ!$A$39:$A$782,$A141,СВЦЭМ!$B$39:$B$782,H$119)+'СЕТ СН'!$I$12+СВЦЭМ!$D$10+'СЕТ СН'!$I$6-'СЕТ СН'!$I$22</f>
        <v>2356.5951457400001</v>
      </c>
      <c r="I141" s="36">
        <f>SUMIFS(СВЦЭМ!$C$39:$C$782,СВЦЭМ!$A$39:$A$782,$A141,СВЦЭМ!$B$39:$B$782,I$119)+'СЕТ СН'!$I$12+СВЦЭМ!$D$10+'СЕТ СН'!$I$6-'СЕТ СН'!$I$22</f>
        <v>2324.8058461600003</v>
      </c>
      <c r="J141" s="36">
        <f>SUMIFS(СВЦЭМ!$C$39:$C$782,СВЦЭМ!$A$39:$A$782,$A141,СВЦЭМ!$B$39:$B$782,J$119)+'СЕТ СН'!$I$12+СВЦЭМ!$D$10+'СЕТ СН'!$I$6-'СЕТ СН'!$I$22</f>
        <v>2225.8544847800003</v>
      </c>
      <c r="K141" s="36">
        <f>SUMIFS(СВЦЭМ!$C$39:$C$782,СВЦЭМ!$A$39:$A$782,$A141,СВЦЭМ!$B$39:$B$782,K$119)+'СЕТ СН'!$I$12+СВЦЭМ!$D$10+'СЕТ СН'!$I$6-'СЕТ СН'!$I$22</f>
        <v>2158.96486766</v>
      </c>
      <c r="L141" s="36">
        <f>SUMIFS(СВЦЭМ!$C$39:$C$782,СВЦЭМ!$A$39:$A$782,$A141,СВЦЭМ!$B$39:$B$782,L$119)+'СЕТ СН'!$I$12+СВЦЭМ!$D$10+'СЕТ СН'!$I$6-'СЕТ СН'!$I$22</f>
        <v>2140.8388910800004</v>
      </c>
      <c r="M141" s="36">
        <f>SUMIFS(СВЦЭМ!$C$39:$C$782,СВЦЭМ!$A$39:$A$782,$A141,СВЦЭМ!$B$39:$B$782,M$119)+'СЕТ СН'!$I$12+СВЦЭМ!$D$10+'СЕТ СН'!$I$6-'СЕТ СН'!$I$22</f>
        <v>2143.6188619599998</v>
      </c>
      <c r="N141" s="36">
        <f>SUMIFS(СВЦЭМ!$C$39:$C$782,СВЦЭМ!$A$39:$A$782,$A141,СВЦЭМ!$B$39:$B$782,N$119)+'СЕТ СН'!$I$12+СВЦЭМ!$D$10+'СЕТ СН'!$I$6-'СЕТ СН'!$I$22</f>
        <v>2136.8711891200001</v>
      </c>
      <c r="O141" s="36">
        <f>SUMIFS(СВЦЭМ!$C$39:$C$782,СВЦЭМ!$A$39:$A$782,$A141,СВЦЭМ!$B$39:$B$782,O$119)+'СЕТ СН'!$I$12+СВЦЭМ!$D$10+'СЕТ СН'!$I$6-'СЕТ СН'!$I$22</f>
        <v>2157.8437545000002</v>
      </c>
      <c r="P141" s="36">
        <f>SUMIFS(СВЦЭМ!$C$39:$C$782,СВЦЭМ!$A$39:$A$782,$A141,СВЦЭМ!$B$39:$B$782,P$119)+'СЕТ СН'!$I$12+СВЦЭМ!$D$10+'СЕТ СН'!$I$6-'СЕТ СН'!$I$22</f>
        <v>2188.3981045600003</v>
      </c>
      <c r="Q141" s="36">
        <f>SUMIFS(СВЦЭМ!$C$39:$C$782,СВЦЭМ!$A$39:$A$782,$A141,СВЦЭМ!$B$39:$B$782,Q$119)+'СЕТ СН'!$I$12+СВЦЭМ!$D$10+'СЕТ СН'!$I$6-'СЕТ СН'!$I$22</f>
        <v>2173.6574304800001</v>
      </c>
      <c r="R141" s="36">
        <f>SUMIFS(СВЦЭМ!$C$39:$C$782,СВЦЭМ!$A$39:$A$782,$A141,СВЦЭМ!$B$39:$B$782,R$119)+'СЕТ СН'!$I$12+СВЦЭМ!$D$10+'СЕТ СН'!$I$6-'СЕТ СН'!$I$22</f>
        <v>2170.10057714</v>
      </c>
      <c r="S141" s="36">
        <f>SUMIFS(СВЦЭМ!$C$39:$C$782,СВЦЭМ!$A$39:$A$782,$A141,СВЦЭМ!$B$39:$B$782,S$119)+'СЕТ СН'!$I$12+СВЦЭМ!$D$10+'СЕТ СН'!$I$6-'СЕТ СН'!$I$22</f>
        <v>2170.4955555200004</v>
      </c>
      <c r="T141" s="36">
        <f>SUMIFS(СВЦЭМ!$C$39:$C$782,СВЦЭМ!$A$39:$A$782,$A141,СВЦЭМ!$B$39:$B$782,T$119)+'СЕТ СН'!$I$12+СВЦЭМ!$D$10+'СЕТ СН'!$I$6-'СЕТ СН'!$I$22</f>
        <v>2119.6975630100001</v>
      </c>
      <c r="U141" s="36">
        <f>SUMIFS(СВЦЭМ!$C$39:$C$782,СВЦЭМ!$A$39:$A$782,$A141,СВЦЭМ!$B$39:$B$782,U$119)+'СЕТ СН'!$I$12+СВЦЭМ!$D$10+'СЕТ СН'!$I$6-'СЕТ СН'!$I$22</f>
        <v>2074.9234287500003</v>
      </c>
      <c r="V141" s="36">
        <f>SUMIFS(СВЦЭМ!$C$39:$C$782,СВЦЭМ!$A$39:$A$782,$A141,СВЦЭМ!$B$39:$B$782,V$119)+'СЕТ СН'!$I$12+СВЦЭМ!$D$10+'СЕТ СН'!$I$6-'СЕТ СН'!$I$22</f>
        <v>2090.7233942800003</v>
      </c>
      <c r="W141" s="36">
        <f>SUMIFS(СВЦЭМ!$C$39:$C$782,СВЦЭМ!$A$39:$A$782,$A141,СВЦЭМ!$B$39:$B$782,W$119)+'СЕТ СН'!$I$12+СВЦЭМ!$D$10+'СЕТ СН'!$I$6-'СЕТ СН'!$I$22</f>
        <v>2115.8154080900003</v>
      </c>
      <c r="X141" s="36">
        <f>SUMIFS(СВЦЭМ!$C$39:$C$782,СВЦЭМ!$A$39:$A$782,$A141,СВЦЭМ!$B$39:$B$782,X$119)+'СЕТ СН'!$I$12+СВЦЭМ!$D$10+'СЕТ СН'!$I$6-'СЕТ СН'!$I$22</f>
        <v>2172.72128539</v>
      </c>
      <c r="Y141" s="36">
        <f>SUMIFS(СВЦЭМ!$C$39:$C$782,СВЦЭМ!$A$39:$A$782,$A141,СВЦЭМ!$B$39:$B$782,Y$119)+'СЕТ СН'!$I$12+СВЦЭМ!$D$10+'СЕТ СН'!$I$6-'СЕТ СН'!$I$22</f>
        <v>2235.1484747599998</v>
      </c>
    </row>
    <row r="142" spans="1:25" ht="15.75" x14ac:dyDescent="0.2">
      <c r="A142" s="35">
        <f t="shared" si="3"/>
        <v>45222</v>
      </c>
      <c r="B142" s="36">
        <f>SUMIFS(СВЦЭМ!$C$39:$C$782,СВЦЭМ!$A$39:$A$782,$A142,СВЦЭМ!$B$39:$B$782,B$119)+'СЕТ СН'!$I$12+СВЦЭМ!$D$10+'СЕТ СН'!$I$6-'СЕТ СН'!$I$22</f>
        <v>2349.2469164300001</v>
      </c>
      <c r="C142" s="36">
        <f>SUMIFS(СВЦЭМ!$C$39:$C$782,СВЦЭМ!$A$39:$A$782,$A142,СВЦЭМ!$B$39:$B$782,C$119)+'СЕТ СН'!$I$12+СВЦЭМ!$D$10+'СЕТ СН'!$I$6-'СЕТ СН'!$I$22</f>
        <v>2409.1972290000003</v>
      </c>
      <c r="D142" s="36">
        <f>SUMIFS(СВЦЭМ!$C$39:$C$782,СВЦЭМ!$A$39:$A$782,$A142,СВЦЭМ!$B$39:$B$782,D$119)+'СЕТ СН'!$I$12+СВЦЭМ!$D$10+'СЕТ СН'!$I$6-'СЕТ СН'!$I$22</f>
        <v>2461.7658759400001</v>
      </c>
      <c r="E142" s="36">
        <f>SUMIFS(СВЦЭМ!$C$39:$C$782,СВЦЭМ!$A$39:$A$782,$A142,СВЦЭМ!$B$39:$B$782,E$119)+'СЕТ СН'!$I$12+СВЦЭМ!$D$10+'СЕТ СН'!$I$6-'СЕТ СН'!$I$22</f>
        <v>2504.9175661600002</v>
      </c>
      <c r="F142" s="36">
        <f>SUMIFS(СВЦЭМ!$C$39:$C$782,СВЦЭМ!$A$39:$A$782,$A142,СВЦЭМ!$B$39:$B$782,F$119)+'СЕТ СН'!$I$12+СВЦЭМ!$D$10+'СЕТ СН'!$I$6-'СЕТ СН'!$I$22</f>
        <v>2488.4917721700003</v>
      </c>
      <c r="G142" s="36">
        <f>SUMIFS(СВЦЭМ!$C$39:$C$782,СВЦЭМ!$A$39:$A$782,$A142,СВЦЭМ!$B$39:$B$782,G$119)+'СЕТ СН'!$I$12+СВЦЭМ!$D$10+'СЕТ СН'!$I$6-'СЕТ СН'!$I$22</f>
        <v>2428.5700944199998</v>
      </c>
      <c r="H142" s="36">
        <f>SUMIFS(СВЦЭМ!$C$39:$C$782,СВЦЭМ!$A$39:$A$782,$A142,СВЦЭМ!$B$39:$B$782,H$119)+'СЕТ СН'!$I$12+СВЦЭМ!$D$10+'СЕТ СН'!$I$6-'СЕТ СН'!$I$22</f>
        <v>2329.53633696</v>
      </c>
      <c r="I142" s="36">
        <f>SUMIFS(СВЦЭМ!$C$39:$C$782,СВЦЭМ!$A$39:$A$782,$A142,СВЦЭМ!$B$39:$B$782,I$119)+'СЕТ СН'!$I$12+СВЦЭМ!$D$10+'СЕТ СН'!$I$6-'СЕТ СН'!$I$22</f>
        <v>2252.22145142</v>
      </c>
      <c r="J142" s="36">
        <f>SUMIFS(СВЦЭМ!$C$39:$C$782,СВЦЭМ!$A$39:$A$782,$A142,СВЦЭМ!$B$39:$B$782,J$119)+'СЕТ СН'!$I$12+СВЦЭМ!$D$10+'СЕТ СН'!$I$6-'СЕТ СН'!$I$22</f>
        <v>2201.8093390900003</v>
      </c>
      <c r="K142" s="36">
        <f>SUMIFS(СВЦЭМ!$C$39:$C$782,СВЦЭМ!$A$39:$A$782,$A142,СВЦЭМ!$B$39:$B$782,K$119)+'СЕТ СН'!$I$12+СВЦЭМ!$D$10+'СЕТ СН'!$I$6-'СЕТ СН'!$I$22</f>
        <v>2160.5746161500001</v>
      </c>
      <c r="L142" s="36">
        <f>SUMIFS(СВЦЭМ!$C$39:$C$782,СВЦЭМ!$A$39:$A$782,$A142,СВЦЭМ!$B$39:$B$782,L$119)+'СЕТ СН'!$I$12+СВЦЭМ!$D$10+'СЕТ СН'!$I$6-'СЕТ СН'!$I$22</f>
        <v>2099.3418245800003</v>
      </c>
      <c r="M142" s="36">
        <f>SUMIFS(СВЦЭМ!$C$39:$C$782,СВЦЭМ!$A$39:$A$782,$A142,СВЦЭМ!$B$39:$B$782,M$119)+'СЕТ СН'!$I$12+СВЦЭМ!$D$10+'СЕТ СН'!$I$6-'СЕТ СН'!$I$22</f>
        <v>2107.95274943</v>
      </c>
      <c r="N142" s="36">
        <f>SUMIFS(СВЦЭМ!$C$39:$C$782,СВЦЭМ!$A$39:$A$782,$A142,СВЦЭМ!$B$39:$B$782,N$119)+'СЕТ СН'!$I$12+СВЦЭМ!$D$10+'СЕТ СН'!$I$6-'СЕТ СН'!$I$22</f>
        <v>2103.84547161</v>
      </c>
      <c r="O142" s="36">
        <f>SUMIFS(СВЦЭМ!$C$39:$C$782,СВЦЭМ!$A$39:$A$782,$A142,СВЦЭМ!$B$39:$B$782,O$119)+'СЕТ СН'!$I$12+СВЦЭМ!$D$10+'СЕТ СН'!$I$6-'СЕТ СН'!$I$22</f>
        <v>2126.1925887100001</v>
      </c>
      <c r="P142" s="36">
        <f>SUMIFS(СВЦЭМ!$C$39:$C$782,СВЦЭМ!$A$39:$A$782,$A142,СВЦЭМ!$B$39:$B$782,P$119)+'СЕТ СН'!$I$12+СВЦЭМ!$D$10+'СЕТ СН'!$I$6-'СЕТ СН'!$I$22</f>
        <v>2165.20334576</v>
      </c>
      <c r="Q142" s="36">
        <f>SUMIFS(СВЦЭМ!$C$39:$C$782,СВЦЭМ!$A$39:$A$782,$A142,СВЦЭМ!$B$39:$B$782,Q$119)+'СЕТ СН'!$I$12+СВЦЭМ!$D$10+'СЕТ СН'!$I$6-'СЕТ СН'!$I$22</f>
        <v>2156.22474276</v>
      </c>
      <c r="R142" s="36">
        <f>SUMIFS(СВЦЭМ!$C$39:$C$782,СВЦЭМ!$A$39:$A$782,$A142,СВЦЭМ!$B$39:$B$782,R$119)+'СЕТ СН'!$I$12+СВЦЭМ!$D$10+'СЕТ СН'!$I$6-'СЕТ СН'!$I$22</f>
        <v>2188.5759861699999</v>
      </c>
      <c r="S142" s="36">
        <f>SUMIFS(СВЦЭМ!$C$39:$C$782,СВЦЭМ!$A$39:$A$782,$A142,СВЦЭМ!$B$39:$B$782,S$119)+'СЕТ СН'!$I$12+СВЦЭМ!$D$10+'СЕТ СН'!$I$6-'СЕТ СН'!$I$22</f>
        <v>2183.3089312000002</v>
      </c>
      <c r="T142" s="36">
        <f>SUMIFS(СВЦЭМ!$C$39:$C$782,СВЦЭМ!$A$39:$A$782,$A142,СВЦЭМ!$B$39:$B$782,T$119)+'СЕТ СН'!$I$12+СВЦЭМ!$D$10+'СЕТ СН'!$I$6-'СЕТ СН'!$I$22</f>
        <v>2115.9531773400004</v>
      </c>
      <c r="U142" s="36">
        <f>SUMIFS(СВЦЭМ!$C$39:$C$782,СВЦЭМ!$A$39:$A$782,$A142,СВЦЭМ!$B$39:$B$782,U$119)+'СЕТ СН'!$I$12+СВЦЭМ!$D$10+'СЕТ СН'!$I$6-'СЕТ СН'!$I$22</f>
        <v>2079.9409966800004</v>
      </c>
      <c r="V142" s="36">
        <f>SUMIFS(СВЦЭМ!$C$39:$C$782,СВЦЭМ!$A$39:$A$782,$A142,СВЦЭМ!$B$39:$B$782,V$119)+'СЕТ СН'!$I$12+СВЦЭМ!$D$10+'СЕТ СН'!$I$6-'СЕТ СН'!$I$22</f>
        <v>2098.3939115000003</v>
      </c>
      <c r="W142" s="36">
        <f>SUMIFS(СВЦЭМ!$C$39:$C$782,СВЦЭМ!$A$39:$A$782,$A142,СВЦЭМ!$B$39:$B$782,W$119)+'СЕТ СН'!$I$12+СВЦЭМ!$D$10+'СЕТ СН'!$I$6-'СЕТ СН'!$I$22</f>
        <v>2109.9848572700002</v>
      </c>
      <c r="X142" s="36">
        <f>SUMIFS(СВЦЭМ!$C$39:$C$782,СВЦЭМ!$A$39:$A$782,$A142,СВЦЭМ!$B$39:$B$782,X$119)+'СЕТ СН'!$I$12+СВЦЭМ!$D$10+'СЕТ СН'!$I$6-'СЕТ СН'!$I$22</f>
        <v>2178.6069004000001</v>
      </c>
      <c r="Y142" s="36">
        <f>SUMIFS(СВЦЭМ!$C$39:$C$782,СВЦЭМ!$A$39:$A$782,$A142,СВЦЭМ!$B$39:$B$782,Y$119)+'СЕТ СН'!$I$12+СВЦЭМ!$D$10+'СЕТ СН'!$I$6-'СЕТ СН'!$I$22</f>
        <v>2230.1985078900002</v>
      </c>
    </row>
    <row r="143" spans="1:25" ht="15.75" x14ac:dyDescent="0.2">
      <c r="A143" s="35">
        <f t="shared" si="3"/>
        <v>45223</v>
      </c>
      <c r="B143" s="36">
        <f>SUMIFS(СВЦЭМ!$C$39:$C$782,СВЦЭМ!$A$39:$A$782,$A143,СВЦЭМ!$B$39:$B$782,B$119)+'СЕТ СН'!$I$12+СВЦЭМ!$D$10+'СЕТ СН'!$I$6-'СЕТ СН'!$I$22</f>
        <v>2332.5760963600001</v>
      </c>
      <c r="C143" s="36">
        <f>SUMIFS(СВЦЭМ!$C$39:$C$782,СВЦЭМ!$A$39:$A$782,$A143,СВЦЭМ!$B$39:$B$782,C$119)+'СЕТ СН'!$I$12+СВЦЭМ!$D$10+'СЕТ СН'!$I$6-'СЕТ СН'!$I$22</f>
        <v>2397.6257864999998</v>
      </c>
      <c r="D143" s="36">
        <f>SUMIFS(СВЦЭМ!$C$39:$C$782,СВЦЭМ!$A$39:$A$782,$A143,СВЦЭМ!$B$39:$B$782,D$119)+'СЕТ СН'!$I$12+СВЦЭМ!$D$10+'СЕТ СН'!$I$6-'СЕТ СН'!$I$22</f>
        <v>2469.03437811</v>
      </c>
      <c r="E143" s="36">
        <f>SUMIFS(СВЦЭМ!$C$39:$C$782,СВЦЭМ!$A$39:$A$782,$A143,СВЦЭМ!$B$39:$B$782,E$119)+'СЕТ СН'!$I$12+СВЦЭМ!$D$10+'СЕТ СН'!$I$6-'СЕТ СН'!$I$22</f>
        <v>2461.7341686999998</v>
      </c>
      <c r="F143" s="36">
        <f>SUMIFS(СВЦЭМ!$C$39:$C$782,СВЦЭМ!$A$39:$A$782,$A143,СВЦЭМ!$B$39:$B$782,F$119)+'СЕТ СН'!$I$12+СВЦЭМ!$D$10+'СЕТ СН'!$I$6-'СЕТ СН'!$I$22</f>
        <v>2428.44496854</v>
      </c>
      <c r="G143" s="36">
        <f>SUMIFS(СВЦЭМ!$C$39:$C$782,СВЦЭМ!$A$39:$A$782,$A143,СВЦЭМ!$B$39:$B$782,G$119)+'СЕТ СН'!$I$12+СВЦЭМ!$D$10+'СЕТ СН'!$I$6-'СЕТ СН'!$I$22</f>
        <v>2382.6313606900003</v>
      </c>
      <c r="H143" s="36">
        <f>SUMIFS(СВЦЭМ!$C$39:$C$782,СВЦЭМ!$A$39:$A$782,$A143,СВЦЭМ!$B$39:$B$782,H$119)+'СЕТ СН'!$I$12+СВЦЭМ!$D$10+'СЕТ СН'!$I$6-'СЕТ СН'!$I$22</f>
        <v>2342.2139942800004</v>
      </c>
      <c r="I143" s="36">
        <f>SUMIFS(СВЦЭМ!$C$39:$C$782,СВЦЭМ!$A$39:$A$782,$A143,СВЦЭМ!$B$39:$B$782,I$119)+'СЕТ СН'!$I$12+СВЦЭМ!$D$10+'СЕТ СН'!$I$6-'СЕТ СН'!$I$22</f>
        <v>2279.7188180600001</v>
      </c>
      <c r="J143" s="36">
        <f>SUMIFS(СВЦЭМ!$C$39:$C$782,СВЦЭМ!$A$39:$A$782,$A143,СВЦЭМ!$B$39:$B$782,J$119)+'СЕТ СН'!$I$12+СВЦЭМ!$D$10+'СЕТ СН'!$I$6-'СЕТ СН'!$I$22</f>
        <v>2246.0744302100002</v>
      </c>
      <c r="K143" s="36">
        <f>SUMIFS(СВЦЭМ!$C$39:$C$782,СВЦЭМ!$A$39:$A$782,$A143,СВЦЭМ!$B$39:$B$782,K$119)+'СЕТ СН'!$I$12+СВЦЭМ!$D$10+'СЕТ СН'!$I$6-'СЕТ СН'!$I$22</f>
        <v>2193.1292702999999</v>
      </c>
      <c r="L143" s="36">
        <f>SUMIFS(СВЦЭМ!$C$39:$C$782,СВЦЭМ!$A$39:$A$782,$A143,СВЦЭМ!$B$39:$B$782,L$119)+'СЕТ СН'!$I$12+СВЦЭМ!$D$10+'СЕТ СН'!$I$6-'СЕТ СН'!$I$22</f>
        <v>2183.6961487600001</v>
      </c>
      <c r="M143" s="36">
        <f>SUMIFS(СВЦЭМ!$C$39:$C$782,СВЦЭМ!$A$39:$A$782,$A143,СВЦЭМ!$B$39:$B$782,M$119)+'СЕТ СН'!$I$12+СВЦЭМ!$D$10+'СЕТ СН'!$I$6-'СЕТ СН'!$I$22</f>
        <v>2196.9830381700003</v>
      </c>
      <c r="N143" s="36">
        <f>SUMIFS(СВЦЭМ!$C$39:$C$782,СВЦЭМ!$A$39:$A$782,$A143,СВЦЭМ!$B$39:$B$782,N$119)+'СЕТ СН'!$I$12+СВЦЭМ!$D$10+'СЕТ СН'!$I$6-'СЕТ СН'!$I$22</f>
        <v>2181.5817123300003</v>
      </c>
      <c r="O143" s="36">
        <f>SUMIFS(СВЦЭМ!$C$39:$C$782,СВЦЭМ!$A$39:$A$782,$A143,СВЦЭМ!$B$39:$B$782,O$119)+'СЕТ СН'!$I$12+СВЦЭМ!$D$10+'СЕТ СН'!$I$6-'СЕТ СН'!$I$22</f>
        <v>2196.9994833400001</v>
      </c>
      <c r="P143" s="36">
        <f>SUMIFS(СВЦЭМ!$C$39:$C$782,СВЦЭМ!$A$39:$A$782,$A143,СВЦЭМ!$B$39:$B$782,P$119)+'СЕТ СН'!$I$12+СВЦЭМ!$D$10+'СЕТ СН'!$I$6-'СЕТ СН'!$I$22</f>
        <v>2235.3596465700002</v>
      </c>
      <c r="Q143" s="36">
        <f>SUMIFS(СВЦЭМ!$C$39:$C$782,СВЦЭМ!$A$39:$A$782,$A143,СВЦЭМ!$B$39:$B$782,Q$119)+'СЕТ СН'!$I$12+СВЦЭМ!$D$10+'СЕТ СН'!$I$6-'СЕТ СН'!$I$22</f>
        <v>2222.5785108500004</v>
      </c>
      <c r="R143" s="36">
        <f>SUMIFS(СВЦЭМ!$C$39:$C$782,СВЦЭМ!$A$39:$A$782,$A143,СВЦЭМ!$B$39:$B$782,R$119)+'СЕТ СН'!$I$12+СВЦЭМ!$D$10+'СЕТ СН'!$I$6-'СЕТ СН'!$I$22</f>
        <v>2235.2593126100001</v>
      </c>
      <c r="S143" s="36">
        <f>SUMIFS(СВЦЭМ!$C$39:$C$782,СВЦЭМ!$A$39:$A$782,$A143,СВЦЭМ!$B$39:$B$782,S$119)+'СЕТ СН'!$I$12+СВЦЭМ!$D$10+'СЕТ СН'!$I$6-'СЕТ СН'!$I$22</f>
        <v>2217.8408809100001</v>
      </c>
      <c r="T143" s="36">
        <f>SUMIFS(СВЦЭМ!$C$39:$C$782,СВЦЭМ!$A$39:$A$782,$A143,СВЦЭМ!$B$39:$B$782,T$119)+'СЕТ СН'!$I$12+СВЦЭМ!$D$10+'СЕТ СН'!$I$6-'СЕТ СН'!$I$22</f>
        <v>2146.9124179600003</v>
      </c>
      <c r="U143" s="36">
        <f>SUMIFS(СВЦЭМ!$C$39:$C$782,СВЦЭМ!$A$39:$A$782,$A143,СВЦЭМ!$B$39:$B$782,U$119)+'СЕТ СН'!$I$12+СВЦЭМ!$D$10+'СЕТ СН'!$I$6-'СЕТ СН'!$I$22</f>
        <v>2125.7419765100003</v>
      </c>
      <c r="V143" s="36">
        <f>SUMIFS(СВЦЭМ!$C$39:$C$782,СВЦЭМ!$A$39:$A$782,$A143,СВЦЭМ!$B$39:$B$782,V$119)+'СЕТ СН'!$I$12+СВЦЭМ!$D$10+'СЕТ СН'!$I$6-'СЕТ СН'!$I$22</f>
        <v>2141.6462053</v>
      </c>
      <c r="W143" s="36">
        <f>SUMIFS(СВЦЭМ!$C$39:$C$782,СВЦЭМ!$A$39:$A$782,$A143,СВЦЭМ!$B$39:$B$782,W$119)+'СЕТ СН'!$I$12+СВЦЭМ!$D$10+'СЕТ СН'!$I$6-'СЕТ СН'!$I$22</f>
        <v>2148.8450579</v>
      </c>
      <c r="X143" s="36">
        <f>SUMIFS(СВЦЭМ!$C$39:$C$782,СВЦЭМ!$A$39:$A$782,$A143,СВЦЭМ!$B$39:$B$782,X$119)+'СЕТ СН'!$I$12+СВЦЭМ!$D$10+'СЕТ СН'!$I$6-'СЕТ СН'!$I$22</f>
        <v>2203.52847466</v>
      </c>
      <c r="Y143" s="36">
        <f>SUMIFS(СВЦЭМ!$C$39:$C$782,СВЦЭМ!$A$39:$A$782,$A143,СВЦЭМ!$B$39:$B$782,Y$119)+'СЕТ СН'!$I$12+СВЦЭМ!$D$10+'СЕТ СН'!$I$6-'СЕТ СН'!$I$22</f>
        <v>2251.66151003</v>
      </c>
    </row>
    <row r="144" spans="1:25" ht="15.75" x14ac:dyDescent="0.2">
      <c r="A144" s="35">
        <f t="shared" si="3"/>
        <v>45224</v>
      </c>
      <c r="B144" s="36">
        <f>SUMIFS(СВЦЭМ!$C$39:$C$782,СВЦЭМ!$A$39:$A$782,$A144,СВЦЭМ!$B$39:$B$782,B$119)+'СЕТ СН'!$I$12+СВЦЭМ!$D$10+'СЕТ СН'!$I$6-'СЕТ СН'!$I$22</f>
        <v>2217.3474330999998</v>
      </c>
      <c r="C144" s="36">
        <f>SUMIFS(СВЦЭМ!$C$39:$C$782,СВЦЭМ!$A$39:$A$782,$A144,СВЦЭМ!$B$39:$B$782,C$119)+'СЕТ СН'!$I$12+СВЦЭМ!$D$10+'СЕТ СН'!$I$6-'СЕТ СН'!$I$22</f>
        <v>2263.0072427</v>
      </c>
      <c r="D144" s="36">
        <f>SUMIFS(СВЦЭМ!$C$39:$C$782,СВЦЭМ!$A$39:$A$782,$A144,СВЦЭМ!$B$39:$B$782,D$119)+'СЕТ СН'!$I$12+СВЦЭМ!$D$10+'СЕТ СН'!$I$6-'СЕТ СН'!$I$22</f>
        <v>2336.4509178799999</v>
      </c>
      <c r="E144" s="36">
        <f>SUMIFS(СВЦЭМ!$C$39:$C$782,СВЦЭМ!$A$39:$A$782,$A144,СВЦЭМ!$B$39:$B$782,E$119)+'СЕТ СН'!$I$12+СВЦЭМ!$D$10+'СЕТ СН'!$I$6-'СЕТ СН'!$I$22</f>
        <v>2332.3060159800002</v>
      </c>
      <c r="F144" s="36">
        <f>SUMIFS(СВЦЭМ!$C$39:$C$782,СВЦЭМ!$A$39:$A$782,$A144,СВЦЭМ!$B$39:$B$782,F$119)+'СЕТ СН'!$I$12+СВЦЭМ!$D$10+'СЕТ СН'!$I$6-'СЕТ СН'!$I$22</f>
        <v>2331.74019911</v>
      </c>
      <c r="G144" s="36">
        <f>SUMIFS(СВЦЭМ!$C$39:$C$782,СВЦЭМ!$A$39:$A$782,$A144,СВЦЭМ!$B$39:$B$782,G$119)+'СЕТ СН'!$I$12+СВЦЭМ!$D$10+'СЕТ СН'!$I$6-'СЕТ СН'!$I$22</f>
        <v>2313.9529751600003</v>
      </c>
      <c r="H144" s="36">
        <f>SUMIFS(СВЦЭМ!$C$39:$C$782,СВЦЭМ!$A$39:$A$782,$A144,СВЦЭМ!$B$39:$B$782,H$119)+'СЕТ СН'!$I$12+СВЦЭМ!$D$10+'СЕТ СН'!$I$6-'СЕТ СН'!$I$22</f>
        <v>2239.6926022100001</v>
      </c>
      <c r="I144" s="36">
        <f>SUMIFS(СВЦЭМ!$C$39:$C$782,СВЦЭМ!$A$39:$A$782,$A144,СВЦЭМ!$B$39:$B$782,I$119)+'СЕТ СН'!$I$12+СВЦЭМ!$D$10+'СЕТ СН'!$I$6-'СЕТ СН'!$I$22</f>
        <v>2151.7142348500001</v>
      </c>
      <c r="J144" s="36">
        <f>SUMIFS(СВЦЭМ!$C$39:$C$782,СВЦЭМ!$A$39:$A$782,$A144,СВЦЭМ!$B$39:$B$782,J$119)+'СЕТ СН'!$I$12+СВЦЭМ!$D$10+'СЕТ СН'!$I$6-'СЕТ СН'!$I$22</f>
        <v>2095.3426761000001</v>
      </c>
      <c r="K144" s="36">
        <f>SUMIFS(СВЦЭМ!$C$39:$C$782,СВЦЭМ!$A$39:$A$782,$A144,СВЦЭМ!$B$39:$B$782,K$119)+'СЕТ СН'!$I$12+СВЦЭМ!$D$10+'СЕТ СН'!$I$6-'СЕТ СН'!$I$22</f>
        <v>2060.7406588200001</v>
      </c>
      <c r="L144" s="36">
        <f>SUMIFS(СВЦЭМ!$C$39:$C$782,СВЦЭМ!$A$39:$A$782,$A144,СВЦЭМ!$B$39:$B$782,L$119)+'СЕТ СН'!$I$12+СВЦЭМ!$D$10+'СЕТ СН'!$I$6-'СЕТ СН'!$I$22</f>
        <v>2062.0717363399999</v>
      </c>
      <c r="M144" s="36">
        <f>SUMIFS(СВЦЭМ!$C$39:$C$782,СВЦЭМ!$A$39:$A$782,$A144,СВЦЭМ!$B$39:$B$782,M$119)+'СЕТ СН'!$I$12+СВЦЭМ!$D$10+'СЕТ СН'!$I$6-'СЕТ СН'!$I$22</f>
        <v>2067.6989164200004</v>
      </c>
      <c r="N144" s="36">
        <f>SUMIFS(СВЦЭМ!$C$39:$C$782,СВЦЭМ!$A$39:$A$782,$A144,СВЦЭМ!$B$39:$B$782,N$119)+'СЕТ СН'!$I$12+СВЦЭМ!$D$10+'СЕТ СН'!$I$6-'СЕТ СН'!$I$22</f>
        <v>2088.0909453600002</v>
      </c>
      <c r="O144" s="36">
        <f>SUMIFS(СВЦЭМ!$C$39:$C$782,СВЦЭМ!$A$39:$A$782,$A144,СВЦЭМ!$B$39:$B$782,O$119)+'СЕТ СН'!$I$12+СВЦЭМ!$D$10+'СЕТ СН'!$I$6-'СЕТ СН'!$I$22</f>
        <v>2095.7035994600001</v>
      </c>
      <c r="P144" s="36">
        <f>SUMIFS(СВЦЭМ!$C$39:$C$782,СВЦЭМ!$A$39:$A$782,$A144,СВЦЭМ!$B$39:$B$782,P$119)+'СЕТ СН'!$I$12+СВЦЭМ!$D$10+'СЕТ СН'!$I$6-'СЕТ СН'!$I$22</f>
        <v>2113.4831565499999</v>
      </c>
      <c r="Q144" s="36">
        <f>SUMIFS(СВЦЭМ!$C$39:$C$782,СВЦЭМ!$A$39:$A$782,$A144,СВЦЭМ!$B$39:$B$782,Q$119)+'СЕТ СН'!$I$12+СВЦЭМ!$D$10+'СЕТ СН'!$I$6-'СЕТ СН'!$I$22</f>
        <v>2122.08665905</v>
      </c>
      <c r="R144" s="36">
        <f>SUMIFS(СВЦЭМ!$C$39:$C$782,СВЦЭМ!$A$39:$A$782,$A144,СВЦЭМ!$B$39:$B$782,R$119)+'СЕТ СН'!$I$12+СВЦЭМ!$D$10+'СЕТ СН'!$I$6-'СЕТ СН'!$I$22</f>
        <v>2138.5652310100004</v>
      </c>
      <c r="S144" s="36">
        <f>SUMIFS(СВЦЭМ!$C$39:$C$782,СВЦЭМ!$A$39:$A$782,$A144,СВЦЭМ!$B$39:$B$782,S$119)+'СЕТ СН'!$I$12+СВЦЭМ!$D$10+'СЕТ СН'!$I$6-'СЕТ СН'!$I$22</f>
        <v>2099.3388992600003</v>
      </c>
      <c r="T144" s="36">
        <f>SUMIFS(СВЦЭМ!$C$39:$C$782,СВЦЭМ!$A$39:$A$782,$A144,СВЦЭМ!$B$39:$B$782,T$119)+'СЕТ СН'!$I$12+СВЦЭМ!$D$10+'СЕТ СН'!$I$6-'СЕТ СН'!$I$22</f>
        <v>2038.1148034100001</v>
      </c>
      <c r="U144" s="36">
        <f>SUMIFS(СВЦЭМ!$C$39:$C$782,СВЦЭМ!$A$39:$A$782,$A144,СВЦЭМ!$B$39:$B$782,U$119)+'СЕТ СН'!$I$12+СВЦЭМ!$D$10+'СЕТ СН'!$I$6-'СЕТ СН'!$I$22</f>
        <v>2011.5078338100002</v>
      </c>
      <c r="V144" s="36">
        <f>SUMIFS(СВЦЭМ!$C$39:$C$782,СВЦЭМ!$A$39:$A$782,$A144,СВЦЭМ!$B$39:$B$782,V$119)+'СЕТ СН'!$I$12+СВЦЭМ!$D$10+'СЕТ СН'!$I$6-'СЕТ СН'!$I$22</f>
        <v>2030.4080112900001</v>
      </c>
      <c r="W144" s="36">
        <f>SUMIFS(СВЦЭМ!$C$39:$C$782,СВЦЭМ!$A$39:$A$782,$A144,СВЦЭМ!$B$39:$B$782,W$119)+'СЕТ СН'!$I$12+СВЦЭМ!$D$10+'СЕТ СН'!$I$6-'СЕТ СН'!$I$22</f>
        <v>2046.6334045200001</v>
      </c>
      <c r="X144" s="36">
        <f>SUMIFS(СВЦЭМ!$C$39:$C$782,СВЦЭМ!$A$39:$A$782,$A144,СВЦЭМ!$B$39:$B$782,X$119)+'СЕТ СН'!$I$12+СВЦЭМ!$D$10+'СЕТ СН'!$I$6-'СЕТ СН'!$I$22</f>
        <v>2105.0365087300002</v>
      </c>
      <c r="Y144" s="36">
        <f>SUMIFS(СВЦЭМ!$C$39:$C$782,СВЦЭМ!$A$39:$A$782,$A144,СВЦЭМ!$B$39:$B$782,Y$119)+'СЕТ СН'!$I$12+СВЦЭМ!$D$10+'СЕТ СН'!$I$6-'СЕТ СН'!$I$22</f>
        <v>2177.3449052100004</v>
      </c>
    </row>
    <row r="145" spans="1:26" ht="15.75" x14ac:dyDescent="0.2">
      <c r="A145" s="35">
        <f t="shared" si="3"/>
        <v>45225</v>
      </c>
      <c r="B145" s="36">
        <f>SUMIFS(СВЦЭМ!$C$39:$C$782,СВЦЭМ!$A$39:$A$782,$A145,СВЦЭМ!$B$39:$B$782,B$119)+'СЕТ СН'!$I$12+СВЦЭМ!$D$10+'СЕТ СН'!$I$6-'СЕТ СН'!$I$22</f>
        <v>2244.0562291699998</v>
      </c>
      <c r="C145" s="36">
        <f>SUMIFS(СВЦЭМ!$C$39:$C$782,СВЦЭМ!$A$39:$A$782,$A145,СВЦЭМ!$B$39:$B$782,C$119)+'СЕТ СН'!$I$12+СВЦЭМ!$D$10+'СЕТ СН'!$I$6-'СЕТ СН'!$I$22</f>
        <v>2297.6752277800001</v>
      </c>
      <c r="D145" s="36">
        <f>SUMIFS(СВЦЭМ!$C$39:$C$782,СВЦЭМ!$A$39:$A$782,$A145,СВЦЭМ!$B$39:$B$782,D$119)+'СЕТ СН'!$I$12+СВЦЭМ!$D$10+'СЕТ СН'!$I$6-'СЕТ СН'!$I$22</f>
        <v>2338.0021291399999</v>
      </c>
      <c r="E145" s="36">
        <f>SUMIFS(СВЦЭМ!$C$39:$C$782,СВЦЭМ!$A$39:$A$782,$A145,СВЦЭМ!$B$39:$B$782,E$119)+'СЕТ СН'!$I$12+СВЦЭМ!$D$10+'СЕТ СН'!$I$6-'СЕТ СН'!$I$22</f>
        <v>2352.9870996200002</v>
      </c>
      <c r="F145" s="36">
        <f>SUMIFS(СВЦЭМ!$C$39:$C$782,СВЦЭМ!$A$39:$A$782,$A145,СВЦЭМ!$B$39:$B$782,F$119)+'СЕТ СН'!$I$12+СВЦЭМ!$D$10+'СЕТ СН'!$I$6-'СЕТ СН'!$I$22</f>
        <v>2348.3991647500002</v>
      </c>
      <c r="G145" s="36">
        <f>SUMIFS(СВЦЭМ!$C$39:$C$782,СВЦЭМ!$A$39:$A$782,$A145,СВЦЭМ!$B$39:$B$782,G$119)+'СЕТ СН'!$I$12+СВЦЭМ!$D$10+'СЕТ СН'!$I$6-'СЕТ СН'!$I$22</f>
        <v>2343.37026001</v>
      </c>
      <c r="H145" s="36">
        <f>SUMIFS(СВЦЭМ!$C$39:$C$782,СВЦЭМ!$A$39:$A$782,$A145,СВЦЭМ!$B$39:$B$782,H$119)+'СЕТ СН'!$I$12+СВЦЭМ!$D$10+'СЕТ СН'!$I$6-'СЕТ СН'!$I$22</f>
        <v>2245.00781267</v>
      </c>
      <c r="I145" s="36">
        <f>SUMIFS(СВЦЭМ!$C$39:$C$782,СВЦЭМ!$A$39:$A$782,$A145,СВЦЭМ!$B$39:$B$782,I$119)+'СЕТ СН'!$I$12+СВЦЭМ!$D$10+'СЕТ СН'!$I$6-'СЕТ СН'!$I$22</f>
        <v>2205.79551339</v>
      </c>
      <c r="J145" s="36">
        <f>SUMIFS(СВЦЭМ!$C$39:$C$782,СВЦЭМ!$A$39:$A$782,$A145,СВЦЭМ!$B$39:$B$782,J$119)+'СЕТ СН'!$I$12+СВЦЭМ!$D$10+'СЕТ СН'!$I$6-'СЕТ СН'!$I$22</f>
        <v>2152.5537223000001</v>
      </c>
      <c r="K145" s="36">
        <f>SUMIFS(СВЦЭМ!$C$39:$C$782,СВЦЭМ!$A$39:$A$782,$A145,СВЦЭМ!$B$39:$B$782,K$119)+'СЕТ СН'!$I$12+СВЦЭМ!$D$10+'СЕТ СН'!$I$6-'СЕТ СН'!$I$22</f>
        <v>2145.5380607100001</v>
      </c>
      <c r="L145" s="36">
        <f>SUMIFS(СВЦЭМ!$C$39:$C$782,СВЦЭМ!$A$39:$A$782,$A145,СВЦЭМ!$B$39:$B$782,L$119)+'СЕТ СН'!$I$12+СВЦЭМ!$D$10+'СЕТ СН'!$I$6-'СЕТ СН'!$I$22</f>
        <v>2135.0146194700001</v>
      </c>
      <c r="M145" s="36">
        <f>SUMIFS(СВЦЭМ!$C$39:$C$782,СВЦЭМ!$A$39:$A$782,$A145,СВЦЭМ!$B$39:$B$782,M$119)+'СЕТ СН'!$I$12+СВЦЭМ!$D$10+'СЕТ СН'!$I$6-'СЕТ СН'!$I$22</f>
        <v>2131.3039602200001</v>
      </c>
      <c r="N145" s="36">
        <f>SUMIFS(СВЦЭМ!$C$39:$C$782,СВЦЭМ!$A$39:$A$782,$A145,СВЦЭМ!$B$39:$B$782,N$119)+'СЕТ СН'!$I$12+СВЦЭМ!$D$10+'СЕТ СН'!$I$6-'СЕТ СН'!$I$22</f>
        <v>2140.6508180199999</v>
      </c>
      <c r="O145" s="36">
        <f>SUMIFS(СВЦЭМ!$C$39:$C$782,СВЦЭМ!$A$39:$A$782,$A145,СВЦЭМ!$B$39:$B$782,O$119)+'СЕТ СН'!$I$12+СВЦЭМ!$D$10+'СЕТ СН'!$I$6-'СЕТ СН'!$I$22</f>
        <v>2158.8800536099998</v>
      </c>
      <c r="P145" s="36">
        <f>SUMIFS(СВЦЭМ!$C$39:$C$782,СВЦЭМ!$A$39:$A$782,$A145,СВЦЭМ!$B$39:$B$782,P$119)+'СЕТ СН'!$I$12+СВЦЭМ!$D$10+'СЕТ СН'!$I$6-'СЕТ СН'!$I$22</f>
        <v>2168.0154993400001</v>
      </c>
      <c r="Q145" s="36">
        <f>SUMIFS(СВЦЭМ!$C$39:$C$782,СВЦЭМ!$A$39:$A$782,$A145,СВЦЭМ!$B$39:$B$782,Q$119)+'СЕТ СН'!$I$12+СВЦЭМ!$D$10+'СЕТ СН'!$I$6-'СЕТ СН'!$I$22</f>
        <v>2190.9785437199998</v>
      </c>
      <c r="R145" s="36">
        <f>SUMIFS(СВЦЭМ!$C$39:$C$782,СВЦЭМ!$A$39:$A$782,$A145,СВЦЭМ!$B$39:$B$782,R$119)+'СЕТ СН'!$I$12+СВЦЭМ!$D$10+'СЕТ СН'!$I$6-'СЕТ СН'!$I$22</f>
        <v>2215.3791869699999</v>
      </c>
      <c r="S145" s="36">
        <f>SUMIFS(СВЦЭМ!$C$39:$C$782,СВЦЭМ!$A$39:$A$782,$A145,СВЦЭМ!$B$39:$B$782,S$119)+'СЕТ СН'!$I$12+СВЦЭМ!$D$10+'СЕТ СН'!$I$6-'СЕТ СН'!$I$22</f>
        <v>2178.0682286800002</v>
      </c>
      <c r="T145" s="36">
        <f>SUMIFS(СВЦЭМ!$C$39:$C$782,СВЦЭМ!$A$39:$A$782,$A145,СВЦЭМ!$B$39:$B$782,T$119)+'СЕТ СН'!$I$12+СВЦЭМ!$D$10+'СЕТ СН'!$I$6-'СЕТ СН'!$I$22</f>
        <v>2118.9618087200001</v>
      </c>
      <c r="U145" s="36">
        <f>SUMIFS(СВЦЭМ!$C$39:$C$782,СВЦЭМ!$A$39:$A$782,$A145,СВЦЭМ!$B$39:$B$782,U$119)+'СЕТ СН'!$I$12+СВЦЭМ!$D$10+'СЕТ СН'!$I$6-'СЕТ СН'!$I$22</f>
        <v>2091.00172527</v>
      </c>
      <c r="V145" s="36">
        <f>SUMIFS(СВЦЭМ!$C$39:$C$782,СВЦЭМ!$A$39:$A$782,$A145,СВЦЭМ!$B$39:$B$782,V$119)+'СЕТ СН'!$I$12+СВЦЭМ!$D$10+'СЕТ СН'!$I$6-'СЕТ СН'!$I$22</f>
        <v>2102.5018762200002</v>
      </c>
      <c r="W145" s="36">
        <f>SUMIFS(СВЦЭМ!$C$39:$C$782,СВЦЭМ!$A$39:$A$782,$A145,СВЦЭМ!$B$39:$B$782,W$119)+'СЕТ СН'!$I$12+СВЦЭМ!$D$10+'СЕТ СН'!$I$6-'СЕТ СН'!$I$22</f>
        <v>2121.5992027800003</v>
      </c>
      <c r="X145" s="36">
        <f>SUMIFS(СВЦЭМ!$C$39:$C$782,СВЦЭМ!$A$39:$A$782,$A145,СВЦЭМ!$B$39:$B$782,X$119)+'СЕТ СН'!$I$12+СВЦЭМ!$D$10+'СЕТ СН'!$I$6-'СЕТ СН'!$I$22</f>
        <v>2187.6853819500002</v>
      </c>
      <c r="Y145" s="36">
        <f>SUMIFS(СВЦЭМ!$C$39:$C$782,СВЦЭМ!$A$39:$A$782,$A145,СВЦЭМ!$B$39:$B$782,Y$119)+'СЕТ СН'!$I$12+СВЦЭМ!$D$10+'СЕТ СН'!$I$6-'СЕТ СН'!$I$22</f>
        <v>2247.3893685700004</v>
      </c>
    </row>
    <row r="146" spans="1:26" ht="15.75" x14ac:dyDescent="0.2">
      <c r="A146" s="35">
        <f t="shared" si="3"/>
        <v>45226</v>
      </c>
      <c r="B146" s="36">
        <f>SUMIFS(СВЦЭМ!$C$39:$C$782,СВЦЭМ!$A$39:$A$782,$A146,СВЦЭМ!$B$39:$B$782,B$119)+'СЕТ СН'!$I$12+СВЦЭМ!$D$10+'СЕТ СН'!$I$6-'СЕТ СН'!$I$22</f>
        <v>2292.1877125999999</v>
      </c>
      <c r="C146" s="36">
        <f>SUMIFS(СВЦЭМ!$C$39:$C$782,СВЦЭМ!$A$39:$A$782,$A146,СВЦЭМ!$B$39:$B$782,C$119)+'СЕТ СН'!$I$12+СВЦЭМ!$D$10+'СЕТ СН'!$I$6-'СЕТ СН'!$I$22</f>
        <v>2355.9673566800002</v>
      </c>
      <c r="D146" s="36">
        <f>SUMIFS(СВЦЭМ!$C$39:$C$782,СВЦЭМ!$A$39:$A$782,$A146,СВЦЭМ!$B$39:$B$782,D$119)+'СЕТ СН'!$I$12+СВЦЭМ!$D$10+'СЕТ СН'!$I$6-'СЕТ СН'!$I$22</f>
        <v>2401.3681666399998</v>
      </c>
      <c r="E146" s="36">
        <f>SUMIFS(СВЦЭМ!$C$39:$C$782,СВЦЭМ!$A$39:$A$782,$A146,СВЦЭМ!$B$39:$B$782,E$119)+'СЕТ СН'!$I$12+СВЦЭМ!$D$10+'СЕТ СН'!$I$6-'СЕТ СН'!$I$22</f>
        <v>2410.5772358600002</v>
      </c>
      <c r="F146" s="36">
        <f>SUMIFS(СВЦЭМ!$C$39:$C$782,СВЦЭМ!$A$39:$A$782,$A146,СВЦЭМ!$B$39:$B$782,F$119)+'СЕТ СН'!$I$12+СВЦЭМ!$D$10+'СЕТ СН'!$I$6-'СЕТ СН'!$I$22</f>
        <v>2421.52287118</v>
      </c>
      <c r="G146" s="36">
        <f>SUMIFS(СВЦЭМ!$C$39:$C$782,СВЦЭМ!$A$39:$A$782,$A146,СВЦЭМ!$B$39:$B$782,G$119)+'СЕТ СН'!$I$12+СВЦЭМ!$D$10+'СЕТ СН'!$I$6-'СЕТ СН'!$I$22</f>
        <v>2397.1814577200003</v>
      </c>
      <c r="H146" s="36">
        <f>SUMIFS(СВЦЭМ!$C$39:$C$782,СВЦЭМ!$A$39:$A$782,$A146,СВЦЭМ!$B$39:$B$782,H$119)+'СЕТ СН'!$I$12+СВЦЭМ!$D$10+'СЕТ СН'!$I$6-'СЕТ СН'!$I$22</f>
        <v>2315.86377696</v>
      </c>
      <c r="I146" s="36">
        <f>SUMIFS(СВЦЭМ!$C$39:$C$782,СВЦЭМ!$A$39:$A$782,$A146,СВЦЭМ!$B$39:$B$782,I$119)+'СЕТ СН'!$I$12+СВЦЭМ!$D$10+'СЕТ СН'!$I$6-'СЕТ СН'!$I$22</f>
        <v>2206.5003845600004</v>
      </c>
      <c r="J146" s="36">
        <f>SUMIFS(СВЦЭМ!$C$39:$C$782,СВЦЭМ!$A$39:$A$782,$A146,СВЦЭМ!$B$39:$B$782,J$119)+'СЕТ СН'!$I$12+СВЦЭМ!$D$10+'СЕТ СН'!$I$6-'СЕТ СН'!$I$22</f>
        <v>2143.1702155500002</v>
      </c>
      <c r="K146" s="36">
        <f>SUMIFS(СВЦЭМ!$C$39:$C$782,СВЦЭМ!$A$39:$A$782,$A146,СВЦЭМ!$B$39:$B$782,K$119)+'СЕТ СН'!$I$12+СВЦЭМ!$D$10+'СЕТ СН'!$I$6-'СЕТ СН'!$I$22</f>
        <v>2109.5173008700003</v>
      </c>
      <c r="L146" s="36">
        <f>SUMIFS(СВЦЭМ!$C$39:$C$782,СВЦЭМ!$A$39:$A$782,$A146,СВЦЭМ!$B$39:$B$782,L$119)+'СЕТ СН'!$I$12+СВЦЭМ!$D$10+'СЕТ СН'!$I$6-'СЕТ СН'!$I$22</f>
        <v>2102.6053099800001</v>
      </c>
      <c r="M146" s="36">
        <f>SUMIFS(СВЦЭМ!$C$39:$C$782,СВЦЭМ!$A$39:$A$782,$A146,СВЦЭМ!$B$39:$B$782,M$119)+'СЕТ СН'!$I$12+СВЦЭМ!$D$10+'СЕТ СН'!$I$6-'СЕТ СН'!$I$22</f>
        <v>2124.0607128400002</v>
      </c>
      <c r="N146" s="36">
        <f>SUMIFS(СВЦЭМ!$C$39:$C$782,СВЦЭМ!$A$39:$A$782,$A146,СВЦЭМ!$B$39:$B$782,N$119)+'СЕТ СН'!$I$12+СВЦЭМ!$D$10+'СЕТ СН'!$I$6-'СЕТ СН'!$I$22</f>
        <v>2167.7769542100004</v>
      </c>
      <c r="O146" s="36">
        <f>SUMIFS(СВЦЭМ!$C$39:$C$782,СВЦЭМ!$A$39:$A$782,$A146,СВЦЭМ!$B$39:$B$782,O$119)+'СЕТ СН'!$I$12+СВЦЭМ!$D$10+'СЕТ СН'!$I$6-'СЕТ СН'!$I$22</f>
        <v>2185.6199760400004</v>
      </c>
      <c r="P146" s="36">
        <f>SUMIFS(СВЦЭМ!$C$39:$C$782,СВЦЭМ!$A$39:$A$782,$A146,СВЦЭМ!$B$39:$B$782,P$119)+'СЕТ СН'!$I$12+СВЦЭМ!$D$10+'СЕТ СН'!$I$6-'СЕТ СН'!$I$22</f>
        <v>2212.6842338800002</v>
      </c>
      <c r="Q146" s="36">
        <f>SUMIFS(СВЦЭМ!$C$39:$C$782,СВЦЭМ!$A$39:$A$782,$A146,СВЦЭМ!$B$39:$B$782,Q$119)+'СЕТ СН'!$I$12+СВЦЭМ!$D$10+'СЕТ СН'!$I$6-'СЕТ СН'!$I$22</f>
        <v>2217.7814596400003</v>
      </c>
      <c r="R146" s="36">
        <f>SUMIFS(СВЦЭМ!$C$39:$C$782,СВЦЭМ!$A$39:$A$782,$A146,СВЦЭМ!$B$39:$B$782,R$119)+'СЕТ СН'!$I$12+СВЦЭМ!$D$10+'СЕТ СН'!$I$6-'СЕТ СН'!$I$22</f>
        <v>2223.9479153700004</v>
      </c>
      <c r="S146" s="36">
        <f>SUMIFS(СВЦЭМ!$C$39:$C$782,СВЦЭМ!$A$39:$A$782,$A146,СВЦЭМ!$B$39:$B$782,S$119)+'СЕТ СН'!$I$12+СВЦЭМ!$D$10+'СЕТ СН'!$I$6-'СЕТ СН'!$I$22</f>
        <v>2199.1198484200004</v>
      </c>
      <c r="T146" s="36">
        <f>SUMIFS(СВЦЭМ!$C$39:$C$782,СВЦЭМ!$A$39:$A$782,$A146,СВЦЭМ!$B$39:$B$782,T$119)+'СЕТ СН'!$I$12+СВЦЭМ!$D$10+'СЕТ СН'!$I$6-'СЕТ СН'!$I$22</f>
        <v>2123.9161071899998</v>
      </c>
      <c r="U146" s="36">
        <f>SUMIFS(СВЦЭМ!$C$39:$C$782,СВЦЭМ!$A$39:$A$782,$A146,СВЦЭМ!$B$39:$B$782,U$119)+'СЕТ СН'!$I$12+СВЦЭМ!$D$10+'СЕТ СН'!$I$6-'СЕТ СН'!$I$22</f>
        <v>2093.1236363799999</v>
      </c>
      <c r="V146" s="36">
        <f>SUMIFS(СВЦЭМ!$C$39:$C$782,СВЦЭМ!$A$39:$A$782,$A146,СВЦЭМ!$B$39:$B$782,V$119)+'СЕТ СН'!$I$12+СВЦЭМ!$D$10+'СЕТ СН'!$I$6-'СЕТ СН'!$I$22</f>
        <v>2118.6421474400004</v>
      </c>
      <c r="W146" s="36">
        <f>SUMIFS(СВЦЭМ!$C$39:$C$782,СВЦЭМ!$A$39:$A$782,$A146,СВЦЭМ!$B$39:$B$782,W$119)+'СЕТ СН'!$I$12+СВЦЭМ!$D$10+'СЕТ СН'!$I$6-'СЕТ СН'!$I$22</f>
        <v>2130.3711950200004</v>
      </c>
      <c r="X146" s="36">
        <f>SUMIFS(СВЦЭМ!$C$39:$C$782,СВЦЭМ!$A$39:$A$782,$A146,СВЦЭМ!$B$39:$B$782,X$119)+'СЕТ СН'!$I$12+СВЦЭМ!$D$10+'СЕТ СН'!$I$6-'СЕТ СН'!$I$22</f>
        <v>2196.8094022700002</v>
      </c>
      <c r="Y146" s="36">
        <f>SUMIFS(СВЦЭМ!$C$39:$C$782,СВЦЭМ!$A$39:$A$782,$A146,СВЦЭМ!$B$39:$B$782,Y$119)+'СЕТ СН'!$I$12+СВЦЭМ!$D$10+'СЕТ СН'!$I$6-'СЕТ СН'!$I$22</f>
        <v>2305.3768079600004</v>
      </c>
    </row>
    <row r="147" spans="1:26" ht="15.75" x14ac:dyDescent="0.2">
      <c r="A147" s="35">
        <f t="shared" si="3"/>
        <v>45227</v>
      </c>
      <c r="B147" s="36">
        <f>SUMIFS(СВЦЭМ!$C$39:$C$782,СВЦЭМ!$A$39:$A$782,$A147,СВЦЭМ!$B$39:$B$782,B$119)+'СЕТ СН'!$I$12+СВЦЭМ!$D$10+'СЕТ СН'!$I$6-'СЕТ СН'!$I$22</f>
        <v>2326.78787809</v>
      </c>
      <c r="C147" s="36">
        <f>SUMIFS(СВЦЭМ!$C$39:$C$782,СВЦЭМ!$A$39:$A$782,$A147,СВЦЭМ!$B$39:$B$782,C$119)+'СЕТ СН'!$I$12+СВЦЭМ!$D$10+'СЕТ СН'!$I$6-'СЕТ СН'!$I$22</f>
        <v>2298.7208832400001</v>
      </c>
      <c r="D147" s="36">
        <f>SUMIFS(СВЦЭМ!$C$39:$C$782,СВЦЭМ!$A$39:$A$782,$A147,СВЦЭМ!$B$39:$B$782,D$119)+'СЕТ СН'!$I$12+СВЦЭМ!$D$10+'СЕТ СН'!$I$6-'СЕТ СН'!$I$22</f>
        <v>2351.7732646700001</v>
      </c>
      <c r="E147" s="36">
        <f>SUMIFS(СВЦЭМ!$C$39:$C$782,СВЦЭМ!$A$39:$A$782,$A147,СВЦЭМ!$B$39:$B$782,E$119)+'СЕТ СН'!$I$12+СВЦЭМ!$D$10+'СЕТ СН'!$I$6-'СЕТ СН'!$I$22</f>
        <v>2355.75410818</v>
      </c>
      <c r="F147" s="36">
        <f>SUMIFS(СВЦЭМ!$C$39:$C$782,СВЦЭМ!$A$39:$A$782,$A147,СВЦЭМ!$B$39:$B$782,F$119)+'СЕТ СН'!$I$12+СВЦЭМ!$D$10+'СЕТ СН'!$I$6-'СЕТ СН'!$I$22</f>
        <v>2358.3978104100001</v>
      </c>
      <c r="G147" s="36">
        <f>SUMIFS(СВЦЭМ!$C$39:$C$782,СВЦЭМ!$A$39:$A$782,$A147,СВЦЭМ!$B$39:$B$782,G$119)+'СЕТ СН'!$I$12+СВЦЭМ!$D$10+'СЕТ СН'!$I$6-'СЕТ СН'!$I$22</f>
        <v>2350.8834586800003</v>
      </c>
      <c r="H147" s="36">
        <f>SUMIFS(СВЦЭМ!$C$39:$C$782,СВЦЭМ!$A$39:$A$782,$A147,СВЦЭМ!$B$39:$B$782,H$119)+'СЕТ СН'!$I$12+СВЦЭМ!$D$10+'СЕТ СН'!$I$6-'СЕТ СН'!$I$22</f>
        <v>2332.3135591099999</v>
      </c>
      <c r="I147" s="36">
        <f>SUMIFS(СВЦЭМ!$C$39:$C$782,СВЦЭМ!$A$39:$A$782,$A147,СВЦЭМ!$B$39:$B$782,I$119)+'СЕТ СН'!$I$12+СВЦЭМ!$D$10+'СЕТ СН'!$I$6-'СЕТ СН'!$I$22</f>
        <v>2288.4250757700001</v>
      </c>
      <c r="J147" s="36">
        <f>SUMIFS(СВЦЭМ!$C$39:$C$782,СВЦЭМ!$A$39:$A$782,$A147,СВЦЭМ!$B$39:$B$782,J$119)+'СЕТ СН'!$I$12+СВЦЭМ!$D$10+'СЕТ СН'!$I$6-'СЕТ СН'!$I$22</f>
        <v>2230.33352702</v>
      </c>
      <c r="K147" s="36">
        <f>SUMIFS(СВЦЭМ!$C$39:$C$782,СВЦЭМ!$A$39:$A$782,$A147,СВЦЭМ!$B$39:$B$782,K$119)+'СЕТ СН'!$I$12+СВЦЭМ!$D$10+'СЕТ СН'!$I$6-'СЕТ СН'!$I$22</f>
        <v>2154.5603348000004</v>
      </c>
      <c r="L147" s="36">
        <f>SUMIFS(СВЦЭМ!$C$39:$C$782,СВЦЭМ!$A$39:$A$782,$A147,СВЦЭМ!$B$39:$B$782,L$119)+'СЕТ СН'!$I$12+СВЦЭМ!$D$10+'СЕТ СН'!$I$6-'СЕТ СН'!$I$22</f>
        <v>2129.0945662499998</v>
      </c>
      <c r="M147" s="36">
        <f>SUMIFS(СВЦЭМ!$C$39:$C$782,СВЦЭМ!$A$39:$A$782,$A147,СВЦЭМ!$B$39:$B$782,M$119)+'СЕТ СН'!$I$12+СВЦЭМ!$D$10+'СЕТ СН'!$I$6-'СЕТ СН'!$I$22</f>
        <v>2128.0667866000003</v>
      </c>
      <c r="N147" s="36">
        <f>SUMIFS(СВЦЭМ!$C$39:$C$782,СВЦЭМ!$A$39:$A$782,$A147,СВЦЭМ!$B$39:$B$782,N$119)+'СЕТ СН'!$I$12+СВЦЭМ!$D$10+'СЕТ СН'!$I$6-'СЕТ СН'!$I$22</f>
        <v>2151.6623887800001</v>
      </c>
      <c r="O147" s="36">
        <f>SUMIFS(СВЦЭМ!$C$39:$C$782,СВЦЭМ!$A$39:$A$782,$A147,СВЦЭМ!$B$39:$B$782,O$119)+'СЕТ СН'!$I$12+СВЦЭМ!$D$10+'СЕТ СН'!$I$6-'СЕТ СН'!$I$22</f>
        <v>2164.1417015900001</v>
      </c>
      <c r="P147" s="36">
        <f>SUMIFS(СВЦЭМ!$C$39:$C$782,СВЦЭМ!$A$39:$A$782,$A147,СВЦЭМ!$B$39:$B$782,P$119)+'СЕТ СН'!$I$12+СВЦЭМ!$D$10+'СЕТ СН'!$I$6-'СЕТ СН'!$I$22</f>
        <v>2179.2986137899998</v>
      </c>
      <c r="Q147" s="36">
        <f>SUMIFS(СВЦЭМ!$C$39:$C$782,СВЦЭМ!$A$39:$A$782,$A147,СВЦЭМ!$B$39:$B$782,Q$119)+'СЕТ СН'!$I$12+СВЦЭМ!$D$10+'СЕТ СН'!$I$6-'СЕТ СН'!$I$22</f>
        <v>2184.66916287</v>
      </c>
      <c r="R147" s="36">
        <f>SUMIFS(СВЦЭМ!$C$39:$C$782,СВЦЭМ!$A$39:$A$782,$A147,СВЦЭМ!$B$39:$B$782,R$119)+'СЕТ СН'!$I$12+СВЦЭМ!$D$10+'СЕТ СН'!$I$6-'СЕТ СН'!$I$22</f>
        <v>2186.8620436199999</v>
      </c>
      <c r="S147" s="36">
        <f>SUMIFS(СВЦЭМ!$C$39:$C$782,СВЦЭМ!$A$39:$A$782,$A147,СВЦЭМ!$B$39:$B$782,S$119)+'СЕТ СН'!$I$12+СВЦЭМ!$D$10+'СЕТ СН'!$I$6-'СЕТ СН'!$I$22</f>
        <v>2183.1623589400001</v>
      </c>
      <c r="T147" s="36">
        <f>SUMIFS(СВЦЭМ!$C$39:$C$782,СВЦЭМ!$A$39:$A$782,$A147,СВЦЭМ!$B$39:$B$782,T$119)+'СЕТ СН'!$I$12+СВЦЭМ!$D$10+'СЕТ СН'!$I$6-'СЕТ СН'!$I$22</f>
        <v>2115.0243219499998</v>
      </c>
      <c r="U147" s="36">
        <f>SUMIFS(СВЦЭМ!$C$39:$C$782,СВЦЭМ!$A$39:$A$782,$A147,СВЦЭМ!$B$39:$B$782,U$119)+'СЕТ СН'!$I$12+СВЦЭМ!$D$10+'СЕТ СН'!$I$6-'СЕТ СН'!$I$22</f>
        <v>2094.6011726699999</v>
      </c>
      <c r="V147" s="36">
        <f>SUMIFS(СВЦЭМ!$C$39:$C$782,СВЦЭМ!$A$39:$A$782,$A147,СВЦЭМ!$B$39:$B$782,V$119)+'СЕТ СН'!$I$12+СВЦЭМ!$D$10+'СЕТ СН'!$I$6-'СЕТ СН'!$I$22</f>
        <v>2115.2053332599999</v>
      </c>
      <c r="W147" s="36">
        <f>SUMIFS(СВЦЭМ!$C$39:$C$782,СВЦЭМ!$A$39:$A$782,$A147,СВЦЭМ!$B$39:$B$782,W$119)+'СЕТ СН'!$I$12+СВЦЭМ!$D$10+'СЕТ СН'!$I$6-'СЕТ СН'!$I$22</f>
        <v>2138.2021619200004</v>
      </c>
      <c r="X147" s="36">
        <f>SUMIFS(СВЦЭМ!$C$39:$C$782,СВЦЭМ!$A$39:$A$782,$A147,СВЦЭМ!$B$39:$B$782,X$119)+'СЕТ СН'!$I$12+СВЦЭМ!$D$10+'СЕТ СН'!$I$6-'СЕТ СН'!$I$22</f>
        <v>2171.7653273400001</v>
      </c>
      <c r="Y147" s="36">
        <f>SUMIFS(СВЦЭМ!$C$39:$C$782,СВЦЭМ!$A$39:$A$782,$A147,СВЦЭМ!$B$39:$B$782,Y$119)+'СЕТ СН'!$I$12+СВЦЭМ!$D$10+'СЕТ СН'!$I$6-'СЕТ СН'!$I$22</f>
        <v>2228.4503933000001</v>
      </c>
    </row>
    <row r="148" spans="1:26" ht="15.75" x14ac:dyDescent="0.2">
      <c r="A148" s="35">
        <f t="shared" si="3"/>
        <v>45228</v>
      </c>
      <c r="B148" s="36">
        <f>SUMIFS(СВЦЭМ!$C$39:$C$782,СВЦЭМ!$A$39:$A$782,$A148,СВЦЭМ!$B$39:$B$782,B$119)+'СЕТ СН'!$I$12+СВЦЭМ!$D$10+'СЕТ СН'!$I$6-'СЕТ СН'!$I$22</f>
        <v>2220.1808024299999</v>
      </c>
      <c r="C148" s="36">
        <f>SUMIFS(СВЦЭМ!$C$39:$C$782,СВЦЭМ!$A$39:$A$782,$A148,СВЦЭМ!$B$39:$B$782,C$119)+'СЕТ СН'!$I$12+СВЦЭМ!$D$10+'СЕТ СН'!$I$6-'СЕТ СН'!$I$22</f>
        <v>2266.68292948</v>
      </c>
      <c r="D148" s="36">
        <f>SUMIFS(СВЦЭМ!$C$39:$C$782,СВЦЭМ!$A$39:$A$782,$A148,СВЦЭМ!$B$39:$B$782,D$119)+'СЕТ СН'!$I$12+СВЦЭМ!$D$10+'СЕТ СН'!$I$6-'СЕТ СН'!$I$22</f>
        <v>2325.3521008300004</v>
      </c>
      <c r="E148" s="36">
        <f>SUMIFS(СВЦЭМ!$C$39:$C$782,СВЦЭМ!$A$39:$A$782,$A148,СВЦЭМ!$B$39:$B$782,E$119)+'СЕТ СН'!$I$12+СВЦЭМ!$D$10+'СЕТ СН'!$I$6-'СЕТ СН'!$I$22</f>
        <v>2326.5388564900004</v>
      </c>
      <c r="F148" s="36">
        <f>SUMIFS(СВЦЭМ!$C$39:$C$782,СВЦЭМ!$A$39:$A$782,$A148,СВЦЭМ!$B$39:$B$782,F$119)+'СЕТ СН'!$I$12+СВЦЭМ!$D$10+'СЕТ СН'!$I$6-'СЕТ СН'!$I$22</f>
        <v>2329.5676408700001</v>
      </c>
      <c r="G148" s="36">
        <f>SUMIFS(СВЦЭМ!$C$39:$C$782,СВЦЭМ!$A$39:$A$782,$A148,СВЦЭМ!$B$39:$B$782,G$119)+'СЕТ СН'!$I$12+СВЦЭМ!$D$10+'СЕТ СН'!$I$6-'СЕТ СН'!$I$22</f>
        <v>2326.4977124400002</v>
      </c>
      <c r="H148" s="36">
        <f>SUMIFS(СВЦЭМ!$C$39:$C$782,СВЦЭМ!$A$39:$A$782,$A148,СВЦЭМ!$B$39:$B$782,H$119)+'СЕТ СН'!$I$12+СВЦЭМ!$D$10+'СЕТ СН'!$I$6-'СЕТ СН'!$I$22</f>
        <v>2311.70335234</v>
      </c>
      <c r="I148" s="36">
        <f>SUMIFS(СВЦЭМ!$C$39:$C$782,СВЦЭМ!$A$39:$A$782,$A148,СВЦЭМ!$B$39:$B$782,I$119)+'СЕТ СН'!$I$12+СВЦЭМ!$D$10+'СЕТ СН'!$I$6-'СЕТ СН'!$I$22</f>
        <v>2282.2588761400002</v>
      </c>
      <c r="J148" s="36">
        <f>SUMIFS(СВЦЭМ!$C$39:$C$782,СВЦЭМ!$A$39:$A$782,$A148,СВЦЭМ!$B$39:$B$782,J$119)+'СЕТ СН'!$I$12+СВЦЭМ!$D$10+'СЕТ СН'!$I$6-'СЕТ СН'!$I$22</f>
        <v>2278.7740022600001</v>
      </c>
      <c r="K148" s="36">
        <f>SUMIFS(СВЦЭМ!$C$39:$C$782,СВЦЭМ!$A$39:$A$782,$A148,СВЦЭМ!$B$39:$B$782,K$119)+'СЕТ СН'!$I$12+СВЦЭМ!$D$10+'СЕТ СН'!$I$6-'СЕТ СН'!$I$22</f>
        <v>2205.04364541</v>
      </c>
      <c r="L148" s="36">
        <f>SUMIFS(СВЦЭМ!$C$39:$C$782,СВЦЭМ!$A$39:$A$782,$A148,СВЦЭМ!$B$39:$B$782,L$119)+'СЕТ СН'!$I$12+СВЦЭМ!$D$10+'СЕТ СН'!$I$6-'СЕТ СН'!$I$22</f>
        <v>2178.9203041800001</v>
      </c>
      <c r="M148" s="36">
        <f>SUMIFS(СВЦЭМ!$C$39:$C$782,СВЦЭМ!$A$39:$A$782,$A148,СВЦЭМ!$B$39:$B$782,M$119)+'СЕТ СН'!$I$12+СВЦЭМ!$D$10+'СЕТ СН'!$I$6-'СЕТ СН'!$I$22</f>
        <v>2180.53746929</v>
      </c>
      <c r="N148" s="36">
        <f>SUMIFS(СВЦЭМ!$C$39:$C$782,СВЦЭМ!$A$39:$A$782,$A148,СВЦЭМ!$B$39:$B$782,N$119)+'СЕТ СН'!$I$12+СВЦЭМ!$D$10+'СЕТ СН'!$I$6-'СЕТ СН'!$I$22</f>
        <v>2188.5368553600001</v>
      </c>
      <c r="O148" s="36">
        <f>SUMIFS(СВЦЭМ!$C$39:$C$782,СВЦЭМ!$A$39:$A$782,$A148,СВЦЭМ!$B$39:$B$782,O$119)+'СЕТ СН'!$I$12+СВЦЭМ!$D$10+'СЕТ СН'!$I$6-'СЕТ СН'!$I$22</f>
        <v>2205.1555327200003</v>
      </c>
      <c r="P148" s="36">
        <f>SUMIFS(СВЦЭМ!$C$39:$C$782,СВЦЭМ!$A$39:$A$782,$A148,СВЦЭМ!$B$39:$B$782,P$119)+'СЕТ СН'!$I$12+СВЦЭМ!$D$10+'СЕТ СН'!$I$6-'СЕТ СН'!$I$22</f>
        <v>2221.69439534</v>
      </c>
      <c r="Q148" s="36">
        <f>SUMIFS(СВЦЭМ!$C$39:$C$782,СВЦЭМ!$A$39:$A$782,$A148,СВЦЭМ!$B$39:$B$782,Q$119)+'СЕТ СН'!$I$12+СВЦЭМ!$D$10+'СЕТ СН'!$I$6-'СЕТ СН'!$I$22</f>
        <v>2235.3734961800001</v>
      </c>
      <c r="R148" s="36">
        <f>SUMIFS(СВЦЭМ!$C$39:$C$782,СВЦЭМ!$A$39:$A$782,$A148,СВЦЭМ!$B$39:$B$782,R$119)+'СЕТ СН'!$I$12+СВЦЭМ!$D$10+'СЕТ СН'!$I$6-'СЕТ СН'!$I$22</f>
        <v>2226.5293004599998</v>
      </c>
      <c r="S148" s="36">
        <f>SUMIFS(СВЦЭМ!$C$39:$C$782,СВЦЭМ!$A$39:$A$782,$A148,СВЦЭМ!$B$39:$B$782,S$119)+'СЕТ СН'!$I$12+СВЦЭМ!$D$10+'СЕТ СН'!$I$6-'СЕТ СН'!$I$22</f>
        <v>2207.7877140999999</v>
      </c>
      <c r="T148" s="36">
        <f>SUMIFS(СВЦЭМ!$C$39:$C$782,СВЦЭМ!$A$39:$A$782,$A148,СВЦЭМ!$B$39:$B$782,T$119)+'СЕТ СН'!$I$12+СВЦЭМ!$D$10+'СЕТ СН'!$I$6-'СЕТ СН'!$I$22</f>
        <v>2140.4791894600003</v>
      </c>
      <c r="U148" s="36">
        <f>SUMIFS(СВЦЭМ!$C$39:$C$782,СВЦЭМ!$A$39:$A$782,$A148,СВЦЭМ!$B$39:$B$782,U$119)+'СЕТ СН'!$I$12+СВЦЭМ!$D$10+'СЕТ СН'!$I$6-'СЕТ СН'!$I$22</f>
        <v>2114.7122331700002</v>
      </c>
      <c r="V148" s="36">
        <f>SUMIFS(СВЦЭМ!$C$39:$C$782,СВЦЭМ!$A$39:$A$782,$A148,СВЦЭМ!$B$39:$B$782,V$119)+'СЕТ СН'!$I$12+СВЦЭМ!$D$10+'СЕТ СН'!$I$6-'СЕТ СН'!$I$22</f>
        <v>2131.7284386199999</v>
      </c>
      <c r="W148" s="36">
        <f>SUMIFS(СВЦЭМ!$C$39:$C$782,СВЦЭМ!$A$39:$A$782,$A148,СВЦЭМ!$B$39:$B$782,W$119)+'СЕТ СН'!$I$12+СВЦЭМ!$D$10+'СЕТ СН'!$I$6-'СЕТ СН'!$I$22</f>
        <v>2154.7175529900001</v>
      </c>
      <c r="X148" s="36">
        <f>SUMIFS(СВЦЭМ!$C$39:$C$782,СВЦЭМ!$A$39:$A$782,$A148,СВЦЭМ!$B$39:$B$782,X$119)+'СЕТ СН'!$I$12+СВЦЭМ!$D$10+'СЕТ СН'!$I$6-'СЕТ СН'!$I$22</f>
        <v>2192.6449758700001</v>
      </c>
      <c r="Y148" s="36">
        <f>SUMIFS(СВЦЭМ!$C$39:$C$782,СВЦЭМ!$A$39:$A$782,$A148,СВЦЭМ!$B$39:$B$782,Y$119)+'СЕТ СН'!$I$12+СВЦЭМ!$D$10+'СЕТ СН'!$I$6-'СЕТ СН'!$I$22</f>
        <v>2259.2174252200002</v>
      </c>
    </row>
    <row r="149" spans="1:26" ht="15.75" x14ac:dyDescent="0.2">
      <c r="A149" s="35">
        <f t="shared" si="3"/>
        <v>45229</v>
      </c>
      <c r="B149" s="36">
        <f>SUMIFS(СВЦЭМ!$C$39:$C$782,СВЦЭМ!$A$39:$A$782,$A149,СВЦЭМ!$B$39:$B$782,B$119)+'СЕТ СН'!$I$12+СВЦЭМ!$D$10+'СЕТ СН'!$I$6-'СЕТ СН'!$I$22</f>
        <v>2197.4759782900001</v>
      </c>
      <c r="C149" s="36">
        <f>SUMIFS(СВЦЭМ!$C$39:$C$782,СВЦЭМ!$A$39:$A$782,$A149,СВЦЭМ!$B$39:$B$782,C$119)+'СЕТ СН'!$I$12+СВЦЭМ!$D$10+'СЕТ СН'!$I$6-'СЕТ СН'!$I$22</f>
        <v>2256.0753627700001</v>
      </c>
      <c r="D149" s="36">
        <f>SUMIFS(СВЦЭМ!$C$39:$C$782,СВЦЭМ!$A$39:$A$782,$A149,СВЦЭМ!$B$39:$B$782,D$119)+'СЕТ СН'!$I$12+СВЦЭМ!$D$10+'СЕТ СН'!$I$6-'СЕТ СН'!$I$22</f>
        <v>2294.0616861400003</v>
      </c>
      <c r="E149" s="36">
        <f>SUMIFS(СВЦЭМ!$C$39:$C$782,СВЦЭМ!$A$39:$A$782,$A149,СВЦЭМ!$B$39:$B$782,E$119)+'СЕТ СН'!$I$12+СВЦЭМ!$D$10+'СЕТ СН'!$I$6-'СЕТ СН'!$I$22</f>
        <v>2291.29824371</v>
      </c>
      <c r="F149" s="36">
        <f>SUMIFS(СВЦЭМ!$C$39:$C$782,СВЦЭМ!$A$39:$A$782,$A149,СВЦЭМ!$B$39:$B$782,F$119)+'СЕТ СН'!$I$12+СВЦЭМ!$D$10+'СЕТ СН'!$I$6-'СЕТ СН'!$I$22</f>
        <v>2288.1680585800004</v>
      </c>
      <c r="G149" s="36">
        <f>SUMIFS(СВЦЭМ!$C$39:$C$782,СВЦЭМ!$A$39:$A$782,$A149,СВЦЭМ!$B$39:$B$782,G$119)+'СЕТ СН'!$I$12+СВЦЭМ!$D$10+'СЕТ СН'!$I$6-'СЕТ СН'!$I$22</f>
        <v>2308.1220148100001</v>
      </c>
      <c r="H149" s="36">
        <f>SUMIFS(СВЦЭМ!$C$39:$C$782,СВЦЭМ!$A$39:$A$782,$A149,СВЦЭМ!$B$39:$B$782,H$119)+'СЕТ СН'!$I$12+СВЦЭМ!$D$10+'СЕТ СН'!$I$6-'СЕТ СН'!$I$22</f>
        <v>2345.7700729200001</v>
      </c>
      <c r="I149" s="36">
        <f>SUMIFS(СВЦЭМ!$C$39:$C$782,СВЦЭМ!$A$39:$A$782,$A149,СВЦЭМ!$B$39:$B$782,I$119)+'СЕТ СН'!$I$12+СВЦЭМ!$D$10+'СЕТ СН'!$I$6-'СЕТ СН'!$I$22</f>
        <v>2288.2282761300003</v>
      </c>
      <c r="J149" s="36">
        <f>SUMIFS(СВЦЭМ!$C$39:$C$782,СВЦЭМ!$A$39:$A$782,$A149,СВЦЭМ!$B$39:$B$782,J$119)+'СЕТ СН'!$I$12+СВЦЭМ!$D$10+'СЕТ СН'!$I$6-'СЕТ СН'!$I$22</f>
        <v>2280.3692517400004</v>
      </c>
      <c r="K149" s="36">
        <f>SUMIFS(СВЦЭМ!$C$39:$C$782,СВЦЭМ!$A$39:$A$782,$A149,СВЦЭМ!$B$39:$B$782,K$119)+'СЕТ СН'!$I$12+СВЦЭМ!$D$10+'СЕТ СН'!$I$6-'СЕТ СН'!$I$22</f>
        <v>2257.7922559500003</v>
      </c>
      <c r="L149" s="36">
        <f>SUMIFS(СВЦЭМ!$C$39:$C$782,СВЦЭМ!$A$39:$A$782,$A149,СВЦЭМ!$B$39:$B$782,L$119)+'СЕТ СН'!$I$12+СВЦЭМ!$D$10+'СЕТ СН'!$I$6-'СЕТ СН'!$I$22</f>
        <v>2255.2096750800001</v>
      </c>
      <c r="M149" s="36">
        <f>SUMIFS(СВЦЭМ!$C$39:$C$782,СВЦЭМ!$A$39:$A$782,$A149,СВЦЭМ!$B$39:$B$782,M$119)+'СЕТ СН'!$I$12+СВЦЭМ!$D$10+'СЕТ СН'!$I$6-'СЕТ СН'!$I$22</f>
        <v>2270.1035585899999</v>
      </c>
      <c r="N149" s="36">
        <f>SUMIFS(СВЦЭМ!$C$39:$C$782,СВЦЭМ!$A$39:$A$782,$A149,СВЦЭМ!$B$39:$B$782,N$119)+'СЕТ СН'!$I$12+СВЦЭМ!$D$10+'СЕТ СН'!$I$6-'СЕТ СН'!$I$22</f>
        <v>2289.9622545900002</v>
      </c>
      <c r="O149" s="36">
        <f>SUMIFS(СВЦЭМ!$C$39:$C$782,СВЦЭМ!$A$39:$A$782,$A149,СВЦЭМ!$B$39:$B$782,O$119)+'СЕТ СН'!$I$12+СВЦЭМ!$D$10+'СЕТ СН'!$I$6-'СЕТ СН'!$I$22</f>
        <v>2313.4701144199998</v>
      </c>
      <c r="P149" s="36">
        <f>SUMIFS(СВЦЭМ!$C$39:$C$782,СВЦЭМ!$A$39:$A$782,$A149,СВЦЭМ!$B$39:$B$782,P$119)+'СЕТ СН'!$I$12+СВЦЭМ!$D$10+'СЕТ СН'!$I$6-'СЕТ СН'!$I$22</f>
        <v>2317.6402560800002</v>
      </c>
      <c r="Q149" s="36">
        <f>SUMIFS(СВЦЭМ!$C$39:$C$782,СВЦЭМ!$A$39:$A$782,$A149,СВЦЭМ!$B$39:$B$782,Q$119)+'СЕТ СН'!$I$12+СВЦЭМ!$D$10+'СЕТ СН'!$I$6-'СЕТ СН'!$I$22</f>
        <v>2333.4809958800001</v>
      </c>
      <c r="R149" s="36">
        <f>SUMIFS(СВЦЭМ!$C$39:$C$782,СВЦЭМ!$A$39:$A$782,$A149,СВЦЭМ!$B$39:$B$782,R$119)+'СЕТ СН'!$I$12+СВЦЭМ!$D$10+'СЕТ СН'!$I$6-'СЕТ СН'!$I$22</f>
        <v>2328.8253740500004</v>
      </c>
      <c r="S149" s="36">
        <f>SUMIFS(СВЦЭМ!$C$39:$C$782,СВЦЭМ!$A$39:$A$782,$A149,СВЦЭМ!$B$39:$B$782,S$119)+'СЕТ СН'!$I$12+СВЦЭМ!$D$10+'СЕТ СН'!$I$6-'СЕТ СН'!$I$22</f>
        <v>2285.5720786400002</v>
      </c>
      <c r="T149" s="36">
        <f>SUMIFS(СВЦЭМ!$C$39:$C$782,СВЦЭМ!$A$39:$A$782,$A149,СВЦЭМ!$B$39:$B$782,T$119)+'СЕТ СН'!$I$12+СВЦЭМ!$D$10+'СЕТ СН'!$I$6-'СЕТ СН'!$I$22</f>
        <v>2235.0829997199999</v>
      </c>
      <c r="U149" s="36">
        <f>SUMIFS(СВЦЭМ!$C$39:$C$782,СВЦЭМ!$A$39:$A$782,$A149,СВЦЭМ!$B$39:$B$782,U$119)+'СЕТ СН'!$I$12+СВЦЭМ!$D$10+'СЕТ СН'!$I$6-'СЕТ СН'!$I$22</f>
        <v>2203.1269776600002</v>
      </c>
      <c r="V149" s="36">
        <f>SUMIFS(СВЦЭМ!$C$39:$C$782,СВЦЭМ!$A$39:$A$782,$A149,СВЦЭМ!$B$39:$B$782,V$119)+'СЕТ СН'!$I$12+СВЦЭМ!$D$10+'СЕТ СН'!$I$6-'СЕТ СН'!$I$22</f>
        <v>2230.3575796100004</v>
      </c>
      <c r="W149" s="36">
        <f>SUMIFS(СВЦЭМ!$C$39:$C$782,СВЦЭМ!$A$39:$A$782,$A149,СВЦЭМ!$B$39:$B$782,W$119)+'СЕТ СН'!$I$12+СВЦЭМ!$D$10+'СЕТ СН'!$I$6-'СЕТ СН'!$I$22</f>
        <v>2246.2285593500001</v>
      </c>
      <c r="X149" s="36">
        <f>SUMIFS(СВЦЭМ!$C$39:$C$782,СВЦЭМ!$A$39:$A$782,$A149,СВЦЭМ!$B$39:$B$782,X$119)+'СЕТ СН'!$I$12+СВЦЭМ!$D$10+'СЕТ СН'!$I$6-'СЕТ СН'!$I$22</f>
        <v>2307.8750858900003</v>
      </c>
      <c r="Y149" s="36">
        <f>SUMIFS(СВЦЭМ!$C$39:$C$782,СВЦЭМ!$A$39:$A$782,$A149,СВЦЭМ!$B$39:$B$782,Y$119)+'СЕТ СН'!$I$12+СВЦЭМ!$D$10+'СЕТ СН'!$I$6-'СЕТ СН'!$I$22</f>
        <v>2363.0028569699998</v>
      </c>
    </row>
    <row r="150" spans="1:26" ht="15.75" x14ac:dyDescent="0.2">
      <c r="A150" s="35">
        <f t="shared" si="3"/>
        <v>45230</v>
      </c>
      <c r="B150" s="36">
        <f>SUMIFS(СВЦЭМ!$C$39:$C$782,СВЦЭМ!$A$39:$A$782,$A150,СВЦЭМ!$B$39:$B$782,B$119)+'СЕТ СН'!$I$12+СВЦЭМ!$D$10+'СЕТ СН'!$I$6-'СЕТ СН'!$I$22</f>
        <v>2413.0684721600001</v>
      </c>
      <c r="C150" s="36">
        <f>SUMIFS(СВЦЭМ!$C$39:$C$782,СВЦЭМ!$A$39:$A$782,$A150,СВЦЭМ!$B$39:$B$782,C$119)+'СЕТ СН'!$I$12+СВЦЭМ!$D$10+'СЕТ СН'!$I$6-'СЕТ СН'!$I$22</f>
        <v>2477.9667710900003</v>
      </c>
      <c r="D150" s="36">
        <f>SUMIFS(СВЦЭМ!$C$39:$C$782,СВЦЭМ!$A$39:$A$782,$A150,СВЦЭМ!$B$39:$B$782,D$119)+'СЕТ СН'!$I$12+СВЦЭМ!$D$10+'СЕТ СН'!$I$6-'СЕТ СН'!$I$22</f>
        <v>2530.1165056700002</v>
      </c>
      <c r="E150" s="36">
        <f>SUMIFS(СВЦЭМ!$C$39:$C$782,СВЦЭМ!$A$39:$A$782,$A150,СВЦЭМ!$B$39:$B$782,E$119)+'СЕТ СН'!$I$12+СВЦЭМ!$D$10+'СЕТ СН'!$I$6-'СЕТ СН'!$I$22</f>
        <v>2546.6935678600003</v>
      </c>
      <c r="F150" s="36">
        <f>SUMIFS(СВЦЭМ!$C$39:$C$782,СВЦЭМ!$A$39:$A$782,$A150,СВЦЭМ!$B$39:$B$782,F$119)+'СЕТ СН'!$I$12+СВЦЭМ!$D$10+'СЕТ СН'!$I$6-'СЕТ СН'!$I$22</f>
        <v>2548.5043435799998</v>
      </c>
      <c r="G150" s="36">
        <f>SUMIFS(СВЦЭМ!$C$39:$C$782,СВЦЭМ!$A$39:$A$782,$A150,СВЦЭМ!$B$39:$B$782,G$119)+'СЕТ СН'!$I$12+СВЦЭМ!$D$10+'СЕТ СН'!$I$6-'СЕТ СН'!$I$22</f>
        <v>2532.3681854599999</v>
      </c>
      <c r="H150" s="36">
        <f>SUMIFS(СВЦЭМ!$C$39:$C$782,СВЦЭМ!$A$39:$A$782,$A150,СВЦЭМ!$B$39:$B$782,H$119)+'СЕТ СН'!$I$12+СВЦЭМ!$D$10+'СЕТ СН'!$I$6-'СЕТ СН'!$I$22</f>
        <v>2447.56905792</v>
      </c>
      <c r="I150" s="36">
        <f>SUMIFS(СВЦЭМ!$C$39:$C$782,СВЦЭМ!$A$39:$A$782,$A150,СВЦЭМ!$B$39:$B$782,I$119)+'СЕТ СН'!$I$12+СВЦЭМ!$D$10+'СЕТ СН'!$I$6-'СЕТ СН'!$I$22</f>
        <v>2363.7948161700001</v>
      </c>
      <c r="J150" s="36">
        <f>SUMIFS(СВЦЭМ!$C$39:$C$782,СВЦЭМ!$A$39:$A$782,$A150,СВЦЭМ!$B$39:$B$782,J$119)+'СЕТ СН'!$I$12+СВЦЭМ!$D$10+'СЕТ СН'!$I$6-'СЕТ СН'!$I$22</f>
        <v>2312.93552817</v>
      </c>
      <c r="K150" s="36">
        <f>SUMIFS(СВЦЭМ!$C$39:$C$782,СВЦЭМ!$A$39:$A$782,$A150,СВЦЭМ!$B$39:$B$782,K$119)+'СЕТ СН'!$I$12+СВЦЭМ!$D$10+'СЕТ СН'!$I$6-'СЕТ СН'!$I$22</f>
        <v>2300.37159509</v>
      </c>
      <c r="L150" s="36">
        <f>SUMIFS(СВЦЭМ!$C$39:$C$782,СВЦЭМ!$A$39:$A$782,$A150,СВЦЭМ!$B$39:$B$782,L$119)+'СЕТ СН'!$I$12+СВЦЭМ!$D$10+'СЕТ СН'!$I$6-'СЕТ СН'!$I$22</f>
        <v>2269.69168515</v>
      </c>
      <c r="M150" s="36">
        <f>SUMIFS(СВЦЭМ!$C$39:$C$782,СВЦЭМ!$A$39:$A$782,$A150,СВЦЭМ!$B$39:$B$782,M$119)+'СЕТ СН'!$I$12+СВЦЭМ!$D$10+'СЕТ СН'!$I$6-'СЕТ СН'!$I$22</f>
        <v>2288.9728221800001</v>
      </c>
      <c r="N150" s="36">
        <f>SUMIFS(СВЦЭМ!$C$39:$C$782,СВЦЭМ!$A$39:$A$782,$A150,СВЦЭМ!$B$39:$B$782,N$119)+'СЕТ СН'!$I$12+СВЦЭМ!$D$10+'СЕТ СН'!$I$6-'СЕТ СН'!$I$22</f>
        <v>2310.1718476599999</v>
      </c>
      <c r="O150" s="36">
        <f>SUMIFS(СВЦЭМ!$C$39:$C$782,СВЦЭМ!$A$39:$A$782,$A150,СВЦЭМ!$B$39:$B$782,O$119)+'СЕТ СН'!$I$12+СВЦЭМ!$D$10+'СЕТ СН'!$I$6-'СЕТ СН'!$I$22</f>
        <v>2328.55119225</v>
      </c>
      <c r="P150" s="36">
        <f>SUMIFS(СВЦЭМ!$C$39:$C$782,СВЦЭМ!$A$39:$A$782,$A150,СВЦЭМ!$B$39:$B$782,P$119)+'СЕТ СН'!$I$12+СВЦЭМ!$D$10+'СЕТ СН'!$I$6-'СЕТ СН'!$I$22</f>
        <v>2339.3195261700002</v>
      </c>
      <c r="Q150" s="36">
        <f>SUMIFS(СВЦЭМ!$C$39:$C$782,СВЦЭМ!$A$39:$A$782,$A150,СВЦЭМ!$B$39:$B$782,Q$119)+'СЕТ СН'!$I$12+СВЦЭМ!$D$10+'СЕТ СН'!$I$6-'СЕТ СН'!$I$22</f>
        <v>2350.8038952799998</v>
      </c>
      <c r="R150" s="36">
        <f>SUMIFS(СВЦЭМ!$C$39:$C$782,СВЦЭМ!$A$39:$A$782,$A150,СВЦЭМ!$B$39:$B$782,R$119)+'СЕТ СН'!$I$12+СВЦЭМ!$D$10+'СЕТ СН'!$I$6-'СЕТ СН'!$I$22</f>
        <v>2347.8869030300002</v>
      </c>
      <c r="S150" s="36">
        <f>SUMIFS(СВЦЭМ!$C$39:$C$782,СВЦЭМ!$A$39:$A$782,$A150,СВЦЭМ!$B$39:$B$782,S$119)+'СЕТ СН'!$I$12+СВЦЭМ!$D$10+'СЕТ СН'!$I$6-'СЕТ СН'!$I$22</f>
        <v>2322.8037265600001</v>
      </c>
      <c r="T150" s="36">
        <f>SUMIFS(СВЦЭМ!$C$39:$C$782,СВЦЭМ!$A$39:$A$782,$A150,СВЦЭМ!$B$39:$B$782,T$119)+'СЕТ СН'!$I$12+СВЦЭМ!$D$10+'СЕТ СН'!$I$6-'СЕТ СН'!$I$22</f>
        <v>2258.16486446</v>
      </c>
      <c r="U150" s="36">
        <f>SUMIFS(СВЦЭМ!$C$39:$C$782,СВЦЭМ!$A$39:$A$782,$A150,СВЦЭМ!$B$39:$B$782,U$119)+'СЕТ СН'!$I$12+СВЦЭМ!$D$10+'СЕТ СН'!$I$6-'СЕТ СН'!$I$22</f>
        <v>2237.3966884700003</v>
      </c>
      <c r="V150" s="36">
        <f>SUMIFS(СВЦЭМ!$C$39:$C$782,СВЦЭМ!$A$39:$A$782,$A150,СВЦЭМ!$B$39:$B$782,V$119)+'СЕТ СН'!$I$12+СВЦЭМ!$D$10+'СЕТ СН'!$I$6-'СЕТ СН'!$I$22</f>
        <v>2260.83983132</v>
      </c>
      <c r="W150" s="36">
        <f>SUMIFS(СВЦЭМ!$C$39:$C$782,СВЦЭМ!$A$39:$A$782,$A150,СВЦЭМ!$B$39:$B$782,W$119)+'СЕТ СН'!$I$12+СВЦЭМ!$D$10+'СЕТ СН'!$I$6-'СЕТ СН'!$I$22</f>
        <v>2268.5816500199999</v>
      </c>
      <c r="X150" s="36">
        <f>SUMIFS(СВЦЭМ!$C$39:$C$782,СВЦЭМ!$A$39:$A$782,$A150,СВЦЭМ!$B$39:$B$782,X$119)+'СЕТ СН'!$I$12+СВЦЭМ!$D$10+'СЕТ СН'!$I$6-'СЕТ СН'!$I$22</f>
        <v>2329.8657437800002</v>
      </c>
      <c r="Y150" s="36">
        <f>SUMIFS(СВЦЭМ!$C$39:$C$782,СВЦЭМ!$A$39:$A$782,$A150,СВЦЭМ!$B$39:$B$782,Y$119)+'СЕТ СН'!$I$12+СВЦЭМ!$D$10+'СЕТ СН'!$I$6-'СЕТ СН'!$I$22</f>
        <v>2339.0288846900003</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5">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2"/>
      <c r="W154" s="32"/>
      <c r="X154" s="32"/>
      <c r="Y154" s="32"/>
    </row>
    <row r="155" spans="1:26" ht="15.75" x14ac:dyDescent="0.2">
      <c r="A155" s="126"/>
      <c r="B155" s="126"/>
      <c r="C155" s="126"/>
      <c r="D155" s="126"/>
      <c r="E155" s="126"/>
      <c r="F155" s="126"/>
      <c r="G155" s="126"/>
      <c r="H155" s="126"/>
      <c r="I155" s="126"/>
      <c r="J155" s="126"/>
      <c r="K155" s="126"/>
      <c r="L155" s="126"/>
      <c r="M155" s="126"/>
      <c r="N155" s="129">
        <f>СВЦЭМ!$D$12+'СЕТ СН'!$F$13-'СЕТ СН'!$F$23</f>
        <v>697608.29973707278</v>
      </c>
      <c r="O155" s="130"/>
      <c r="P155" s="129">
        <f>СВЦЭМ!$D$12+'СЕТ СН'!$F$13-'СЕТ СН'!$G$23</f>
        <v>697608.29973707278</v>
      </c>
      <c r="Q155" s="130"/>
      <c r="R155" s="129">
        <f>СВЦЭМ!$D$12+'СЕТ СН'!$F$13-'СЕТ СН'!$H$23</f>
        <v>697608.29973707278</v>
      </c>
      <c r="S155" s="130"/>
      <c r="T155" s="129">
        <f>СВЦЭМ!$D$12+'СЕТ СН'!$F$13-'СЕТ СН'!$I$23</f>
        <v>697608.29973707278</v>
      </c>
      <c r="U155" s="130"/>
      <c r="V155" s="40"/>
      <c r="W155" s="40"/>
      <c r="X155" s="40"/>
      <c r="Y155" s="40"/>
    </row>
    <row r="156" spans="1:26" x14ac:dyDescent="0.25">
      <c r="A156" s="154"/>
      <c r="B156" s="154"/>
      <c r="C156" s="154"/>
      <c r="D156" s="154"/>
      <c r="E156" s="154"/>
      <c r="F156" s="155"/>
      <c r="G156" s="155"/>
      <c r="H156" s="155"/>
      <c r="I156" s="155"/>
      <c r="J156" s="155"/>
      <c r="K156" s="155"/>
      <c r="L156" s="155"/>
      <c r="M156" s="155"/>
    </row>
    <row r="157" spans="1:26" ht="15.75" x14ac:dyDescent="0.25">
      <c r="A157" s="145" t="s">
        <v>75</v>
      </c>
      <c r="B157" s="146"/>
      <c r="C157" s="146"/>
      <c r="D157" s="146"/>
      <c r="E157" s="146"/>
      <c r="F157" s="146"/>
      <c r="G157" s="146"/>
      <c r="H157" s="146"/>
      <c r="I157" s="146"/>
      <c r="J157" s="146"/>
      <c r="K157" s="146"/>
      <c r="L157" s="146"/>
      <c r="M157" s="147"/>
      <c r="N157" s="127" t="s">
        <v>29</v>
      </c>
      <c r="O157" s="127"/>
      <c r="P157" s="127"/>
      <c r="Q157" s="127"/>
      <c r="R157" s="127"/>
      <c r="S157" s="127"/>
      <c r="T157" s="127"/>
      <c r="U157" s="127"/>
    </row>
    <row r="158" spans="1:26" ht="15.75" x14ac:dyDescent="0.25">
      <c r="A158" s="148"/>
      <c r="B158" s="149"/>
      <c r="C158" s="149"/>
      <c r="D158" s="149"/>
      <c r="E158" s="149"/>
      <c r="F158" s="149"/>
      <c r="G158" s="149"/>
      <c r="H158" s="149"/>
      <c r="I158" s="149"/>
      <c r="J158" s="149"/>
      <c r="K158" s="149"/>
      <c r="L158" s="149"/>
      <c r="M158" s="150"/>
      <c r="N158" s="128" t="s">
        <v>0</v>
      </c>
      <c r="O158" s="128"/>
      <c r="P158" s="128" t="s">
        <v>1</v>
      </c>
      <c r="Q158" s="128"/>
      <c r="R158" s="128" t="s">
        <v>2</v>
      </c>
      <c r="S158" s="128"/>
      <c r="T158" s="128" t="s">
        <v>3</v>
      </c>
      <c r="U158" s="128"/>
    </row>
    <row r="159" spans="1:26" ht="15.75" x14ac:dyDescent="0.25">
      <c r="A159" s="151"/>
      <c r="B159" s="152"/>
      <c r="C159" s="152"/>
      <c r="D159" s="152"/>
      <c r="E159" s="152"/>
      <c r="F159" s="152"/>
      <c r="G159" s="152"/>
      <c r="H159" s="152"/>
      <c r="I159" s="152"/>
      <c r="J159" s="152"/>
      <c r="K159" s="152"/>
      <c r="L159" s="152"/>
      <c r="M159" s="153"/>
      <c r="N159" s="144">
        <f>'СЕТ СН'!$F$7</f>
        <v>582803.57999999996</v>
      </c>
      <c r="O159" s="144"/>
      <c r="P159" s="144">
        <f>'СЕТ СН'!$G$7</f>
        <v>958432.19</v>
      </c>
      <c r="Q159" s="144"/>
      <c r="R159" s="144">
        <f>'СЕТ СН'!$H$7</f>
        <v>1021971.76</v>
      </c>
      <c r="S159" s="144"/>
      <c r="T159" s="144">
        <f>'СЕТ СН'!$I$7</f>
        <v>771049.7</v>
      </c>
      <c r="U159" s="144"/>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октябре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3" t="s">
        <v>40</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2.25" customHeight="1" x14ac:dyDescent="0.2">
      <c r="A4" s="143" t="s">
        <v>10</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01.10.2023</v>
      </c>
      <c r="B12" s="36">
        <f>SUMIFS(СВЦЭМ!$D$39:$D$782,СВЦЭМ!$A$39:$A$782,$A12,СВЦЭМ!$B$39:$B$782,B$11)+'СЕТ СН'!$F$14+СВЦЭМ!$D$10+'СЕТ СН'!$F$5-'СЕТ СН'!$F$24</f>
        <v>2789.9411632900001</v>
      </c>
      <c r="C12" s="36">
        <f>SUMIFS(СВЦЭМ!$D$39:$D$782,СВЦЭМ!$A$39:$A$782,$A12,СВЦЭМ!$B$39:$B$782,C$11)+'СЕТ СН'!$F$14+СВЦЭМ!$D$10+'СЕТ СН'!$F$5-'СЕТ СН'!$F$24</f>
        <v>2848.5972896100002</v>
      </c>
      <c r="D12" s="36">
        <f>SUMIFS(СВЦЭМ!$D$39:$D$782,СВЦЭМ!$A$39:$A$782,$A12,СВЦЭМ!$B$39:$B$782,D$11)+'СЕТ СН'!$F$14+СВЦЭМ!$D$10+'СЕТ СН'!$F$5-'СЕТ СН'!$F$24</f>
        <v>2921.9089538600001</v>
      </c>
      <c r="E12" s="36">
        <f>SUMIFS(СВЦЭМ!$D$39:$D$782,СВЦЭМ!$A$39:$A$782,$A12,СВЦЭМ!$B$39:$B$782,E$11)+'СЕТ СН'!$F$14+СВЦЭМ!$D$10+'СЕТ СН'!$F$5-'СЕТ СН'!$F$24</f>
        <v>2911.4439479299999</v>
      </c>
      <c r="F12" s="36">
        <f>SUMIFS(СВЦЭМ!$D$39:$D$782,СВЦЭМ!$A$39:$A$782,$A12,СВЦЭМ!$B$39:$B$782,F$11)+'СЕТ СН'!$F$14+СВЦЭМ!$D$10+'СЕТ СН'!$F$5-'СЕТ СН'!$F$24</f>
        <v>2907.2640289700003</v>
      </c>
      <c r="G12" s="36">
        <f>SUMIFS(СВЦЭМ!$D$39:$D$782,СВЦЭМ!$A$39:$A$782,$A12,СВЦЭМ!$B$39:$B$782,G$11)+'СЕТ СН'!$F$14+СВЦЭМ!$D$10+'СЕТ СН'!$F$5-'СЕТ СН'!$F$24</f>
        <v>2911.98883471</v>
      </c>
      <c r="H12" s="36">
        <f>SUMIFS(СВЦЭМ!$D$39:$D$782,СВЦЭМ!$A$39:$A$782,$A12,СВЦЭМ!$B$39:$B$782,H$11)+'СЕТ СН'!$F$14+СВЦЭМ!$D$10+'СЕТ СН'!$F$5-'СЕТ СН'!$F$24</f>
        <v>2868.7113933800001</v>
      </c>
      <c r="I12" s="36">
        <f>SUMIFS(СВЦЭМ!$D$39:$D$782,СВЦЭМ!$A$39:$A$782,$A12,СВЦЭМ!$B$39:$B$782,I$11)+'СЕТ СН'!$F$14+СВЦЭМ!$D$10+'СЕТ СН'!$F$5-'СЕТ СН'!$F$24</f>
        <v>2854.54009081</v>
      </c>
      <c r="J12" s="36">
        <f>SUMIFS(СВЦЭМ!$D$39:$D$782,СВЦЭМ!$A$39:$A$782,$A12,СВЦЭМ!$B$39:$B$782,J$11)+'СЕТ СН'!$F$14+СВЦЭМ!$D$10+'СЕТ СН'!$F$5-'СЕТ СН'!$F$24</f>
        <v>2838.8661309199997</v>
      </c>
      <c r="K12" s="36">
        <f>SUMIFS(СВЦЭМ!$D$39:$D$782,СВЦЭМ!$A$39:$A$782,$A12,СВЦЭМ!$B$39:$B$782,K$11)+'СЕТ СН'!$F$14+СВЦЭМ!$D$10+'СЕТ СН'!$F$5-'СЕТ СН'!$F$24</f>
        <v>2809.95332994</v>
      </c>
      <c r="L12" s="36">
        <f>SUMIFS(СВЦЭМ!$D$39:$D$782,СВЦЭМ!$A$39:$A$782,$A12,СВЦЭМ!$B$39:$B$782,L$11)+'СЕТ СН'!$F$14+СВЦЭМ!$D$10+'СЕТ СН'!$F$5-'СЕТ СН'!$F$24</f>
        <v>2737.69941174</v>
      </c>
      <c r="M12" s="36">
        <f>SUMIFS(СВЦЭМ!$D$39:$D$782,СВЦЭМ!$A$39:$A$782,$A12,СВЦЭМ!$B$39:$B$782,M$11)+'СЕТ СН'!$F$14+СВЦЭМ!$D$10+'СЕТ СН'!$F$5-'СЕТ СН'!$F$24</f>
        <v>2736.7305764800003</v>
      </c>
      <c r="N12" s="36">
        <f>SUMIFS(СВЦЭМ!$D$39:$D$782,СВЦЭМ!$A$39:$A$782,$A12,СВЦЭМ!$B$39:$B$782,N$11)+'СЕТ СН'!$F$14+СВЦЭМ!$D$10+'СЕТ СН'!$F$5-'СЕТ СН'!$F$24</f>
        <v>2704.6335128700002</v>
      </c>
      <c r="O12" s="36">
        <f>SUMIFS(СВЦЭМ!$D$39:$D$782,СВЦЭМ!$A$39:$A$782,$A12,СВЦЭМ!$B$39:$B$782,O$11)+'СЕТ СН'!$F$14+СВЦЭМ!$D$10+'СЕТ СН'!$F$5-'СЕТ СН'!$F$24</f>
        <v>2740.1815626299999</v>
      </c>
      <c r="P12" s="36">
        <f>SUMIFS(СВЦЭМ!$D$39:$D$782,СВЦЭМ!$A$39:$A$782,$A12,СВЦЭМ!$B$39:$B$782,P$11)+'СЕТ СН'!$F$14+СВЦЭМ!$D$10+'СЕТ СН'!$F$5-'СЕТ СН'!$F$24</f>
        <v>2789.2571123400003</v>
      </c>
      <c r="Q12" s="36">
        <f>SUMIFS(СВЦЭМ!$D$39:$D$782,СВЦЭМ!$A$39:$A$782,$A12,СВЦЭМ!$B$39:$B$782,Q$11)+'СЕТ СН'!$F$14+СВЦЭМ!$D$10+'СЕТ СН'!$F$5-'СЕТ СН'!$F$24</f>
        <v>2763.2523140499998</v>
      </c>
      <c r="R12" s="36">
        <f>SUMIFS(СВЦЭМ!$D$39:$D$782,СВЦЭМ!$A$39:$A$782,$A12,СВЦЭМ!$B$39:$B$782,R$11)+'СЕТ СН'!$F$14+СВЦЭМ!$D$10+'СЕТ СН'!$F$5-'СЕТ СН'!$F$24</f>
        <v>2761.3926592099997</v>
      </c>
      <c r="S12" s="36">
        <f>SUMIFS(СВЦЭМ!$D$39:$D$782,СВЦЭМ!$A$39:$A$782,$A12,СВЦЭМ!$B$39:$B$782,S$11)+'СЕТ СН'!$F$14+СВЦЭМ!$D$10+'СЕТ СН'!$F$5-'СЕТ СН'!$F$24</f>
        <v>2771.9865910200001</v>
      </c>
      <c r="T12" s="36">
        <f>SUMIFS(СВЦЭМ!$D$39:$D$782,СВЦЭМ!$A$39:$A$782,$A12,СВЦЭМ!$B$39:$B$782,T$11)+'СЕТ СН'!$F$14+СВЦЭМ!$D$10+'СЕТ СН'!$F$5-'СЕТ СН'!$F$24</f>
        <v>2733.94286508</v>
      </c>
      <c r="U12" s="36">
        <f>SUMIFS(СВЦЭМ!$D$39:$D$782,СВЦЭМ!$A$39:$A$782,$A12,СВЦЭМ!$B$39:$B$782,U$11)+'СЕТ СН'!$F$14+СВЦЭМ!$D$10+'СЕТ СН'!$F$5-'СЕТ СН'!$F$24</f>
        <v>2662.5847892000002</v>
      </c>
      <c r="V12" s="36">
        <f>SUMIFS(СВЦЭМ!$D$39:$D$782,СВЦЭМ!$A$39:$A$782,$A12,СВЦЭМ!$B$39:$B$782,V$11)+'СЕТ СН'!$F$14+СВЦЭМ!$D$10+'СЕТ СН'!$F$5-'СЕТ СН'!$F$24</f>
        <v>2652.9769427299998</v>
      </c>
      <c r="W12" s="36">
        <f>SUMIFS(СВЦЭМ!$D$39:$D$782,СВЦЭМ!$A$39:$A$782,$A12,СВЦЭМ!$B$39:$B$782,W$11)+'СЕТ СН'!$F$14+СВЦЭМ!$D$10+'СЕТ СН'!$F$5-'СЕТ СН'!$F$24</f>
        <v>2669.0595292500002</v>
      </c>
      <c r="X12" s="36">
        <f>SUMIFS(СВЦЭМ!$D$39:$D$782,СВЦЭМ!$A$39:$A$782,$A12,СВЦЭМ!$B$39:$B$782,X$11)+'СЕТ СН'!$F$14+СВЦЭМ!$D$10+'СЕТ СН'!$F$5-'СЕТ СН'!$F$24</f>
        <v>2757.2976416299998</v>
      </c>
      <c r="Y12" s="36">
        <f>SUMIFS(СВЦЭМ!$D$39:$D$782,СВЦЭМ!$A$39:$A$782,$A12,СВЦЭМ!$B$39:$B$782,Y$11)+'СЕТ СН'!$F$14+СВЦЭМ!$D$10+'СЕТ СН'!$F$5-'СЕТ СН'!$F$24</f>
        <v>2840.7737773399999</v>
      </c>
      <c r="AA12" s="45"/>
    </row>
    <row r="13" spans="1:27" ht="15.75" x14ac:dyDescent="0.2">
      <c r="A13" s="35">
        <f>A12+1</f>
        <v>45201</v>
      </c>
      <c r="B13" s="36">
        <f>SUMIFS(СВЦЭМ!$D$39:$D$782,СВЦЭМ!$A$39:$A$782,$A13,СВЦЭМ!$B$39:$B$782,B$11)+'СЕТ СН'!$F$14+СВЦЭМ!$D$10+'СЕТ СН'!$F$5-'СЕТ СН'!$F$24</f>
        <v>2885.3289489899998</v>
      </c>
      <c r="C13" s="36">
        <f>SUMIFS(СВЦЭМ!$D$39:$D$782,СВЦЭМ!$A$39:$A$782,$A13,СВЦЭМ!$B$39:$B$782,C$11)+'СЕТ СН'!$F$14+СВЦЭМ!$D$10+'СЕТ СН'!$F$5-'СЕТ СН'!$F$24</f>
        <v>2973.5030433299999</v>
      </c>
      <c r="D13" s="36">
        <f>SUMIFS(СВЦЭМ!$D$39:$D$782,СВЦЭМ!$A$39:$A$782,$A13,СВЦЭМ!$B$39:$B$782,D$11)+'СЕТ СН'!$F$14+СВЦЭМ!$D$10+'СЕТ СН'!$F$5-'СЕТ СН'!$F$24</f>
        <v>3044.8815587999998</v>
      </c>
      <c r="E13" s="36">
        <f>SUMIFS(СВЦЭМ!$D$39:$D$782,СВЦЭМ!$A$39:$A$782,$A13,СВЦЭМ!$B$39:$B$782,E$11)+'СЕТ СН'!$F$14+СВЦЭМ!$D$10+'СЕТ СН'!$F$5-'СЕТ СН'!$F$24</f>
        <v>2995.6575950799997</v>
      </c>
      <c r="F13" s="36">
        <f>SUMIFS(СВЦЭМ!$D$39:$D$782,СВЦЭМ!$A$39:$A$782,$A13,СВЦЭМ!$B$39:$B$782,F$11)+'СЕТ СН'!$F$14+СВЦЭМ!$D$10+'СЕТ СН'!$F$5-'СЕТ СН'!$F$24</f>
        <v>3005.4954049600001</v>
      </c>
      <c r="G13" s="36">
        <f>SUMIFS(СВЦЭМ!$D$39:$D$782,СВЦЭМ!$A$39:$A$782,$A13,СВЦЭМ!$B$39:$B$782,G$11)+'СЕТ СН'!$F$14+СВЦЭМ!$D$10+'СЕТ СН'!$F$5-'СЕТ СН'!$F$24</f>
        <v>3000.95324102</v>
      </c>
      <c r="H13" s="36">
        <f>SUMIFS(СВЦЭМ!$D$39:$D$782,СВЦЭМ!$A$39:$A$782,$A13,СВЦЭМ!$B$39:$B$782,H$11)+'СЕТ СН'!$F$14+СВЦЭМ!$D$10+'СЕТ СН'!$F$5-'СЕТ СН'!$F$24</f>
        <v>2921.4725764200002</v>
      </c>
      <c r="I13" s="36">
        <f>SUMIFS(СВЦЭМ!$D$39:$D$782,СВЦЭМ!$A$39:$A$782,$A13,СВЦЭМ!$B$39:$B$782,I$11)+'СЕТ СН'!$F$14+СВЦЭМ!$D$10+'СЕТ СН'!$F$5-'СЕТ СН'!$F$24</f>
        <v>2781.49844992</v>
      </c>
      <c r="J13" s="36">
        <f>SUMIFS(СВЦЭМ!$D$39:$D$782,СВЦЭМ!$A$39:$A$782,$A13,СВЦЭМ!$B$39:$B$782,J$11)+'СЕТ СН'!$F$14+СВЦЭМ!$D$10+'СЕТ СН'!$F$5-'СЕТ СН'!$F$24</f>
        <v>2737.3938654900003</v>
      </c>
      <c r="K13" s="36">
        <f>SUMIFS(СВЦЭМ!$D$39:$D$782,СВЦЭМ!$A$39:$A$782,$A13,СВЦЭМ!$B$39:$B$782,K$11)+'СЕТ СН'!$F$14+СВЦЭМ!$D$10+'СЕТ СН'!$F$5-'СЕТ СН'!$F$24</f>
        <v>2694.8784321399999</v>
      </c>
      <c r="L13" s="36">
        <f>SUMIFS(СВЦЭМ!$D$39:$D$782,СВЦЭМ!$A$39:$A$782,$A13,СВЦЭМ!$B$39:$B$782,L$11)+'СЕТ СН'!$F$14+СВЦЭМ!$D$10+'СЕТ СН'!$F$5-'СЕТ СН'!$F$24</f>
        <v>2678.8248513099998</v>
      </c>
      <c r="M13" s="36">
        <f>SUMIFS(СВЦЭМ!$D$39:$D$782,СВЦЭМ!$A$39:$A$782,$A13,СВЦЭМ!$B$39:$B$782,M$11)+'СЕТ СН'!$F$14+СВЦЭМ!$D$10+'СЕТ СН'!$F$5-'СЕТ СН'!$F$24</f>
        <v>2690.5083469400001</v>
      </c>
      <c r="N13" s="36">
        <f>SUMIFS(СВЦЭМ!$D$39:$D$782,СВЦЭМ!$A$39:$A$782,$A13,СВЦЭМ!$B$39:$B$782,N$11)+'СЕТ СН'!$F$14+СВЦЭМ!$D$10+'СЕТ СН'!$F$5-'СЕТ СН'!$F$24</f>
        <v>2680.0178114400001</v>
      </c>
      <c r="O13" s="36">
        <f>SUMIFS(СВЦЭМ!$D$39:$D$782,СВЦЭМ!$A$39:$A$782,$A13,СВЦЭМ!$B$39:$B$782,O$11)+'СЕТ СН'!$F$14+СВЦЭМ!$D$10+'СЕТ СН'!$F$5-'СЕТ СН'!$F$24</f>
        <v>2681.7564299800001</v>
      </c>
      <c r="P13" s="36">
        <f>SUMIFS(СВЦЭМ!$D$39:$D$782,СВЦЭМ!$A$39:$A$782,$A13,СВЦЭМ!$B$39:$B$782,P$11)+'СЕТ СН'!$F$14+СВЦЭМ!$D$10+'СЕТ СН'!$F$5-'СЕТ СН'!$F$24</f>
        <v>2767.8842907600001</v>
      </c>
      <c r="Q13" s="36">
        <f>SUMIFS(СВЦЭМ!$D$39:$D$782,СВЦЭМ!$A$39:$A$782,$A13,СВЦЭМ!$B$39:$B$782,Q$11)+'СЕТ СН'!$F$14+СВЦЭМ!$D$10+'СЕТ СН'!$F$5-'СЕТ СН'!$F$24</f>
        <v>2763.3335591800001</v>
      </c>
      <c r="R13" s="36">
        <f>SUMIFS(СВЦЭМ!$D$39:$D$782,СВЦЭМ!$A$39:$A$782,$A13,СВЦЭМ!$B$39:$B$782,R$11)+'СЕТ СН'!$F$14+СВЦЭМ!$D$10+'СЕТ СН'!$F$5-'СЕТ СН'!$F$24</f>
        <v>2772.2334133200002</v>
      </c>
      <c r="S13" s="36">
        <f>SUMIFS(СВЦЭМ!$D$39:$D$782,СВЦЭМ!$A$39:$A$782,$A13,СВЦЭМ!$B$39:$B$782,S$11)+'СЕТ СН'!$F$14+СВЦЭМ!$D$10+'СЕТ СН'!$F$5-'СЕТ СН'!$F$24</f>
        <v>2771.7223429599999</v>
      </c>
      <c r="T13" s="36">
        <f>SUMIFS(СВЦЭМ!$D$39:$D$782,СВЦЭМ!$A$39:$A$782,$A13,СВЦЭМ!$B$39:$B$782,T$11)+'СЕТ СН'!$F$14+СВЦЭМ!$D$10+'СЕТ СН'!$F$5-'СЕТ СН'!$F$24</f>
        <v>2751.3655691200001</v>
      </c>
      <c r="U13" s="36">
        <f>SUMIFS(СВЦЭМ!$D$39:$D$782,СВЦЭМ!$A$39:$A$782,$A13,СВЦЭМ!$B$39:$B$782,U$11)+'СЕТ СН'!$F$14+СВЦЭМ!$D$10+'СЕТ СН'!$F$5-'СЕТ СН'!$F$24</f>
        <v>2687.1143632000003</v>
      </c>
      <c r="V13" s="36">
        <f>SUMIFS(СВЦЭМ!$D$39:$D$782,СВЦЭМ!$A$39:$A$782,$A13,СВЦЭМ!$B$39:$B$782,V$11)+'СЕТ СН'!$F$14+СВЦЭМ!$D$10+'СЕТ СН'!$F$5-'СЕТ СН'!$F$24</f>
        <v>2678.1925932200002</v>
      </c>
      <c r="W13" s="36">
        <f>SUMIFS(СВЦЭМ!$D$39:$D$782,СВЦЭМ!$A$39:$A$782,$A13,СВЦЭМ!$B$39:$B$782,W$11)+'СЕТ СН'!$F$14+СВЦЭМ!$D$10+'СЕТ СН'!$F$5-'СЕТ СН'!$F$24</f>
        <v>2700.9852152799999</v>
      </c>
      <c r="X13" s="36">
        <f>SUMIFS(СВЦЭМ!$D$39:$D$782,СВЦЭМ!$A$39:$A$782,$A13,СВЦЭМ!$B$39:$B$782,X$11)+'СЕТ СН'!$F$14+СВЦЭМ!$D$10+'СЕТ СН'!$F$5-'СЕТ СН'!$F$24</f>
        <v>2772.7553526800002</v>
      </c>
      <c r="Y13" s="36">
        <f>SUMIFS(СВЦЭМ!$D$39:$D$782,СВЦЭМ!$A$39:$A$782,$A13,СВЦЭМ!$B$39:$B$782,Y$11)+'СЕТ СН'!$F$14+СВЦЭМ!$D$10+'СЕТ СН'!$F$5-'СЕТ СН'!$F$24</f>
        <v>2865.9875466900003</v>
      </c>
    </row>
    <row r="14" spans="1:27" ht="15.75" x14ac:dyDescent="0.2">
      <c r="A14" s="35">
        <f t="shared" ref="A14:A42" si="0">A13+1</f>
        <v>45202</v>
      </c>
      <c r="B14" s="36">
        <f>SUMIFS(СВЦЭМ!$D$39:$D$782,СВЦЭМ!$A$39:$A$782,$A14,СВЦЭМ!$B$39:$B$782,B$11)+'СЕТ СН'!$F$14+СВЦЭМ!$D$10+'СЕТ СН'!$F$5-'СЕТ СН'!$F$24</f>
        <v>2879.0121865400001</v>
      </c>
      <c r="C14" s="36">
        <f>SUMIFS(СВЦЭМ!$D$39:$D$782,СВЦЭМ!$A$39:$A$782,$A14,СВЦЭМ!$B$39:$B$782,C$11)+'СЕТ СН'!$F$14+СВЦЭМ!$D$10+'СЕТ СН'!$F$5-'СЕТ СН'!$F$24</f>
        <v>2966.5787094799998</v>
      </c>
      <c r="D14" s="36">
        <f>SUMIFS(СВЦЭМ!$D$39:$D$782,СВЦЭМ!$A$39:$A$782,$A14,СВЦЭМ!$B$39:$B$782,D$11)+'СЕТ СН'!$F$14+СВЦЭМ!$D$10+'СЕТ СН'!$F$5-'СЕТ СН'!$F$24</f>
        <v>3050.6584718900003</v>
      </c>
      <c r="E14" s="36">
        <f>SUMIFS(СВЦЭМ!$D$39:$D$782,СВЦЭМ!$A$39:$A$782,$A14,СВЦЭМ!$B$39:$B$782,E$11)+'СЕТ СН'!$F$14+СВЦЭМ!$D$10+'СЕТ СН'!$F$5-'СЕТ СН'!$F$24</f>
        <v>3036.0915324699999</v>
      </c>
      <c r="F14" s="36">
        <f>SUMIFS(СВЦЭМ!$D$39:$D$782,СВЦЭМ!$A$39:$A$782,$A14,СВЦЭМ!$B$39:$B$782,F$11)+'СЕТ СН'!$F$14+СВЦЭМ!$D$10+'СЕТ СН'!$F$5-'СЕТ СН'!$F$24</f>
        <v>3030.8461790700003</v>
      </c>
      <c r="G14" s="36">
        <f>SUMIFS(СВЦЭМ!$D$39:$D$782,СВЦЭМ!$A$39:$A$782,$A14,СВЦЭМ!$B$39:$B$782,G$11)+'СЕТ СН'!$F$14+СВЦЭМ!$D$10+'СЕТ СН'!$F$5-'СЕТ СН'!$F$24</f>
        <v>3026.2327258800001</v>
      </c>
      <c r="H14" s="36">
        <f>SUMIFS(СВЦЭМ!$D$39:$D$782,СВЦЭМ!$A$39:$A$782,$A14,СВЦЭМ!$B$39:$B$782,H$11)+'СЕТ СН'!$F$14+СВЦЭМ!$D$10+'СЕТ СН'!$F$5-'СЕТ СН'!$F$24</f>
        <v>2924.8051580700003</v>
      </c>
      <c r="I14" s="36">
        <f>SUMIFS(СВЦЭМ!$D$39:$D$782,СВЦЭМ!$A$39:$A$782,$A14,СВЦЭМ!$B$39:$B$782,I$11)+'СЕТ СН'!$F$14+СВЦЭМ!$D$10+'СЕТ СН'!$F$5-'СЕТ СН'!$F$24</f>
        <v>2844.6882225700001</v>
      </c>
      <c r="J14" s="36">
        <f>SUMIFS(СВЦЭМ!$D$39:$D$782,СВЦЭМ!$A$39:$A$782,$A14,СВЦЭМ!$B$39:$B$782,J$11)+'СЕТ СН'!$F$14+СВЦЭМ!$D$10+'СЕТ СН'!$F$5-'СЕТ СН'!$F$24</f>
        <v>2780.5141102699999</v>
      </c>
      <c r="K14" s="36">
        <f>SUMIFS(СВЦЭМ!$D$39:$D$782,СВЦЭМ!$A$39:$A$782,$A14,СВЦЭМ!$B$39:$B$782,K$11)+'СЕТ СН'!$F$14+СВЦЭМ!$D$10+'СЕТ СН'!$F$5-'СЕТ СН'!$F$24</f>
        <v>2722.8615965899999</v>
      </c>
      <c r="L14" s="36">
        <f>SUMIFS(СВЦЭМ!$D$39:$D$782,СВЦЭМ!$A$39:$A$782,$A14,СВЦЭМ!$B$39:$B$782,L$11)+'СЕТ СН'!$F$14+СВЦЭМ!$D$10+'СЕТ СН'!$F$5-'СЕТ СН'!$F$24</f>
        <v>2706.0066816200001</v>
      </c>
      <c r="M14" s="36">
        <f>SUMIFS(СВЦЭМ!$D$39:$D$782,СВЦЭМ!$A$39:$A$782,$A14,СВЦЭМ!$B$39:$B$782,M$11)+'СЕТ СН'!$F$14+СВЦЭМ!$D$10+'СЕТ СН'!$F$5-'СЕТ СН'!$F$24</f>
        <v>2709.8307000200002</v>
      </c>
      <c r="N14" s="36">
        <f>SUMIFS(СВЦЭМ!$D$39:$D$782,СВЦЭМ!$A$39:$A$782,$A14,СВЦЭМ!$B$39:$B$782,N$11)+'СЕТ СН'!$F$14+СВЦЭМ!$D$10+'СЕТ СН'!$F$5-'СЕТ СН'!$F$24</f>
        <v>2679.3362409800002</v>
      </c>
      <c r="O14" s="36">
        <f>SUMIFS(СВЦЭМ!$D$39:$D$782,СВЦЭМ!$A$39:$A$782,$A14,СВЦЭМ!$B$39:$B$782,O$11)+'СЕТ СН'!$F$14+СВЦЭМ!$D$10+'СЕТ СН'!$F$5-'СЕТ СН'!$F$24</f>
        <v>2689.1772725299998</v>
      </c>
      <c r="P14" s="36">
        <f>SUMIFS(СВЦЭМ!$D$39:$D$782,СВЦЭМ!$A$39:$A$782,$A14,СВЦЭМ!$B$39:$B$782,P$11)+'СЕТ СН'!$F$14+СВЦЭМ!$D$10+'СЕТ СН'!$F$5-'СЕТ СН'!$F$24</f>
        <v>2729.3358340899999</v>
      </c>
      <c r="Q14" s="36">
        <f>SUMIFS(СВЦЭМ!$D$39:$D$782,СВЦЭМ!$A$39:$A$782,$A14,СВЦЭМ!$B$39:$B$782,Q$11)+'СЕТ СН'!$F$14+СВЦЭМ!$D$10+'СЕТ СН'!$F$5-'СЕТ СН'!$F$24</f>
        <v>2721.84426897</v>
      </c>
      <c r="R14" s="36">
        <f>SUMIFS(СВЦЭМ!$D$39:$D$782,СВЦЭМ!$A$39:$A$782,$A14,СВЦЭМ!$B$39:$B$782,R$11)+'СЕТ СН'!$F$14+СВЦЭМ!$D$10+'СЕТ СН'!$F$5-'СЕТ СН'!$F$24</f>
        <v>2731.3731136900001</v>
      </c>
      <c r="S14" s="36">
        <f>SUMIFS(СВЦЭМ!$D$39:$D$782,СВЦЭМ!$A$39:$A$782,$A14,СВЦЭМ!$B$39:$B$782,S$11)+'СЕТ СН'!$F$14+СВЦЭМ!$D$10+'СЕТ СН'!$F$5-'СЕТ СН'!$F$24</f>
        <v>2732.6090483600001</v>
      </c>
      <c r="T14" s="36">
        <f>SUMIFS(СВЦЭМ!$D$39:$D$782,СВЦЭМ!$A$39:$A$782,$A14,СВЦЭМ!$B$39:$B$782,T$11)+'СЕТ СН'!$F$14+СВЦЭМ!$D$10+'СЕТ СН'!$F$5-'СЕТ СН'!$F$24</f>
        <v>2711.4741050000002</v>
      </c>
      <c r="U14" s="36">
        <f>SUMIFS(СВЦЭМ!$D$39:$D$782,СВЦЭМ!$A$39:$A$782,$A14,СВЦЭМ!$B$39:$B$782,U$11)+'СЕТ СН'!$F$14+СВЦЭМ!$D$10+'СЕТ СН'!$F$5-'СЕТ СН'!$F$24</f>
        <v>2665.1202843299998</v>
      </c>
      <c r="V14" s="36">
        <f>SUMIFS(СВЦЭМ!$D$39:$D$782,СВЦЭМ!$A$39:$A$782,$A14,СВЦЭМ!$B$39:$B$782,V$11)+'СЕТ СН'!$F$14+СВЦЭМ!$D$10+'СЕТ СН'!$F$5-'СЕТ СН'!$F$24</f>
        <v>2658.5449119800001</v>
      </c>
      <c r="W14" s="36">
        <f>SUMIFS(СВЦЭМ!$D$39:$D$782,СВЦЭМ!$A$39:$A$782,$A14,СВЦЭМ!$B$39:$B$782,W$11)+'СЕТ СН'!$F$14+СВЦЭМ!$D$10+'СЕТ СН'!$F$5-'СЕТ СН'!$F$24</f>
        <v>2692.3590428699999</v>
      </c>
      <c r="X14" s="36">
        <f>SUMIFS(СВЦЭМ!$D$39:$D$782,СВЦЭМ!$A$39:$A$782,$A14,СВЦЭМ!$B$39:$B$782,X$11)+'СЕТ СН'!$F$14+СВЦЭМ!$D$10+'СЕТ СН'!$F$5-'СЕТ СН'!$F$24</f>
        <v>2754.06279193</v>
      </c>
      <c r="Y14" s="36">
        <f>SUMIFS(СВЦЭМ!$D$39:$D$782,СВЦЭМ!$A$39:$A$782,$A14,СВЦЭМ!$B$39:$B$782,Y$11)+'СЕТ СН'!$F$14+СВЦЭМ!$D$10+'СЕТ СН'!$F$5-'СЕТ СН'!$F$24</f>
        <v>2852.80651997</v>
      </c>
    </row>
    <row r="15" spans="1:27" ht="15.75" x14ac:dyDescent="0.2">
      <c r="A15" s="35">
        <f t="shared" si="0"/>
        <v>45203</v>
      </c>
      <c r="B15" s="36">
        <f>SUMIFS(СВЦЭМ!$D$39:$D$782,СВЦЭМ!$A$39:$A$782,$A15,СВЦЭМ!$B$39:$B$782,B$11)+'СЕТ СН'!$F$14+СВЦЭМ!$D$10+'СЕТ СН'!$F$5-'СЕТ СН'!$F$24</f>
        <v>2745.9801770599997</v>
      </c>
      <c r="C15" s="36">
        <f>SUMIFS(СВЦЭМ!$D$39:$D$782,СВЦЭМ!$A$39:$A$782,$A15,СВЦЭМ!$B$39:$B$782,C$11)+'СЕТ СН'!$F$14+СВЦЭМ!$D$10+'СЕТ СН'!$F$5-'СЕТ СН'!$F$24</f>
        <v>2829.1978660899999</v>
      </c>
      <c r="D15" s="36">
        <f>SUMIFS(СВЦЭМ!$D$39:$D$782,СВЦЭМ!$A$39:$A$782,$A15,СВЦЭМ!$B$39:$B$782,D$11)+'СЕТ СН'!$F$14+СВЦЭМ!$D$10+'СЕТ СН'!$F$5-'СЕТ СН'!$F$24</f>
        <v>2920.0514786599997</v>
      </c>
      <c r="E15" s="36">
        <f>SUMIFS(СВЦЭМ!$D$39:$D$782,СВЦЭМ!$A$39:$A$782,$A15,СВЦЭМ!$B$39:$B$782,E$11)+'СЕТ СН'!$F$14+СВЦЭМ!$D$10+'СЕТ СН'!$F$5-'СЕТ СН'!$F$24</f>
        <v>2921.5555394900002</v>
      </c>
      <c r="F15" s="36">
        <f>SUMIFS(СВЦЭМ!$D$39:$D$782,СВЦЭМ!$A$39:$A$782,$A15,СВЦЭМ!$B$39:$B$782,F$11)+'СЕТ СН'!$F$14+СВЦЭМ!$D$10+'СЕТ СН'!$F$5-'СЕТ СН'!$F$24</f>
        <v>2912.6045253100001</v>
      </c>
      <c r="G15" s="36">
        <f>SUMIFS(СВЦЭМ!$D$39:$D$782,СВЦЭМ!$A$39:$A$782,$A15,СВЦЭМ!$B$39:$B$782,G$11)+'СЕТ СН'!$F$14+СВЦЭМ!$D$10+'СЕТ СН'!$F$5-'СЕТ СН'!$F$24</f>
        <v>2890.3810659000001</v>
      </c>
      <c r="H15" s="36">
        <f>SUMIFS(СВЦЭМ!$D$39:$D$782,СВЦЭМ!$A$39:$A$782,$A15,СВЦЭМ!$B$39:$B$782,H$11)+'СЕТ СН'!$F$14+СВЦЭМ!$D$10+'СЕТ СН'!$F$5-'СЕТ СН'!$F$24</f>
        <v>2791.3359019500003</v>
      </c>
      <c r="I15" s="36">
        <f>SUMIFS(СВЦЭМ!$D$39:$D$782,СВЦЭМ!$A$39:$A$782,$A15,СВЦЭМ!$B$39:$B$782,I$11)+'СЕТ СН'!$F$14+СВЦЭМ!$D$10+'СЕТ СН'!$F$5-'СЕТ СН'!$F$24</f>
        <v>2676.0798503300002</v>
      </c>
      <c r="J15" s="36">
        <f>SUMIFS(СВЦЭМ!$D$39:$D$782,СВЦЭМ!$A$39:$A$782,$A15,СВЦЭМ!$B$39:$B$782,J$11)+'СЕТ СН'!$F$14+СВЦЭМ!$D$10+'СЕТ СН'!$F$5-'СЕТ СН'!$F$24</f>
        <v>2643.4274454400002</v>
      </c>
      <c r="K15" s="36">
        <f>SUMIFS(СВЦЭМ!$D$39:$D$782,СВЦЭМ!$A$39:$A$782,$A15,СВЦЭМ!$B$39:$B$782,K$11)+'СЕТ СН'!$F$14+СВЦЭМ!$D$10+'СЕТ СН'!$F$5-'СЕТ СН'!$F$24</f>
        <v>2591.8352893199999</v>
      </c>
      <c r="L15" s="36">
        <f>SUMIFS(СВЦЭМ!$D$39:$D$782,СВЦЭМ!$A$39:$A$782,$A15,СВЦЭМ!$B$39:$B$782,L$11)+'СЕТ СН'!$F$14+СВЦЭМ!$D$10+'СЕТ СН'!$F$5-'СЕТ СН'!$F$24</f>
        <v>2577.5677216900003</v>
      </c>
      <c r="M15" s="36">
        <f>SUMIFS(СВЦЭМ!$D$39:$D$782,СВЦЭМ!$A$39:$A$782,$A15,СВЦЭМ!$B$39:$B$782,M$11)+'СЕТ СН'!$F$14+СВЦЭМ!$D$10+'СЕТ СН'!$F$5-'СЕТ СН'!$F$24</f>
        <v>2585.0449737199997</v>
      </c>
      <c r="N15" s="36">
        <f>SUMIFS(СВЦЭМ!$D$39:$D$782,СВЦЭМ!$A$39:$A$782,$A15,СВЦЭМ!$B$39:$B$782,N$11)+'СЕТ СН'!$F$14+СВЦЭМ!$D$10+'СЕТ СН'!$F$5-'СЕТ СН'!$F$24</f>
        <v>2569.3126526999999</v>
      </c>
      <c r="O15" s="36">
        <f>SUMIFS(СВЦЭМ!$D$39:$D$782,СВЦЭМ!$A$39:$A$782,$A15,СВЦЭМ!$B$39:$B$782,O$11)+'СЕТ СН'!$F$14+СВЦЭМ!$D$10+'СЕТ СН'!$F$5-'СЕТ СН'!$F$24</f>
        <v>2579.4937706199999</v>
      </c>
      <c r="P15" s="36">
        <f>SUMIFS(СВЦЭМ!$D$39:$D$782,СВЦЭМ!$A$39:$A$782,$A15,СВЦЭМ!$B$39:$B$782,P$11)+'СЕТ СН'!$F$14+СВЦЭМ!$D$10+'СЕТ СН'!$F$5-'СЕТ СН'!$F$24</f>
        <v>2616.48271019</v>
      </c>
      <c r="Q15" s="36">
        <f>SUMIFS(СВЦЭМ!$D$39:$D$782,СВЦЭМ!$A$39:$A$782,$A15,СВЦЭМ!$B$39:$B$782,Q$11)+'СЕТ СН'!$F$14+СВЦЭМ!$D$10+'СЕТ СН'!$F$5-'СЕТ СН'!$F$24</f>
        <v>2601.7847839400001</v>
      </c>
      <c r="R15" s="36">
        <f>SUMIFS(СВЦЭМ!$D$39:$D$782,СВЦЭМ!$A$39:$A$782,$A15,СВЦЭМ!$B$39:$B$782,R$11)+'СЕТ СН'!$F$14+СВЦЭМ!$D$10+'СЕТ СН'!$F$5-'СЕТ СН'!$F$24</f>
        <v>2598.5014175000001</v>
      </c>
      <c r="S15" s="36">
        <f>SUMIFS(СВЦЭМ!$D$39:$D$782,СВЦЭМ!$A$39:$A$782,$A15,СВЦЭМ!$B$39:$B$782,S$11)+'СЕТ СН'!$F$14+СВЦЭМ!$D$10+'СЕТ СН'!$F$5-'СЕТ СН'!$F$24</f>
        <v>2607.2270830500001</v>
      </c>
      <c r="T15" s="36">
        <f>SUMIFS(СВЦЭМ!$D$39:$D$782,СВЦЭМ!$A$39:$A$782,$A15,СВЦЭМ!$B$39:$B$782,T$11)+'СЕТ СН'!$F$14+СВЦЭМ!$D$10+'СЕТ СН'!$F$5-'СЕТ СН'!$F$24</f>
        <v>2582.2171743700001</v>
      </c>
      <c r="U15" s="36">
        <f>SUMIFS(СВЦЭМ!$D$39:$D$782,СВЦЭМ!$A$39:$A$782,$A15,СВЦЭМ!$B$39:$B$782,U$11)+'СЕТ СН'!$F$14+СВЦЭМ!$D$10+'СЕТ СН'!$F$5-'СЕТ СН'!$F$24</f>
        <v>2530.2407722400003</v>
      </c>
      <c r="V15" s="36">
        <f>SUMIFS(СВЦЭМ!$D$39:$D$782,СВЦЭМ!$A$39:$A$782,$A15,СВЦЭМ!$B$39:$B$782,V$11)+'СЕТ СН'!$F$14+СВЦЭМ!$D$10+'СЕТ СН'!$F$5-'СЕТ СН'!$F$24</f>
        <v>2518.88177129</v>
      </c>
      <c r="W15" s="36">
        <f>SUMIFS(СВЦЭМ!$D$39:$D$782,СВЦЭМ!$A$39:$A$782,$A15,СВЦЭМ!$B$39:$B$782,W$11)+'СЕТ СН'!$F$14+СВЦЭМ!$D$10+'СЕТ СН'!$F$5-'СЕТ СН'!$F$24</f>
        <v>2547.1031630899997</v>
      </c>
      <c r="X15" s="36">
        <f>SUMIFS(СВЦЭМ!$D$39:$D$782,СВЦЭМ!$A$39:$A$782,$A15,СВЦЭМ!$B$39:$B$782,X$11)+'СЕТ СН'!$F$14+СВЦЭМ!$D$10+'СЕТ СН'!$F$5-'СЕТ СН'!$F$24</f>
        <v>2613.6522631099997</v>
      </c>
      <c r="Y15" s="36">
        <f>SUMIFS(СВЦЭМ!$D$39:$D$782,СВЦЭМ!$A$39:$A$782,$A15,СВЦЭМ!$B$39:$B$782,Y$11)+'СЕТ СН'!$F$14+СВЦЭМ!$D$10+'СЕТ СН'!$F$5-'СЕТ СН'!$F$24</f>
        <v>2702.7155812999999</v>
      </c>
    </row>
    <row r="16" spans="1:27" ht="15.75" x14ac:dyDescent="0.2">
      <c r="A16" s="35">
        <f t="shared" si="0"/>
        <v>45204</v>
      </c>
      <c r="B16" s="36">
        <f>SUMIFS(СВЦЭМ!$D$39:$D$782,СВЦЭМ!$A$39:$A$782,$A16,СВЦЭМ!$B$39:$B$782,B$11)+'СЕТ СН'!$F$14+СВЦЭМ!$D$10+'СЕТ СН'!$F$5-'СЕТ СН'!$F$24</f>
        <v>2790.1494838999997</v>
      </c>
      <c r="C16" s="36">
        <f>SUMIFS(СВЦЭМ!$D$39:$D$782,СВЦЭМ!$A$39:$A$782,$A16,СВЦЭМ!$B$39:$B$782,C$11)+'СЕТ СН'!$F$14+СВЦЭМ!$D$10+'СЕТ СН'!$F$5-'СЕТ СН'!$F$24</f>
        <v>2860.82149716</v>
      </c>
      <c r="D16" s="36">
        <f>SUMIFS(СВЦЭМ!$D$39:$D$782,СВЦЭМ!$A$39:$A$782,$A16,СВЦЭМ!$B$39:$B$782,D$11)+'СЕТ СН'!$F$14+СВЦЭМ!$D$10+'СЕТ СН'!$F$5-'СЕТ СН'!$F$24</f>
        <v>2933.06918004</v>
      </c>
      <c r="E16" s="36">
        <f>SUMIFS(СВЦЭМ!$D$39:$D$782,СВЦЭМ!$A$39:$A$782,$A16,СВЦЭМ!$B$39:$B$782,E$11)+'СЕТ СН'!$F$14+СВЦЭМ!$D$10+'СЕТ СН'!$F$5-'СЕТ СН'!$F$24</f>
        <v>2916.9213577999999</v>
      </c>
      <c r="F16" s="36">
        <f>SUMIFS(СВЦЭМ!$D$39:$D$782,СВЦЭМ!$A$39:$A$782,$A16,СВЦЭМ!$B$39:$B$782,F$11)+'СЕТ СН'!$F$14+СВЦЭМ!$D$10+'СЕТ СН'!$F$5-'СЕТ СН'!$F$24</f>
        <v>2914.56356839</v>
      </c>
      <c r="G16" s="36">
        <f>SUMIFS(СВЦЭМ!$D$39:$D$782,СВЦЭМ!$A$39:$A$782,$A16,СВЦЭМ!$B$39:$B$782,G$11)+'СЕТ СН'!$F$14+СВЦЭМ!$D$10+'СЕТ СН'!$F$5-'СЕТ СН'!$F$24</f>
        <v>2915.9030396500002</v>
      </c>
      <c r="H16" s="36">
        <f>SUMIFS(СВЦЭМ!$D$39:$D$782,СВЦЭМ!$A$39:$A$782,$A16,СВЦЭМ!$B$39:$B$782,H$11)+'СЕТ СН'!$F$14+СВЦЭМ!$D$10+'СЕТ СН'!$F$5-'СЕТ СН'!$F$24</f>
        <v>2831.70457489</v>
      </c>
      <c r="I16" s="36">
        <f>SUMIFS(СВЦЭМ!$D$39:$D$782,СВЦЭМ!$A$39:$A$782,$A16,СВЦЭМ!$B$39:$B$782,I$11)+'СЕТ СН'!$F$14+СВЦЭМ!$D$10+'СЕТ СН'!$F$5-'СЕТ СН'!$F$24</f>
        <v>2748.32877568</v>
      </c>
      <c r="J16" s="36">
        <f>SUMIFS(СВЦЭМ!$D$39:$D$782,СВЦЭМ!$A$39:$A$782,$A16,СВЦЭМ!$B$39:$B$782,J$11)+'СЕТ СН'!$F$14+СВЦЭМ!$D$10+'СЕТ СН'!$F$5-'СЕТ СН'!$F$24</f>
        <v>2686.9719090600001</v>
      </c>
      <c r="K16" s="36">
        <f>SUMIFS(СВЦЭМ!$D$39:$D$782,СВЦЭМ!$A$39:$A$782,$A16,СВЦЭМ!$B$39:$B$782,K$11)+'СЕТ СН'!$F$14+СВЦЭМ!$D$10+'СЕТ СН'!$F$5-'СЕТ СН'!$F$24</f>
        <v>2655.00859838</v>
      </c>
      <c r="L16" s="36">
        <f>SUMIFS(СВЦЭМ!$D$39:$D$782,СВЦЭМ!$A$39:$A$782,$A16,СВЦЭМ!$B$39:$B$782,L$11)+'СЕТ СН'!$F$14+СВЦЭМ!$D$10+'СЕТ СН'!$F$5-'СЕТ СН'!$F$24</f>
        <v>2653.2339923099998</v>
      </c>
      <c r="M16" s="36">
        <f>SUMIFS(СВЦЭМ!$D$39:$D$782,СВЦЭМ!$A$39:$A$782,$A16,СВЦЭМ!$B$39:$B$782,M$11)+'СЕТ СН'!$F$14+СВЦЭМ!$D$10+'СЕТ СН'!$F$5-'СЕТ СН'!$F$24</f>
        <v>2656.9956180500003</v>
      </c>
      <c r="N16" s="36">
        <f>SUMIFS(СВЦЭМ!$D$39:$D$782,СВЦЭМ!$A$39:$A$782,$A16,СВЦЭМ!$B$39:$B$782,N$11)+'СЕТ СН'!$F$14+СВЦЭМ!$D$10+'СЕТ СН'!$F$5-'СЕТ СН'!$F$24</f>
        <v>2639.0610558799999</v>
      </c>
      <c r="O16" s="36">
        <f>SUMIFS(СВЦЭМ!$D$39:$D$782,СВЦЭМ!$A$39:$A$782,$A16,СВЦЭМ!$B$39:$B$782,O$11)+'СЕТ СН'!$F$14+СВЦЭМ!$D$10+'СЕТ СН'!$F$5-'СЕТ СН'!$F$24</f>
        <v>2687.6474177800001</v>
      </c>
      <c r="P16" s="36">
        <f>SUMIFS(СВЦЭМ!$D$39:$D$782,СВЦЭМ!$A$39:$A$782,$A16,СВЦЭМ!$B$39:$B$782,P$11)+'СЕТ СН'!$F$14+СВЦЭМ!$D$10+'СЕТ СН'!$F$5-'СЕТ СН'!$F$24</f>
        <v>2717.4461553900001</v>
      </c>
      <c r="Q16" s="36">
        <f>SUMIFS(СВЦЭМ!$D$39:$D$782,СВЦЭМ!$A$39:$A$782,$A16,СВЦЭМ!$B$39:$B$782,Q$11)+'СЕТ СН'!$F$14+СВЦЭМ!$D$10+'СЕТ СН'!$F$5-'СЕТ СН'!$F$24</f>
        <v>2716.9460342699999</v>
      </c>
      <c r="R16" s="36">
        <f>SUMIFS(СВЦЭМ!$D$39:$D$782,СВЦЭМ!$A$39:$A$782,$A16,СВЦЭМ!$B$39:$B$782,R$11)+'СЕТ СН'!$F$14+СВЦЭМ!$D$10+'СЕТ СН'!$F$5-'СЕТ СН'!$F$24</f>
        <v>2708.4494984800003</v>
      </c>
      <c r="S16" s="36">
        <f>SUMIFS(СВЦЭМ!$D$39:$D$782,СВЦЭМ!$A$39:$A$782,$A16,СВЦЭМ!$B$39:$B$782,S$11)+'СЕТ СН'!$F$14+СВЦЭМ!$D$10+'СЕТ СН'!$F$5-'СЕТ СН'!$F$24</f>
        <v>2712.2210702399998</v>
      </c>
      <c r="T16" s="36">
        <f>SUMIFS(СВЦЭМ!$D$39:$D$782,СВЦЭМ!$A$39:$A$782,$A16,СВЦЭМ!$B$39:$B$782,T$11)+'СЕТ СН'!$F$14+СВЦЭМ!$D$10+'СЕТ СН'!$F$5-'СЕТ СН'!$F$24</f>
        <v>2706.8637615500002</v>
      </c>
      <c r="U16" s="36">
        <f>SUMIFS(СВЦЭМ!$D$39:$D$782,СВЦЭМ!$A$39:$A$782,$A16,СВЦЭМ!$B$39:$B$782,U$11)+'СЕТ СН'!$F$14+СВЦЭМ!$D$10+'СЕТ СН'!$F$5-'СЕТ СН'!$F$24</f>
        <v>2642.3557029399999</v>
      </c>
      <c r="V16" s="36">
        <f>SUMIFS(СВЦЭМ!$D$39:$D$782,СВЦЭМ!$A$39:$A$782,$A16,СВЦЭМ!$B$39:$B$782,V$11)+'СЕТ СН'!$F$14+СВЦЭМ!$D$10+'СЕТ СН'!$F$5-'СЕТ СН'!$F$24</f>
        <v>2651.04553678</v>
      </c>
      <c r="W16" s="36">
        <f>SUMIFS(СВЦЭМ!$D$39:$D$782,СВЦЭМ!$A$39:$A$782,$A16,СВЦЭМ!$B$39:$B$782,W$11)+'СЕТ СН'!$F$14+СВЦЭМ!$D$10+'СЕТ СН'!$F$5-'СЕТ СН'!$F$24</f>
        <v>2640.6261396500004</v>
      </c>
      <c r="X16" s="36">
        <f>SUMIFS(СВЦЭМ!$D$39:$D$782,СВЦЭМ!$A$39:$A$782,$A16,СВЦЭМ!$B$39:$B$782,X$11)+'СЕТ СН'!$F$14+СВЦЭМ!$D$10+'СЕТ СН'!$F$5-'СЕТ СН'!$F$24</f>
        <v>2699.24207432</v>
      </c>
      <c r="Y16" s="36">
        <f>SUMIFS(СВЦЭМ!$D$39:$D$782,СВЦЭМ!$A$39:$A$782,$A16,СВЦЭМ!$B$39:$B$782,Y$11)+'СЕТ СН'!$F$14+СВЦЭМ!$D$10+'СЕТ СН'!$F$5-'СЕТ СН'!$F$24</f>
        <v>2758.7508726599999</v>
      </c>
    </row>
    <row r="17" spans="1:25" ht="15.75" x14ac:dyDescent="0.2">
      <c r="A17" s="35">
        <f t="shared" si="0"/>
        <v>45205</v>
      </c>
      <c r="B17" s="36">
        <f>SUMIFS(СВЦЭМ!$D$39:$D$782,СВЦЭМ!$A$39:$A$782,$A17,СВЦЭМ!$B$39:$B$782,B$11)+'СЕТ СН'!$F$14+СВЦЭМ!$D$10+'СЕТ СН'!$F$5-'СЕТ СН'!$F$24</f>
        <v>2714.34337899</v>
      </c>
      <c r="C17" s="36">
        <f>SUMIFS(СВЦЭМ!$D$39:$D$782,СВЦЭМ!$A$39:$A$782,$A17,СВЦЭМ!$B$39:$B$782,C$11)+'СЕТ СН'!$F$14+СВЦЭМ!$D$10+'СЕТ СН'!$F$5-'СЕТ СН'!$F$24</f>
        <v>2737.9480126400003</v>
      </c>
      <c r="D17" s="36">
        <f>SUMIFS(СВЦЭМ!$D$39:$D$782,СВЦЭМ!$A$39:$A$782,$A17,СВЦЭМ!$B$39:$B$782,D$11)+'СЕТ СН'!$F$14+СВЦЭМ!$D$10+'СЕТ СН'!$F$5-'СЕТ СН'!$F$24</f>
        <v>2808.6541646300002</v>
      </c>
      <c r="E17" s="36">
        <f>SUMIFS(СВЦЭМ!$D$39:$D$782,СВЦЭМ!$A$39:$A$782,$A17,СВЦЭМ!$B$39:$B$782,E$11)+'СЕТ СН'!$F$14+СВЦЭМ!$D$10+'СЕТ СН'!$F$5-'СЕТ СН'!$F$24</f>
        <v>2809.3032791200003</v>
      </c>
      <c r="F17" s="36">
        <f>SUMIFS(СВЦЭМ!$D$39:$D$782,СВЦЭМ!$A$39:$A$782,$A17,СВЦЭМ!$B$39:$B$782,F$11)+'СЕТ СН'!$F$14+СВЦЭМ!$D$10+'СЕТ СН'!$F$5-'СЕТ СН'!$F$24</f>
        <v>2808.9981228400002</v>
      </c>
      <c r="G17" s="36">
        <f>SUMIFS(СВЦЭМ!$D$39:$D$782,СВЦЭМ!$A$39:$A$782,$A17,СВЦЭМ!$B$39:$B$782,G$11)+'СЕТ СН'!$F$14+СВЦЭМ!$D$10+'СЕТ СН'!$F$5-'СЕТ СН'!$F$24</f>
        <v>2797.6154553599999</v>
      </c>
      <c r="H17" s="36">
        <f>SUMIFS(СВЦЭМ!$D$39:$D$782,СВЦЭМ!$A$39:$A$782,$A17,СВЦЭМ!$B$39:$B$782,H$11)+'СЕТ СН'!$F$14+СВЦЭМ!$D$10+'СЕТ СН'!$F$5-'СЕТ СН'!$F$24</f>
        <v>2710.2550388600002</v>
      </c>
      <c r="I17" s="36">
        <f>SUMIFS(СВЦЭМ!$D$39:$D$782,СВЦЭМ!$A$39:$A$782,$A17,СВЦЭМ!$B$39:$B$782,I$11)+'СЕТ СН'!$F$14+СВЦЭМ!$D$10+'СЕТ СН'!$F$5-'СЕТ СН'!$F$24</f>
        <v>2589.6280310100001</v>
      </c>
      <c r="J17" s="36">
        <f>SUMIFS(СВЦЭМ!$D$39:$D$782,СВЦЭМ!$A$39:$A$782,$A17,СВЦЭМ!$B$39:$B$782,J$11)+'СЕТ СН'!$F$14+СВЦЭМ!$D$10+'СЕТ СН'!$F$5-'СЕТ СН'!$F$24</f>
        <v>2562.7997603200001</v>
      </c>
      <c r="K17" s="36">
        <f>SUMIFS(СВЦЭМ!$D$39:$D$782,СВЦЭМ!$A$39:$A$782,$A17,СВЦЭМ!$B$39:$B$782,K$11)+'СЕТ СН'!$F$14+СВЦЭМ!$D$10+'СЕТ СН'!$F$5-'СЕТ СН'!$F$24</f>
        <v>2532.3365624799999</v>
      </c>
      <c r="L17" s="36">
        <f>SUMIFS(СВЦЭМ!$D$39:$D$782,СВЦЭМ!$A$39:$A$782,$A17,СВЦЭМ!$B$39:$B$782,L$11)+'СЕТ СН'!$F$14+СВЦЭМ!$D$10+'СЕТ СН'!$F$5-'СЕТ СН'!$F$24</f>
        <v>2525.1823084799998</v>
      </c>
      <c r="M17" s="36">
        <f>SUMIFS(СВЦЭМ!$D$39:$D$782,СВЦЭМ!$A$39:$A$782,$A17,СВЦЭМ!$B$39:$B$782,M$11)+'СЕТ СН'!$F$14+СВЦЭМ!$D$10+'СЕТ СН'!$F$5-'СЕТ СН'!$F$24</f>
        <v>2542.4497665899999</v>
      </c>
      <c r="N17" s="36">
        <f>SUMIFS(СВЦЭМ!$D$39:$D$782,СВЦЭМ!$A$39:$A$782,$A17,СВЦЭМ!$B$39:$B$782,N$11)+'СЕТ СН'!$F$14+СВЦЭМ!$D$10+'СЕТ СН'!$F$5-'СЕТ СН'!$F$24</f>
        <v>2535.2570219099998</v>
      </c>
      <c r="O17" s="36">
        <f>SUMIFS(СВЦЭМ!$D$39:$D$782,СВЦЭМ!$A$39:$A$782,$A17,СВЦЭМ!$B$39:$B$782,O$11)+'СЕТ СН'!$F$14+СВЦЭМ!$D$10+'СЕТ СН'!$F$5-'СЕТ СН'!$F$24</f>
        <v>2539.5127612400001</v>
      </c>
      <c r="P17" s="36">
        <f>SUMIFS(СВЦЭМ!$D$39:$D$782,СВЦЭМ!$A$39:$A$782,$A17,СВЦЭМ!$B$39:$B$782,P$11)+'СЕТ СН'!$F$14+СВЦЭМ!$D$10+'СЕТ СН'!$F$5-'СЕТ СН'!$F$24</f>
        <v>2570.3766762699997</v>
      </c>
      <c r="Q17" s="36">
        <f>SUMIFS(СВЦЭМ!$D$39:$D$782,СВЦЭМ!$A$39:$A$782,$A17,СВЦЭМ!$B$39:$B$782,Q$11)+'СЕТ СН'!$F$14+СВЦЭМ!$D$10+'СЕТ СН'!$F$5-'СЕТ СН'!$F$24</f>
        <v>2581.5632015199999</v>
      </c>
      <c r="R17" s="36">
        <f>SUMIFS(СВЦЭМ!$D$39:$D$782,СВЦЭМ!$A$39:$A$782,$A17,СВЦЭМ!$B$39:$B$782,R$11)+'СЕТ СН'!$F$14+СВЦЭМ!$D$10+'СЕТ СН'!$F$5-'СЕТ СН'!$F$24</f>
        <v>2586.7666417199998</v>
      </c>
      <c r="S17" s="36">
        <f>SUMIFS(СВЦЭМ!$D$39:$D$782,СВЦЭМ!$A$39:$A$782,$A17,СВЦЭМ!$B$39:$B$782,S$11)+'СЕТ СН'!$F$14+СВЦЭМ!$D$10+'СЕТ СН'!$F$5-'СЕТ СН'!$F$24</f>
        <v>2597.6247178499998</v>
      </c>
      <c r="T17" s="36">
        <f>SUMIFS(СВЦЭМ!$D$39:$D$782,СВЦЭМ!$A$39:$A$782,$A17,СВЦЭМ!$B$39:$B$782,T$11)+'СЕТ СН'!$F$14+СВЦЭМ!$D$10+'СЕТ СН'!$F$5-'СЕТ СН'!$F$24</f>
        <v>2567.1022587699999</v>
      </c>
      <c r="U17" s="36">
        <f>SUMIFS(СВЦЭМ!$D$39:$D$782,СВЦЭМ!$A$39:$A$782,$A17,СВЦЭМ!$B$39:$B$782,U$11)+'СЕТ СН'!$F$14+СВЦЭМ!$D$10+'СЕТ СН'!$F$5-'СЕТ СН'!$F$24</f>
        <v>2514.5904358099997</v>
      </c>
      <c r="V17" s="36">
        <f>SUMIFS(СВЦЭМ!$D$39:$D$782,СВЦЭМ!$A$39:$A$782,$A17,СВЦЭМ!$B$39:$B$782,V$11)+'СЕТ СН'!$F$14+СВЦЭМ!$D$10+'СЕТ СН'!$F$5-'СЕТ СН'!$F$24</f>
        <v>2521.69472928</v>
      </c>
      <c r="W17" s="36">
        <f>SUMIFS(СВЦЭМ!$D$39:$D$782,СВЦЭМ!$A$39:$A$782,$A17,СВЦЭМ!$B$39:$B$782,W$11)+'СЕТ СН'!$F$14+СВЦЭМ!$D$10+'СЕТ СН'!$F$5-'СЕТ СН'!$F$24</f>
        <v>2538.6673047499999</v>
      </c>
      <c r="X17" s="36">
        <f>SUMIFS(СВЦЭМ!$D$39:$D$782,СВЦЭМ!$A$39:$A$782,$A17,СВЦЭМ!$B$39:$B$782,X$11)+'СЕТ СН'!$F$14+СВЦЭМ!$D$10+'СЕТ СН'!$F$5-'СЕТ СН'!$F$24</f>
        <v>2601.4741846500001</v>
      </c>
      <c r="Y17" s="36">
        <f>SUMIFS(СВЦЭМ!$D$39:$D$782,СВЦЭМ!$A$39:$A$782,$A17,СВЦЭМ!$B$39:$B$782,Y$11)+'СЕТ СН'!$F$14+СВЦЭМ!$D$10+'СЕТ СН'!$F$5-'СЕТ СН'!$F$24</f>
        <v>2712.5202598200003</v>
      </c>
    </row>
    <row r="18" spans="1:25" ht="15.75" x14ac:dyDescent="0.2">
      <c r="A18" s="35">
        <f t="shared" si="0"/>
        <v>45206</v>
      </c>
      <c r="B18" s="36">
        <f>SUMIFS(СВЦЭМ!$D$39:$D$782,СВЦЭМ!$A$39:$A$782,$A18,СВЦЭМ!$B$39:$B$782,B$11)+'СЕТ СН'!$F$14+СВЦЭМ!$D$10+'СЕТ СН'!$F$5-'СЕТ СН'!$F$24</f>
        <v>2678.6143794300001</v>
      </c>
      <c r="C18" s="36">
        <f>SUMIFS(СВЦЭМ!$D$39:$D$782,СВЦЭМ!$A$39:$A$782,$A18,СВЦЭМ!$B$39:$B$782,C$11)+'СЕТ СН'!$F$14+СВЦЭМ!$D$10+'СЕТ СН'!$F$5-'СЕТ СН'!$F$24</f>
        <v>2728.8650142900001</v>
      </c>
      <c r="D18" s="36">
        <f>SUMIFS(СВЦЭМ!$D$39:$D$782,СВЦЭМ!$A$39:$A$782,$A18,СВЦЭМ!$B$39:$B$782,D$11)+'СЕТ СН'!$F$14+СВЦЭМ!$D$10+'СЕТ СН'!$F$5-'СЕТ СН'!$F$24</f>
        <v>2788.8056209900001</v>
      </c>
      <c r="E18" s="36">
        <f>SUMIFS(СВЦЭМ!$D$39:$D$782,СВЦЭМ!$A$39:$A$782,$A18,СВЦЭМ!$B$39:$B$782,E$11)+'СЕТ СН'!$F$14+СВЦЭМ!$D$10+'СЕТ СН'!$F$5-'СЕТ СН'!$F$24</f>
        <v>2786.5750947500001</v>
      </c>
      <c r="F18" s="36">
        <f>SUMIFS(СВЦЭМ!$D$39:$D$782,СВЦЭМ!$A$39:$A$782,$A18,СВЦЭМ!$B$39:$B$782,F$11)+'СЕТ СН'!$F$14+СВЦЭМ!$D$10+'СЕТ СН'!$F$5-'СЕТ СН'!$F$24</f>
        <v>2781.07654043</v>
      </c>
      <c r="G18" s="36">
        <f>SUMIFS(СВЦЭМ!$D$39:$D$782,СВЦЭМ!$A$39:$A$782,$A18,СВЦЭМ!$B$39:$B$782,G$11)+'СЕТ СН'!$F$14+СВЦЭМ!$D$10+'СЕТ СН'!$F$5-'СЕТ СН'!$F$24</f>
        <v>2780.6845207900001</v>
      </c>
      <c r="H18" s="36">
        <f>SUMIFS(СВЦЭМ!$D$39:$D$782,СВЦЭМ!$A$39:$A$782,$A18,СВЦЭМ!$B$39:$B$782,H$11)+'СЕТ СН'!$F$14+СВЦЭМ!$D$10+'СЕТ СН'!$F$5-'СЕТ СН'!$F$24</f>
        <v>2752.49323628</v>
      </c>
      <c r="I18" s="36">
        <f>SUMIFS(СВЦЭМ!$D$39:$D$782,СВЦЭМ!$A$39:$A$782,$A18,СВЦЭМ!$B$39:$B$782,I$11)+'СЕТ СН'!$F$14+СВЦЭМ!$D$10+'СЕТ СН'!$F$5-'СЕТ СН'!$F$24</f>
        <v>2683.5245052099999</v>
      </c>
      <c r="J18" s="36">
        <f>SUMIFS(СВЦЭМ!$D$39:$D$782,СВЦЭМ!$A$39:$A$782,$A18,СВЦЭМ!$B$39:$B$782,J$11)+'СЕТ СН'!$F$14+СВЦЭМ!$D$10+'СЕТ СН'!$F$5-'СЕТ СН'!$F$24</f>
        <v>2605.84776435</v>
      </c>
      <c r="K18" s="36">
        <f>SUMIFS(СВЦЭМ!$D$39:$D$782,СВЦЭМ!$A$39:$A$782,$A18,СВЦЭМ!$B$39:$B$782,K$11)+'СЕТ СН'!$F$14+СВЦЭМ!$D$10+'СЕТ СН'!$F$5-'СЕТ СН'!$F$24</f>
        <v>2529.4873126699999</v>
      </c>
      <c r="L18" s="36">
        <f>SUMIFS(СВЦЭМ!$D$39:$D$782,СВЦЭМ!$A$39:$A$782,$A18,СВЦЭМ!$B$39:$B$782,L$11)+'СЕТ СН'!$F$14+СВЦЭМ!$D$10+'СЕТ СН'!$F$5-'СЕТ СН'!$F$24</f>
        <v>2509.6525967600001</v>
      </c>
      <c r="M18" s="36">
        <f>SUMIFS(СВЦЭМ!$D$39:$D$782,СВЦЭМ!$A$39:$A$782,$A18,СВЦЭМ!$B$39:$B$782,M$11)+'СЕТ СН'!$F$14+СВЦЭМ!$D$10+'СЕТ СН'!$F$5-'СЕТ СН'!$F$24</f>
        <v>2505.8803301500002</v>
      </c>
      <c r="N18" s="36">
        <f>SUMIFS(СВЦЭМ!$D$39:$D$782,СВЦЭМ!$A$39:$A$782,$A18,СВЦЭМ!$B$39:$B$782,N$11)+'СЕТ СН'!$F$14+СВЦЭМ!$D$10+'СЕТ СН'!$F$5-'СЕТ СН'!$F$24</f>
        <v>2526.09861254</v>
      </c>
      <c r="O18" s="36">
        <f>SUMIFS(СВЦЭМ!$D$39:$D$782,СВЦЭМ!$A$39:$A$782,$A18,СВЦЭМ!$B$39:$B$782,O$11)+'СЕТ СН'!$F$14+СВЦЭМ!$D$10+'СЕТ СН'!$F$5-'СЕТ СН'!$F$24</f>
        <v>2501.5134101000003</v>
      </c>
      <c r="P18" s="36">
        <f>SUMIFS(СВЦЭМ!$D$39:$D$782,СВЦЭМ!$A$39:$A$782,$A18,СВЦЭМ!$B$39:$B$782,P$11)+'СЕТ СН'!$F$14+СВЦЭМ!$D$10+'СЕТ СН'!$F$5-'СЕТ СН'!$F$24</f>
        <v>2533.50057715</v>
      </c>
      <c r="Q18" s="36">
        <f>SUMIFS(СВЦЭМ!$D$39:$D$782,СВЦЭМ!$A$39:$A$782,$A18,СВЦЭМ!$B$39:$B$782,Q$11)+'СЕТ СН'!$F$14+СВЦЭМ!$D$10+'СЕТ СН'!$F$5-'СЕТ СН'!$F$24</f>
        <v>2513.7801160899999</v>
      </c>
      <c r="R18" s="36">
        <f>SUMIFS(СВЦЭМ!$D$39:$D$782,СВЦЭМ!$A$39:$A$782,$A18,СВЦЭМ!$B$39:$B$782,R$11)+'СЕТ СН'!$F$14+СВЦЭМ!$D$10+'СЕТ СН'!$F$5-'СЕТ СН'!$F$24</f>
        <v>2522.8162211999997</v>
      </c>
      <c r="S18" s="36">
        <f>SUMIFS(СВЦЭМ!$D$39:$D$782,СВЦЭМ!$A$39:$A$782,$A18,СВЦЭМ!$B$39:$B$782,S$11)+'СЕТ СН'!$F$14+СВЦЭМ!$D$10+'СЕТ СН'!$F$5-'СЕТ СН'!$F$24</f>
        <v>2533.9012012100002</v>
      </c>
      <c r="T18" s="36">
        <f>SUMIFS(СВЦЭМ!$D$39:$D$782,СВЦЭМ!$A$39:$A$782,$A18,СВЦЭМ!$B$39:$B$782,T$11)+'СЕТ СН'!$F$14+СВЦЭМ!$D$10+'СЕТ СН'!$F$5-'СЕТ СН'!$F$24</f>
        <v>2545.90744283</v>
      </c>
      <c r="U18" s="36">
        <f>SUMIFS(СВЦЭМ!$D$39:$D$782,СВЦЭМ!$A$39:$A$782,$A18,СВЦЭМ!$B$39:$B$782,U$11)+'СЕТ СН'!$F$14+СВЦЭМ!$D$10+'СЕТ СН'!$F$5-'СЕТ СН'!$F$24</f>
        <v>2503.5139392000001</v>
      </c>
      <c r="V18" s="36">
        <f>SUMIFS(СВЦЭМ!$D$39:$D$782,СВЦЭМ!$A$39:$A$782,$A18,СВЦЭМ!$B$39:$B$782,V$11)+'СЕТ СН'!$F$14+СВЦЭМ!$D$10+'СЕТ СН'!$F$5-'СЕТ СН'!$F$24</f>
        <v>2510.4501658300001</v>
      </c>
      <c r="W18" s="36">
        <f>SUMIFS(СВЦЭМ!$D$39:$D$782,СВЦЭМ!$A$39:$A$782,$A18,СВЦЭМ!$B$39:$B$782,W$11)+'СЕТ СН'!$F$14+СВЦЭМ!$D$10+'СЕТ СН'!$F$5-'СЕТ СН'!$F$24</f>
        <v>2496.4896098300001</v>
      </c>
      <c r="X18" s="36">
        <f>SUMIFS(СВЦЭМ!$D$39:$D$782,СВЦЭМ!$A$39:$A$782,$A18,СВЦЭМ!$B$39:$B$782,X$11)+'СЕТ СН'!$F$14+СВЦЭМ!$D$10+'СЕТ СН'!$F$5-'СЕТ СН'!$F$24</f>
        <v>2544.8494688299998</v>
      </c>
      <c r="Y18" s="36">
        <f>SUMIFS(СВЦЭМ!$D$39:$D$782,СВЦЭМ!$A$39:$A$782,$A18,СВЦЭМ!$B$39:$B$782,Y$11)+'СЕТ СН'!$F$14+СВЦЭМ!$D$10+'СЕТ СН'!$F$5-'СЕТ СН'!$F$24</f>
        <v>2640.1933158500001</v>
      </c>
    </row>
    <row r="19" spans="1:25" ht="15.75" x14ac:dyDescent="0.2">
      <c r="A19" s="35">
        <f t="shared" si="0"/>
        <v>45207</v>
      </c>
      <c r="B19" s="36">
        <f>SUMIFS(СВЦЭМ!$D$39:$D$782,СВЦЭМ!$A$39:$A$782,$A19,СВЦЭМ!$B$39:$B$782,B$11)+'СЕТ СН'!$F$14+СВЦЭМ!$D$10+'СЕТ СН'!$F$5-'СЕТ СН'!$F$24</f>
        <v>2694.7027827399997</v>
      </c>
      <c r="C19" s="36">
        <f>SUMIFS(СВЦЭМ!$D$39:$D$782,СВЦЭМ!$A$39:$A$782,$A19,СВЦЭМ!$B$39:$B$782,C$11)+'СЕТ СН'!$F$14+СВЦЭМ!$D$10+'СЕТ СН'!$F$5-'СЕТ СН'!$F$24</f>
        <v>2758.29894354</v>
      </c>
      <c r="D19" s="36">
        <f>SUMIFS(СВЦЭМ!$D$39:$D$782,СВЦЭМ!$A$39:$A$782,$A19,СВЦЭМ!$B$39:$B$782,D$11)+'СЕТ СН'!$F$14+СВЦЭМ!$D$10+'СЕТ СН'!$F$5-'СЕТ СН'!$F$24</f>
        <v>2827.4584049699997</v>
      </c>
      <c r="E19" s="36">
        <f>SUMIFS(СВЦЭМ!$D$39:$D$782,СВЦЭМ!$A$39:$A$782,$A19,СВЦЭМ!$B$39:$B$782,E$11)+'СЕТ СН'!$F$14+СВЦЭМ!$D$10+'СЕТ СН'!$F$5-'СЕТ СН'!$F$24</f>
        <v>2823.4860225000002</v>
      </c>
      <c r="F19" s="36">
        <f>SUMIFS(СВЦЭМ!$D$39:$D$782,СВЦЭМ!$A$39:$A$782,$A19,СВЦЭМ!$B$39:$B$782,F$11)+'СЕТ СН'!$F$14+СВЦЭМ!$D$10+'СЕТ СН'!$F$5-'СЕТ СН'!$F$24</f>
        <v>2827.7647090299997</v>
      </c>
      <c r="G19" s="36">
        <f>SUMIFS(СВЦЭМ!$D$39:$D$782,СВЦЭМ!$A$39:$A$782,$A19,СВЦЭМ!$B$39:$B$782,G$11)+'СЕТ СН'!$F$14+СВЦЭМ!$D$10+'СЕТ СН'!$F$5-'СЕТ СН'!$F$24</f>
        <v>2845.87391407</v>
      </c>
      <c r="H19" s="36">
        <f>SUMIFS(СВЦЭМ!$D$39:$D$782,СВЦЭМ!$A$39:$A$782,$A19,СВЦЭМ!$B$39:$B$782,H$11)+'СЕТ СН'!$F$14+СВЦЭМ!$D$10+'СЕТ СН'!$F$5-'СЕТ СН'!$F$24</f>
        <v>2816.8564822400003</v>
      </c>
      <c r="I19" s="36">
        <f>SUMIFS(СВЦЭМ!$D$39:$D$782,СВЦЭМ!$A$39:$A$782,$A19,СВЦЭМ!$B$39:$B$782,I$11)+'СЕТ СН'!$F$14+СВЦЭМ!$D$10+'СЕТ СН'!$F$5-'СЕТ СН'!$F$24</f>
        <v>2773.7277484699998</v>
      </c>
      <c r="J19" s="36">
        <f>SUMIFS(СВЦЭМ!$D$39:$D$782,СВЦЭМ!$A$39:$A$782,$A19,СВЦЭМ!$B$39:$B$782,J$11)+'СЕТ СН'!$F$14+СВЦЭМ!$D$10+'СЕТ СН'!$F$5-'СЕТ СН'!$F$24</f>
        <v>2700.76123555</v>
      </c>
      <c r="K19" s="36">
        <f>SUMIFS(СВЦЭМ!$D$39:$D$782,СВЦЭМ!$A$39:$A$782,$A19,СВЦЭМ!$B$39:$B$782,K$11)+'СЕТ СН'!$F$14+СВЦЭМ!$D$10+'СЕТ СН'!$F$5-'СЕТ СН'!$F$24</f>
        <v>2612.4846742700001</v>
      </c>
      <c r="L19" s="36">
        <f>SUMIFS(СВЦЭМ!$D$39:$D$782,СВЦЭМ!$A$39:$A$782,$A19,СВЦЭМ!$B$39:$B$782,L$11)+'СЕТ СН'!$F$14+СВЦЭМ!$D$10+'СЕТ СН'!$F$5-'СЕТ СН'!$F$24</f>
        <v>2524.9153731300003</v>
      </c>
      <c r="M19" s="36">
        <f>SUMIFS(СВЦЭМ!$D$39:$D$782,СВЦЭМ!$A$39:$A$782,$A19,СВЦЭМ!$B$39:$B$782,M$11)+'СЕТ СН'!$F$14+СВЦЭМ!$D$10+'СЕТ СН'!$F$5-'СЕТ СН'!$F$24</f>
        <v>2517.0694588599999</v>
      </c>
      <c r="N19" s="36">
        <f>SUMIFS(СВЦЭМ!$D$39:$D$782,СВЦЭМ!$A$39:$A$782,$A19,СВЦЭМ!$B$39:$B$782,N$11)+'СЕТ СН'!$F$14+СВЦЭМ!$D$10+'СЕТ СН'!$F$5-'СЕТ СН'!$F$24</f>
        <v>2485.2191024700001</v>
      </c>
      <c r="O19" s="36">
        <f>SUMIFS(СВЦЭМ!$D$39:$D$782,СВЦЭМ!$A$39:$A$782,$A19,СВЦЭМ!$B$39:$B$782,O$11)+'СЕТ СН'!$F$14+СВЦЭМ!$D$10+'СЕТ СН'!$F$5-'СЕТ СН'!$F$24</f>
        <v>2510.75020627</v>
      </c>
      <c r="P19" s="36">
        <f>SUMIFS(СВЦЭМ!$D$39:$D$782,СВЦЭМ!$A$39:$A$782,$A19,СВЦЭМ!$B$39:$B$782,P$11)+'СЕТ СН'!$F$14+СВЦЭМ!$D$10+'СЕТ СН'!$F$5-'СЕТ СН'!$F$24</f>
        <v>2552.3089814</v>
      </c>
      <c r="Q19" s="36">
        <f>SUMIFS(СВЦЭМ!$D$39:$D$782,СВЦЭМ!$A$39:$A$782,$A19,СВЦЭМ!$B$39:$B$782,Q$11)+'СЕТ СН'!$F$14+СВЦЭМ!$D$10+'СЕТ СН'!$F$5-'СЕТ СН'!$F$24</f>
        <v>2595.3433534400001</v>
      </c>
      <c r="R19" s="36">
        <f>SUMIFS(СВЦЭМ!$D$39:$D$782,СВЦЭМ!$A$39:$A$782,$A19,СВЦЭМ!$B$39:$B$782,R$11)+'СЕТ СН'!$F$14+СВЦЭМ!$D$10+'СЕТ СН'!$F$5-'СЕТ СН'!$F$24</f>
        <v>2588.3695035800001</v>
      </c>
      <c r="S19" s="36">
        <f>SUMIFS(СВЦЭМ!$D$39:$D$782,СВЦЭМ!$A$39:$A$782,$A19,СВЦЭМ!$B$39:$B$782,S$11)+'СЕТ СН'!$F$14+СВЦЭМ!$D$10+'СЕТ СН'!$F$5-'СЕТ СН'!$F$24</f>
        <v>2595.0624319500002</v>
      </c>
      <c r="T19" s="36">
        <f>SUMIFS(СВЦЭМ!$D$39:$D$782,СВЦЭМ!$A$39:$A$782,$A19,СВЦЭМ!$B$39:$B$782,T$11)+'СЕТ СН'!$F$14+СВЦЭМ!$D$10+'СЕТ СН'!$F$5-'СЕТ СН'!$F$24</f>
        <v>2560.3721793499999</v>
      </c>
      <c r="U19" s="36">
        <f>SUMIFS(СВЦЭМ!$D$39:$D$782,СВЦЭМ!$A$39:$A$782,$A19,СВЦЭМ!$B$39:$B$782,U$11)+'СЕТ СН'!$F$14+СВЦЭМ!$D$10+'СЕТ СН'!$F$5-'СЕТ СН'!$F$24</f>
        <v>2504.3787683800001</v>
      </c>
      <c r="V19" s="36">
        <f>SUMIFS(СВЦЭМ!$D$39:$D$782,СВЦЭМ!$A$39:$A$782,$A19,СВЦЭМ!$B$39:$B$782,V$11)+'СЕТ СН'!$F$14+СВЦЭМ!$D$10+'СЕТ СН'!$F$5-'СЕТ СН'!$F$24</f>
        <v>2507.0884541</v>
      </c>
      <c r="W19" s="36">
        <f>SUMIFS(СВЦЭМ!$D$39:$D$782,СВЦЭМ!$A$39:$A$782,$A19,СВЦЭМ!$B$39:$B$782,W$11)+'СЕТ СН'!$F$14+СВЦЭМ!$D$10+'СЕТ СН'!$F$5-'СЕТ СН'!$F$24</f>
        <v>2525.70343155</v>
      </c>
      <c r="X19" s="36">
        <f>SUMIFS(СВЦЭМ!$D$39:$D$782,СВЦЭМ!$A$39:$A$782,$A19,СВЦЭМ!$B$39:$B$782,X$11)+'СЕТ СН'!$F$14+СВЦЭМ!$D$10+'СЕТ СН'!$F$5-'СЕТ СН'!$F$24</f>
        <v>2571.9381322099998</v>
      </c>
      <c r="Y19" s="36">
        <f>SUMIFS(СВЦЭМ!$D$39:$D$782,СВЦЭМ!$A$39:$A$782,$A19,СВЦЭМ!$B$39:$B$782,Y$11)+'СЕТ СН'!$F$14+СВЦЭМ!$D$10+'СЕТ СН'!$F$5-'СЕТ СН'!$F$24</f>
        <v>2709.14390073</v>
      </c>
    </row>
    <row r="20" spans="1:25" ht="15.75" x14ac:dyDescent="0.2">
      <c r="A20" s="35">
        <f t="shared" si="0"/>
        <v>45208</v>
      </c>
      <c r="B20" s="36">
        <f>SUMIFS(СВЦЭМ!$D$39:$D$782,СВЦЭМ!$A$39:$A$782,$A20,СВЦЭМ!$B$39:$B$782,B$11)+'СЕТ СН'!$F$14+СВЦЭМ!$D$10+'СЕТ СН'!$F$5-'СЕТ СН'!$F$24</f>
        <v>2779.6815044499999</v>
      </c>
      <c r="C20" s="36">
        <f>SUMIFS(СВЦЭМ!$D$39:$D$782,СВЦЭМ!$A$39:$A$782,$A20,СВЦЭМ!$B$39:$B$782,C$11)+'СЕТ СН'!$F$14+СВЦЭМ!$D$10+'СЕТ СН'!$F$5-'СЕТ СН'!$F$24</f>
        <v>2886.3767473299999</v>
      </c>
      <c r="D20" s="36">
        <f>SUMIFS(СВЦЭМ!$D$39:$D$782,СВЦЭМ!$A$39:$A$782,$A20,СВЦЭМ!$B$39:$B$782,D$11)+'СЕТ СН'!$F$14+СВЦЭМ!$D$10+'СЕТ СН'!$F$5-'СЕТ СН'!$F$24</f>
        <v>2976.8274282500001</v>
      </c>
      <c r="E20" s="36">
        <f>SUMIFS(СВЦЭМ!$D$39:$D$782,СВЦЭМ!$A$39:$A$782,$A20,СВЦЭМ!$B$39:$B$782,E$11)+'СЕТ СН'!$F$14+СВЦЭМ!$D$10+'СЕТ СН'!$F$5-'СЕТ СН'!$F$24</f>
        <v>3092.0016318400003</v>
      </c>
      <c r="F20" s="36">
        <f>SUMIFS(СВЦЭМ!$D$39:$D$782,СВЦЭМ!$A$39:$A$782,$A20,СВЦЭМ!$B$39:$B$782,F$11)+'СЕТ СН'!$F$14+СВЦЭМ!$D$10+'СЕТ СН'!$F$5-'СЕТ СН'!$F$24</f>
        <v>3056.0667105399998</v>
      </c>
      <c r="G20" s="36">
        <f>SUMIFS(СВЦЭМ!$D$39:$D$782,СВЦЭМ!$A$39:$A$782,$A20,СВЦЭМ!$B$39:$B$782,G$11)+'СЕТ СН'!$F$14+СВЦЭМ!$D$10+'СЕТ СН'!$F$5-'СЕТ СН'!$F$24</f>
        <v>3041.86654344</v>
      </c>
      <c r="H20" s="36">
        <f>SUMIFS(СВЦЭМ!$D$39:$D$782,СВЦЭМ!$A$39:$A$782,$A20,СВЦЭМ!$B$39:$B$782,H$11)+'СЕТ СН'!$F$14+СВЦЭМ!$D$10+'СЕТ СН'!$F$5-'СЕТ СН'!$F$24</f>
        <v>2933.0391549200003</v>
      </c>
      <c r="I20" s="36">
        <f>SUMIFS(СВЦЭМ!$D$39:$D$782,СВЦЭМ!$A$39:$A$782,$A20,СВЦЭМ!$B$39:$B$782,I$11)+'СЕТ СН'!$F$14+СВЦЭМ!$D$10+'СЕТ СН'!$F$5-'СЕТ СН'!$F$24</f>
        <v>2786.1888532800003</v>
      </c>
      <c r="J20" s="36">
        <f>SUMIFS(СВЦЭМ!$D$39:$D$782,СВЦЭМ!$A$39:$A$782,$A20,СВЦЭМ!$B$39:$B$782,J$11)+'СЕТ СН'!$F$14+СВЦЭМ!$D$10+'СЕТ СН'!$F$5-'СЕТ СН'!$F$24</f>
        <v>2716.94625782</v>
      </c>
      <c r="K20" s="36">
        <f>SUMIFS(СВЦЭМ!$D$39:$D$782,СВЦЭМ!$A$39:$A$782,$A20,СВЦЭМ!$B$39:$B$782,K$11)+'СЕТ СН'!$F$14+СВЦЭМ!$D$10+'СЕТ СН'!$F$5-'СЕТ СН'!$F$24</f>
        <v>2677.42375313</v>
      </c>
      <c r="L20" s="36">
        <f>SUMIFS(СВЦЭМ!$D$39:$D$782,СВЦЭМ!$A$39:$A$782,$A20,СВЦЭМ!$B$39:$B$782,L$11)+'СЕТ СН'!$F$14+СВЦЭМ!$D$10+'СЕТ СН'!$F$5-'СЕТ СН'!$F$24</f>
        <v>2661.8690885300002</v>
      </c>
      <c r="M20" s="36">
        <f>SUMIFS(СВЦЭМ!$D$39:$D$782,СВЦЭМ!$A$39:$A$782,$A20,СВЦЭМ!$B$39:$B$782,M$11)+'СЕТ СН'!$F$14+СВЦЭМ!$D$10+'СЕТ СН'!$F$5-'СЕТ СН'!$F$24</f>
        <v>2679.4808315999999</v>
      </c>
      <c r="N20" s="36">
        <f>SUMIFS(СВЦЭМ!$D$39:$D$782,СВЦЭМ!$A$39:$A$782,$A20,СВЦЭМ!$B$39:$B$782,N$11)+'СЕТ СН'!$F$14+СВЦЭМ!$D$10+'СЕТ СН'!$F$5-'СЕТ СН'!$F$24</f>
        <v>2667.2491194900003</v>
      </c>
      <c r="O20" s="36">
        <f>SUMIFS(СВЦЭМ!$D$39:$D$782,СВЦЭМ!$A$39:$A$782,$A20,СВЦЭМ!$B$39:$B$782,O$11)+'СЕТ СН'!$F$14+СВЦЭМ!$D$10+'СЕТ СН'!$F$5-'СЕТ СН'!$F$24</f>
        <v>2659.0813977500002</v>
      </c>
      <c r="P20" s="36">
        <f>SUMIFS(СВЦЭМ!$D$39:$D$782,СВЦЭМ!$A$39:$A$782,$A20,СВЦЭМ!$B$39:$B$782,P$11)+'СЕТ СН'!$F$14+СВЦЭМ!$D$10+'СЕТ СН'!$F$5-'СЕТ СН'!$F$24</f>
        <v>2709.2782533099999</v>
      </c>
      <c r="Q20" s="36">
        <f>SUMIFS(СВЦЭМ!$D$39:$D$782,СВЦЭМ!$A$39:$A$782,$A20,СВЦЭМ!$B$39:$B$782,Q$11)+'СЕТ СН'!$F$14+СВЦЭМ!$D$10+'СЕТ СН'!$F$5-'СЕТ СН'!$F$24</f>
        <v>2684.44000959</v>
      </c>
      <c r="R20" s="36">
        <f>SUMIFS(СВЦЭМ!$D$39:$D$782,СВЦЭМ!$A$39:$A$782,$A20,СВЦЭМ!$B$39:$B$782,R$11)+'СЕТ СН'!$F$14+СВЦЭМ!$D$10+'СЕТ СН'!$F$5-'СЕТ СН'!$F$24</f>
        <v>2684.6877137800002</v>
      </c>
      <c r="S20" s="36">
        <f>SUMIFS(СВЦЭМ!$D$39:$D$782,СВЦЭМ!$A$39:$A$782,$A20,СВЦЭМ!$B$39:$B$782,S$11)+'СЕТ СН'!$F$14+СВЦЭМ!$D$10+'СЕТ СН'!$F$5-'СЕТ СН'!$F$24</f>
        <v>2704.99732318</v>
      </c>
      <c r="T20" s="36">
        <f>SUMIFS(СВЦЭМ!$D$39:$D$782,СВЦЭМ!$A$39:$A$782,$A20,СВЦЭМ!$B$39:$B$782,T$11)+'СЕТ СН'!$F$14+СВЦЭМ!$D$10+'СЕТ СН'!$F$5-'СЕТ СН'!$F$24</f>
        <v>2673.2960900799999</v>
      </c>
      <c r="U20" s="36">
        <f>SUMIFS(СВЦЭМ!$D$39:$D$782,СВЦЭМ!$A$39:$A$782,$A20,СВЦЭМ!$B$39:$B$782,U$11)+'СЕТ СН'!$F$14+СВЦЭМ!$D$10+'СЕТ СН'!$F$5-'СЕТ СН'!$F$24</f>
        <v>2619.2993438900003</v>
      </c>
      <c r="V20" s="36">
        <f>SUMIFS(СВЦЭМ!$D$39:$D$782,СВЦЭМ!$A$39:$A$782,$A20,СВЦЭМ!$B$39:$B$782,V$11)+'СЕТ СН'!$F$14+СВЦЭМ!$D$10+'СЕТ СН'!$F$5-'СЕТ СН'!$F$24</f>
        <v>2623.3732069500002</v>
      </c>
      <c r="W20" s="36">
        <f>SUMIFS(СВЦЭМ!$D$39:$D$782,СВЦЭМ!$A$39:$A$782,$A20,СВЦЭМ!$B$39:$B$782,W$11)+'СЕТ СН'!$F$14+СВЦЭМ!$D$10+'СЕТ СН'!$F$5-'СЕТ СН'!$F$24</f>
        <v>2641.9192517700003</v>
      </c>
      <c r="X20" s="36">
        <f>SUMIFS(СВЦЭМ!$D$39:$D$782,СВЦЭМ!$A$39:$A$782,$A20,СВЦЭМ!$B$39:$B$782,X$11)+'СЕТ СН'!$F$14+СВЦЭМ!$D$10+'СЕТ СН'!$F$5-'СЕТ СН'!$F$24</f>
        <v>2714.2816763800001</v>
      </c>
      <c r="Y20" s="36">
        <f>SUMIFS(СВЦЭМ!$D$39:$D$782,СВЦЭМ!$A$39:$A$782,$A20,СВЦЭМ!$B$39:$B$782,Y$11)+'СЕТ СН'!$F$14+СВЦЭМ!$D$10+'СЕТ СН'!$F$5-'СЕТ СН'!$F$24</f>
        <v>2777.7338705299999</v>
      </c>
    </row>
    <row r="21" spans="1:25" ht="15.75" x14ac:dyDescent="0.2">
      <c r="A21" s="35">
        <f t="shared" si="0"/>
        <v>45209</v>
      </c>
      <c r="B21" s="36">
        <f>SUMIFS(СВЦЭМ!$D$39:$D$782,СВЦЭМ!$A$39:$A$782,$A21,СВЦЭМ!$B$39:$B$782,B$11)+'СЕТ СН'!$F$14+СВЦЭМ!$D$10+'СЕТ СН'!$F$5-'СЕТ СН'!$F$24</f>
        <v>2847.3007141500002</v>
      </c>
      <c r="C21" s="36">
        <f>SUMIFS(СВЦЭМ!$D$39:$D$782,СВЦЭМ!$A$39:$A$782,$A21,СВЦЭМ!$B$39:$B$782,C$11)+'СЕТ СН'!$F$14+СВЦЭМ!$D$10+'СЕТ СН'!$F$5-'СЕТ СН'!$F$24</f>
        <v>2903.3249845600003</v>
      </c>
      <c r="D21" s="36">
        <f>SUMIFS(СВЦЭМ!$D$39:$D$782,СВЦЭМ!$A$39:$A$782,$A21,СВЦЭМ!$B$39:$B$782,D$11)+'СЕТ СН'!$F$14+СВЦЭМ!$D$10+'СЕТ СН'!$F$5-'СЕТ СН'!$F$24</f>
        <v>2973.3598918600001</v>
      </c>
      <c r="E21" s="36">
        <f>SUMIFS(СВЦЭМ!$D$39:$D$782,СВЦЭМ!$A$39:$A$782,$A21,СВЦЭМ!$B$39:$B$782,E$11)+'СЕТ СН'!$F$14+СВЦЭМ!$D$10+'СЕТ СН'!$F$5-'СЕТ СН'!$F$24</f>
        <v>2958.9124133400001</v>
      </c>
      <c r="F21" s="36">
        <f>SUMIFS(СВЦЭМ!$D$39:$D$782,СВЦЭМ!$A$39:$A$782,$A21,СВЦЭМ!$B$39:$B$782,F$11)+'СЕТ СН'!$F$14+СВЦЭМ!$D$10+'СЕТ СН'!$F$5-'СЕТ СН'!$F$24</f>
        <v>2961.9448691600001</v>
      </c>
      <c r="G21" s="36">
        <f>SUMIFS(СВЦЭМ!$D$39:$D$782,СВЦЭМ!$A$39:$A$782,$A21,СВЦЭМ!$B$39:$B$782,G$11)+'СЕТ СН'!$F$14+СВЦЭМ!$D$10+'СЕТ СН'!$F$5-'СЕТ СН'!$F$24</f>
        <v>2939.8513387100002</v>
      </c>
      <c r="H21" s="36">
        <f>SUMIFS(СВЦЭМ!$D$39:$D$782,СВЦЭМ!$A$39:$A$782,$A21,СВЦЭМ!$B$39:$B$782,H$11)+'СЕТ СН'!$F$14+СВЦЭМ!$D$10+'СЕТ СН'!$F$5-'СЕТ СН'!$F$24</f>
        <v>2872.7212361500001</v>
      </c>
      <c r="I21" s="36">
        <f>SUMIFS(СВЦЭМ!$D$39:$D$782,СВЦЭМ!$A$39:$A$782,$A21,СВЦЭМ!$B$39:$B$782,I$11)+'СЕТ СН'!$F$14+СВЦЭМ!$D$10+'СЕТ СН'!$F$5-'СЕТ СН'!$F$24</f>
        <v>2796.9455106800001</v>
      </c>
      <c r="J21" s="36">
        <f>SUMIFS(СВЦЭМ!$D$39:$D$782,СВЦЭМ!$A$39:$A$782,$A21,СВЦЭМ!$B$39:$B$782,J$11)+'СЕТ СН'!$F$14+СВЦЭМ!$D$10+'СЕТ СН'!$F$5-'СЕТ СН'!$F$24</f>
        <v>2727.2312193899998</v>
      </c>
      <c r="K21" s="36">
        <f>SUMIFS(СВЦЭМ!$D$39:$D$782,СВЦЭМ!$A$39:$A$782,$A21,СВЦЭМ!$B$39:$B$782,K$11)+'СЕТ СН'!$F$14+СВЦЭМ!$D$10+'СЕТ СН'!$F$5-'СЕТ СН'!$F$24</f>
        <v>2668.6359271800002</v>
      </c>
      <c r="L21" s="36">
        <f>SUMIFS(СВЦЭМ!$D$39:$D$782,СВЦЭМ!$A$39:$A$782,$A21,СВЦЭМ!$B$39:$B$782,L$11)+'СЕТ СН'!$F$14+СВЦЭМ!$D$10+'СЕТ СН'!$F$5-'СЕТ СН'!$F$24</f>
        <v>2662.6569516300001</v>
      </c>
      <c r="M21" s="36">
        <f>SUMIFS(СВЦЭМ!$D$39:$D$782,СВЦЭМ!$A$39:$A$782,$A21,СВЦЭМ!$B$39:$B$782,M$11)+'СЕТ СН'!$F$14+СВЦЭМ!$D$10+'СЕТ СН'!$F$5-'СЕТ СН'!$F$24</f>
        <v>2678.10430838</v>
      </c>
      <c r="N21" s="36">
        <f>SUMIFS(СВЦЭМ!$D$39:$D$782,СВЦЭМ!$A$39:$A$782,$A21,СВЦЭМ!$B$39:$B$782,N$11)+'СЕТ СН'!$F$14+СВЦЭМ!$D$10+'СЕТ СН'!$F$5-'СЕТ СН'!$F$24</f>
        <v>2673.8583491500003</v>
      </c>
      <c r="O21" s="36">
        <f>SUMIFS(СВЦЭМ!$D$39:$D$782,СВЦЭМ!$A$39:$A$782,$A21,СВЦЭМ!$B$39:$B$782,O$11)+'СЕТ СН'!$F$14+СВЦЭМ!$D$10+'СЕТ СН'!$F$5-'СЕТ СН'!$F$24</f>
        <v>2692.8327477499997</v>
      </c>
      <c r="P21" s="36">
        <f>SUMIFS(СВЦЭМ!$D$39:$D$782,СВЦЭМ!$A$39:$A$782,$A21,СВЦЭМ!$B$39:$B$782,P$11)+'СЕТ СН'!$F$14+СВЦЭМ!$D$10+'СЕТ СН'!$F$5-'СЕТ СН'!$F$24</f>
        <v>2724.2587310200001</v>
      </c>
      <c r="Q21" s="36">
        <f>SUMIFS(СВЦЭМ!$D$39:$D$782,СВЦЭМ!$A$39:$A$782,$A21,СВЦЭМ!$B$39:$B$782,Q$11)+'СЕТ СН'!$F$14+СВЦЭМ!$D$10+'СЕТ СН'!$F$5-'СЕТ СН'!$F$24</f>
        <v>2711.3816774400002</v>
      </c>
      <c r="R21" s="36">
        <f>SUMIFS(СВЦЭМ!$D$39:$D$782,СВЦЭМ!$A$39:$A$782,$A21,СВЦЭМ!$B$39:$B$782,R$11)+'СЕТ СН'!$F$14+СВЦЭМ!$D$10+'СЕТ СН'!$F$5-'СЕТ СН'!$F$24</f>
        <v>2713.8684011800001</v>
      </c>
      <c r="S21" s="36">
        <f>SUMIFS(СВЦЭМ!$D$39:$D$782,СВЦЭМ!$A$39:$A$782,$A21,СВЦЭМ!$B$39:$B$782,S$11)+'СЕТ СН'!$F$14+СВЦЭМ!$D$10+'СЕТ СН'!$F$5-'СЕТ СН'!$F$24</f>
        <v>2707.7703265800001</v>
      </c>
      <c r="T21" s="36">
        <f>SUMIFS(СВЦЭМ!$D$39:$D$782,СВЦЭМ!$A$39:$A$782,$A21,СВЦЭМ!$B$39:$B$782,T$11)+'СЕТ СН'!$F$14+СВЦЭМ!$D$10+'СЕТ СН'!$F$5-'СЕТ СН'!$F$24</f>
        <v>2681.8818494300003</v>
      </c>
      <c r="U21" s="36">
        <f>SUMIFS(СВЦЭМ!$D$39:$D$782,СВЦЭМ!$A$39:$A$782,$A21,СВЦЭМ!$B$39:$B$782,U$11)+'СЕТ СН'!$F$14+СВЦЭМ!$D$10+'СЕТ СН'!$F$5-'СЕТ СН'!$F$24</f>
        <v>2627.4541123700001</v>
      </c>
      <c r="V21" s="36">
        <f>SUMIFS(СВЦЭМ!$D$39:$D$782,СВЦЭМ!$A$39:$A$782,$A21,СВЦЭМ!$B$39:$B$782,V$11)+'СЕТ СН'!$F$14+СВЦЭМ!$D$10+'СЕТ СН'!$F$5-'СЕТ СН'!$F$24</f>
        <v>2620.8836025700002</v>
      </c>
      <c r="W21" s="36">
        <f>SUMIFS(СВЦЭМ!$D$39:$D$782,СВЦЭМ!$A$39:$A$782,$A21,СВЦЭМ!$B$39:$B$782,W$11)+'СЕТ СН'!$F$14+СВЦЭМ!$D$10+'СЕТ СН'!$F$5-'СЕТ СН'!$F$24</f>
        <v>2641.95937495</v>
      </c>
      <c r="X21" s="36">
        <f>SUMIFS(СВЦЭМ!$D$39:$D$782,СВЦЭМ!$A$39:$A$782,$A21,СВЦЭМ!$B$39:$B$782,X$11)+'СЕТ СН'!$F$14+СВЦЭМ!$D$10+'СЕТ СН'!$F$5-'СЕТ СН'!$F$24</f>
        <v>2717.05064967</v>
      </c>
      <c r="Y21" s="36">
        <f>SUMIFS(СВЦЭМ!$D$39:$D$782,СВЦЭМ!$A$39:$A$782,$A21,СВЦЭМ!$B$39:$B$782,Y$11)+'СЕТ СН'!$F$14+СВЦЭМ!$D$10+'СЕТ СН'!$F$5-'СЕТ СН'!$F$24</f>
        <v>2796.88745307</v>
      </c>
    </row>
    <row r="22" spans="1:25" ht="15.75" x14ac:dyDescent="0.2">
      <c r="A22" s="35">
        <f t="shared" si="0"/>
        <v>45210</v>
      </c>
      <c r="B22" s="36">
        <f>SUMIFS(СВЦЭМ!$D$39:$D$782,СВЦЭМ!$A$39:$A$782,$A22,СВЦЭМ!$B$39:$B$782,B$11)+'СЕТ СН'!$F$14+СВЦЭМ!$D$10+'СЕТ СН'!$F$5-'СЕТ СН'!$F$24</f>
        <v>2834.5925985399999</v>
      </c>
      <c r="C22" s="36">
        <f>SUMIFS(СВЦЭМ!$D$39:$D$782,СВЦЭМ!$A$39:$A$782,$A22,СВЦЭМ!$B$39:$B$782,C$11)+'СЕТ СН'!$F$14+СВЦЭМ!$D$10+'СЕТ СН'!$F$5-'СЕТ СН'!$F$24</f>
        <v>2898.2257941400003</v>
      </c>
      <c r="D22" s="36">
        <f>SUMIFS(СВЦЭМ!$D$39:$D$782,СВЦЭМ!$A$39:$A$782,$A22,СВЦЭМ!$B$39:$B$782,D$11)+'СЕТ СН'!$F$14+СВЦЭМ!$D$10+'СЕТ СН'!$F$5-'СЕТ СН'!$F$24</f>
        <v>2955.55976908</v>
      </c>
      <c r="E22" s="36">
        <f>SUMIFS(СВЦЭМ!$D$39:$D$782,СВЦЭМ!$A$39:$A$782,$A22,СВЦЭМ!$B$39:$B$782,E$11)+'СЕТ СН'!$F$14+СВЦЭМ!$D$10+'СЕТ СН'!$F$5-'СЕТ СН'!$F$24</f>
        <v>2954.7115803699999</v>
      </c>
      <c r="F22" s="36">
        <f>SUMIFS(СВЦЭМ!$D$39:$D$782,СВЦЭМ!$A$39:$A$782,$A22,СВЦЭМ!$B$39:$B$782,F$11)+'СЕТ СН'!$F$14+СВЦЭМ!$D$10+'СЕТ СН'!$F$5-'СЕТ СН'!$F$24</f>
        <v>2944.6502898799999</v>
      </c>
      <c r="G22" s="36">
        <f>SUMIFS(СВЦЭМ!$D$39:$D$782,СВЦЭМ!$A$39:$A$782,$A22,СВЦЭМ!$B$39:$B$782,G$11)+'СЕТ СН'!$F$14+СВЦЭМ!$D$10+'СЕТ СН'!$F$5-'СЕТ СН'!$F$24</f>
        <v>2943.6722463400001</v>
      </c>
      <c r="H22" s="36">
        <f>SUMIFS(СВЦЭМ!$D$39:$D$782,СВЦЭМ!$A$39:$A$782,$A22,СВЦЭМ!$B$39:$B$782,H$11)+'СЕТ СН'!$F$14+СВЦЭМ!$D$10+'СЕТ СН'!$F$5-'СЕТ СН'!$F$24</f>
        <v>2856.03405802</v>
      </c>
      <c r="I22" s="36">
        <f>SUMIFS(СВЦЭМ!$D$39:$D$782,СВЦЭМ!$A$39:$A$782,$A22,СВЦЭМ!$B$39:$B$782,I$11)+'СЕТ СН'!$F$14+СВЦЭМ!$D$10+'СЕТ СН'!$F$5-'СЕТ СН'!$F$24</f>
        <v>2764.9060820300001</v>
      </c>
      <c r="J22" s="36">
        <f>SUMIFS(СВЦЭМ!$D$39:$D$782,СВЦЭМ!$A$39:$A$782,$A22,СВЦЭМ!$B$39:$B$782,J$11)+'СЕТ СН'!$F$14+СВЦЭМ!$D$10+'СЕТ СН'!$F$5-'СЕТ СН'!$F$24</f>
        <v>2713.7401914500001</v>
      </c>
      <c r="K22" s="36">
        <f>SUMIFS(СВЦЭМ!$D$39:$D$782,СВЦЭМ!$A$39:$A$782,$A22,СВЦЭМ!$B$39:$B$782,K$11)+'СЕТ СН'!$F$14+СВЦЭМ!$D$10+'СЕТ СН'!$F$5-'СЕТ СН'!$F$24</f>
        <v>2674.1742612200001</v>
      </c>
      <c r="L22" s="36">
        <f>SUMIFS(СВЦЭМ!$D$39:$D$782,СВЦЭМ!$A$39:$A$782,$A22,СВЦЭМ!$B$39:$B$782,L$11)+'СЕТ СН'!$F$14+СВЦЭМ!$D$10+'СЕТ СН'!$F$5-'СЕТ СН'!$F$24</f>
        <v>2682.3763599499998</v>
      </c>
      <c r="M22" s="36">
        <f>SUMIFS(СВЦЭМ!$D$39:$D$782,СВЦЭМ!$A$39:$A$782,$A22,СВЦЭМ!$B$39:$B$782,M$11)+'СЕТ СН'!$F$14+СВЦЭМ!$D$10+'СЕТ СН'!$F$5-'СЕТ СН'!$F$24</f>
        <v>2680.3950345000003</v>
      </c>
      <c r="N22" s="36">
        <f>SUMIFS(СВЦЭМ!$D$39:$D$782,СВЦЭМ!$A$39:$A$782,$A22,СВЦЭМ!$B$39:$B$782,N$11)+'СЕТ СН'!$F$14+СВЦЭМ!$D$10+'СЕТ СН'!$F$5-'СЕТ СН'!$F$24</f>
        <v>2680.9677753699998</v>
      </c>
      <c r="O22" s="36">
        <f>SUMIFS(СВЦЭМ!$D$39:$D$782,СВЦЭМ!$A$39:$A$782,$A22,СВЦЭМ!$B$39:$B$782,O$11)+'СЕТ СН'!$F$14+СВЦЭМ!$D$10+'СЕТ СН'!$F$5-'СЕТ СН'!$F$24</f>
        <v>2689.2741094000003</v>
      </c>
      <c r="P22" s="36">
        <f>SUMIFS(СВЦЭМ!$D$39:$D$782,СВЦЭМ!$A$39:$A$782,$A22,СВЦЭМ!$B$39:$B$782,P$11)+'СЕТ СН'!$F$14+СВЦЭМ!$D$10+'СЕТ СН'!$F$5-'СЕТ СН'!$F$24</f>
        <v>2728.6711533799999</v>
      </c>
      <c r="Q22" s="36">
        <f>SUMIFS(СВЦЭМ!$D$39:$D$782,СВЦЭМ!$A$39:$A$782,$A22,СВЦЭМ!$B$39:$B$782,Q$11)+'СЕТ СН'!$F$14+СВЦЭМ!$D$10+'СЕТ СН'!$F$5-'СЕТ СН'!$F$24</f>
        <v>2717.6488897700001</v>
      </c>
      <c r="R22" s="36">
        <f>SUMIFS(СВЦЭМ!$D$39:$D$782,СВЦЭМ!$A$39:$A$782,$A22,СВЦЭМ!$B$39:$B$782,R$11)+'СЕТ СН'!$F$14+СВЦЭМ!$D$10+'СЕТ СН'!$F$5-'СЕТ СН'!$F$24</f>
        <v>2718.7233444799999</v>
      </c>
      <c r="S22" s="36">
        <f>SUMIFS(СВЦЭМ!$D$39:$D$782,СВЦЭМ!$A$39:$A$782,$A22,СВЦЭМ!$B$39:$B$782,S$11)+'СЕТ СН'!$F$14+СВЦЭМ!$D$10+'СЕТ СН'!$F$5-'СЕТ СН'!$F$24</f>
        <v>2724.4137159800002</v>
      </c>
      <c r="T22" s="36">
        <f>SUMIFS(СВЦЭМ!$D$39:$D$782,СВЦЭМ!$A$39:$A$782,$A22,СВЦЭМ!$B$39:$B$782,T$11)+'СЕТ СН'!$F$14+СВЦЭМ!$D$10+'СЕТ СН'!$F$5-'СЕТ СН'!$F$24</f>
        <v>2693.98026764</v>
      </c>
      <c r="U22" s="36">
        <f>SUMIFS(СВЦЭМ!$D$39:$D$782,СВЦЭМ!$A$39:$A$782,$A22,СВЦЭМ!$B$39:$B$782,U$11)+'СЕТ СН'!$F$14+СВЦЭМ!$D$10+'СЕТ СН'!$F$5-'СЕТ СН'!$F$24</f>
        <v>2636.5013488700001</v>
      </c>
      <c r="V22" s="36">
        <f>SUMIFS(СВЦЭМ!$D$39:$D$782,СВЦЭМ!$A$39:$A$782,$A22,СВЦЭМ!$B$39:$B$782,V$11)+'СЕТ СН'!$F$14+СВЦЭМ!$D$10+'СЕТ СН'!$F$5-'СЕТ СН'!$F$24</f>
        <v>2631.2070197600001</v>
      </c>
      <c r="W22" s="36">
        <f>SUMIFS(СВЦЭМ!$D$39:$D$782,СВЦЭМ!$A$39:$A$782,$A22,СВЦЭМ!$B$39:$B$782,W$11)+'СЕТ СН'!$F$14+СВЦЭМ!$D$10+'СЕТ СН'!$F$5-'СЕТ СН'!$F$24</f>
        <v>2645.2218757199998</v>
      </c>
      <c r="X22" s="36">
        <f>SUMIFS(СВЦЭМ!$D$39:$D$782,СВЦЭМ!$A$39:$A$782,$A22,СВЦЭМ!$B$39:$B$782,X$11)+'СЕТ СН'!$F$14+СВЦЭМ!$D$10+'СЕТ СН'!$F$5-'СЕТ СН'!$F$24</f>
        <v>2716.7010438799998</v>
      </c>
      <c r="Y22" s="36">
        <f>SUMIFS(СВЦЭМ!$D$39:$D$782,СВЦЭМ!$A$39:$A$782,$A22,СВЦЭМ!$B$39:$B$782,Y$11)+'СЕТ СН'!$F$14+СВЦЭМ!$D$10+'СЕТ СН'!$F$5-'СЕТ СН'!$F$24</f>
        <v>2795.7223425299999</v>
      </c>
    </row>
    <row r="23" spans="1:25" ht="15.75" x14ac:dyDescent="0.2">
      <c r="A23" s="35">
        <f t="shared" si="0"/>
        <v>45211</v>
      </c>
      <c r="B23" s="36">
        <f>SUMIFS(СВЦЭМ!$D$39:$D$782,СВЦЭМ!$A$39:$A$782,$A23,СВЦЭМ!$B$39:$B$782,B$11)+'СЕТ СН'!$F$14+СВЦЭМ!$D$10+'СЕТ СН'!$F$5-'СЕТ СН'!$F$24</f>
        <v>2856.1672538900002</v>
      </c>
      <c r="C23" s="36">
        <f>SUMIFS(СВЦЭМ!$D$39:$D$782,СВЦЭМ!$A$39:$A$782,$A23,СВЦЭМ!$B$39:$B$782,C$11)+'СЕТ СН'!$F$14+СВЦЭМ!$D$10+'СЕТ СН'!$F$5-'СЕТ СН'!$F$24</f>
        <v>2916.0550601200002</v>
      </c>
      <c r="D23" s="36">
        <f>SUMIFS(СВЦЭМ!$D$39:$D$782,СВЦЭМ!$A$39:$A$782,$A23,СВЦЭМ!$B$39:$B$782,D$11)+'СЕТ СН'!$F$14+СВЦЭМ!$D$10+'СЕТ СН'!$F$5-'СЕТ СН'!$F$24</f>
        <v>2977.5073358300001</v>
      </c>
      <c r="E23" s="36">
        <f>SUMIFS(СВЦЭМ!$D$39:$D$782,СВЦЭМ!$A$39:$A$782,$A23,СВЦЭМ!$B$39:$B$782,E$11)+'СЕТ СН'!$F$14+СВЦЭМ!$D$10+'СЕТ СН'!$F$5-'СЕТ СН'!$F$24</f>
        <v>2973.8363139600001</v>
      </c>
      <c r="F23" s="36">
        <f>SUMIFS(СВЦЭМ!$D$39:$D$782,СВЦЭМ!$A$39:$A$782,$A23,СВЦЭМ!$B$39:$B$782,F$11)+'СЕТ СН'!$F$14+СВЦЭМ!$D$10+'СЕТ СН'!$F$5-'СЕТ СН'!$F$24</f>
        <v>2968.9059168499998</v>
      </c>
      <c r="G23" s="36">
        <f>SUMIFS(СВЦЭМ!$D$39:$D$782,СВЦЭМ!$A$39:$A$782,$A23,СВЦЭМ!$B$39:$B$782,G$11)+'СЕТ СН'!$F$14+СВЦЭМ!$D$10+'СЕТ СН'!$F$5-'СЕТ СН'!$F$24</f>
        <v>2956.1249471000001</v>
      </c>
      <c r="H23" s="36">
        <f>SUMIFS(СВЦЭМ!$D$39:$D$782,СВЦЭМ!$A$39:$A$782,$A23,СВЦЭМ!$B$39:$B$782,H$11)+'СЕТ СН'!$F$14+СВЦЭМ!$D$10+'СЕТ СН'!$F$5-'СЕТ СН'!$F$24</f>
        <v>2868.8338313100003</v>
      </c>
      <c r="I23" s="36">
        <f>SUMIFS(СВЦЭМ!$D$39:$D$782,СВЦЭМ!$A$39:$A$782,$A23,СВЦЭМ!$B$39:$B$782,I$11)+'СЕТ СН'!$F$14+СВЦЭМ!$D$10+'СЕТ СН'!$F$5-'СЕТ СН'!$F$24</f>
        <v>2775.5598005900001</v>
      </c>
      <c r="J23" s="36">
        <f>SUMIFS(СВЦЭМ!$D$39:$D$782,СВЦЭМ!$A$39:$A$782,$A23,СВЦЭМ!$B$39:$B$782,J$11)+'СЕТ СН'!$F$14+СВЦЭМ!$D$10+'СЕТ СН'!$F$5-'СЕТ СН'!$F$24</f>
        <v>2745.8120679399999</v>
      </c>
      <c r="K23" s="36">
        <f>SUMIFS(СВЦЭМ!$D$39:$D$782,СВЦЭМ!$A$39:$A$782,$A23,СВЦЭМ!$B$39:$B$782,K$11)+'СЕТ СН'!$F$14+СВЦЭМ!$D$10+'СЕТ СН'!$F$5-'СЕТ СН'!$F$24</f>
        <v>2703.6860980299998</v>
      </c>
      <c r="L23" s="36">
        <f>SUMIFS(СВЦЭМ!$D$39:$D$782,СВЦЭМ!$A$39:$A$782,$A23,СВЦЭМ!$B$39:$B$782,L$11)+'СЕТ СН'!$F$14+СВЦЭМ!$D$10+'СЕТ СН'!$F$5-'СЕТ СН'!$F$24</f>
        <v>2705.3865567499997</v>
      </c>
      <c r="M23" s="36">
        <f>SUMIFS(СВЦЭМ!$D$39:$D$782,СВЦЭМ!$A$39:$A$782,$A23,СВЦЭМ!$B$39:$B$782,M$11)+'СЕТ СН'!$F$14+СВЦЭМ!$D$10+'СЕТ СН'!$F$5-'СЕТ СН'!$F$24</f>
        <v>2712.1521931500001</v>
      </c>
      <c r="N23" s="36">
        <f>SUMIFS(СВЦЭМ!$D$39:$D$782,СВЦЭМ!$A$39:$A$782,$A23,СВЦЭМ!$B$39:$B$782,N$11)+'СЕТ СН'!$F$14+СВЦЭМ!$D$10+'СЕТ СН'!$F$5-'СЕТ СН'!$F$24</f>
        <v>2715.74789018</v>
      </c>
      <c r="O23" s="36">
        <f>SUMIFS(СВЦЭМ!$D$39:$D$782,СВЦЭМ!$A$39:$A$782,$A23,СВЦЭМ!$B$39:$B$782,O$11)+'СЕТ СН'!$F$14+СВЦЭМ!$D$10+'СЕТ СН'!$F$5-'СЕТ СН'!$F$24</f>
        <v>2746.1369820099999</v>
      </c>
      <c r="P23" s="36">
        <f>SUMIFS(СВЦЭМ!$D$39:$D$782,СВЦЭМ!$A$39:$A$782,$A23,СВЦЭМ!$B$39:$B$782,P$11)+'СЕТ СН'!$F$14+СВЦЭМ!$D$10+'СЕТ СН'!$F$5-'СЕТ СН'!$F$24</f>
        <v>2775.3283918699999</v>
      </c>
      <c r="Q23" s="36">
        <f>SUMIFS(СВЦЭМ!$D$39:$D$782,СВЦЭМ!$A$39:$A$782,$A23,СВЦЭМ!$B$39:$B$782,Q$11)+'СЕТ СН'!$F$14+СВЦЭМ!$D$10+'СЕТ СН'!$F$5-'СЕТ СН'!$F$24</f>
        <v>2760.3545095199997</v>
      </c>
      <c r="R23" s="36">
        <f>SUMIFS(СВЦЭМ!$D$39:$D$782,СВЦЭМ!$A$39:$A$782,$A23,СВЦЭМ!$B$39:$B$782,R$11)+'СЕТ СН'!$F$14+СВЦЭМ!$D$10+'СЕТ СН'!$F$5-'СЕТ СН'!$F$24</f>
        <v>2771.8182295300003</v>
      </c>
      <c r="S23" s="36">
        <f>SUMIFS(СВЦЭМ!$D$39:$D$782,СВЦЭМ!$A$39:$A$782,$A23,СВЦЭМ!$B$39:$B$782,S$11)+'СЕТ СН'!$F$14+СВЦЭМ!$D$10+'СЕТ СН'!$F$5-'СЕТ СН'!$F$24</f>
        <v>2770.7389438199998</v>
      </c>
      <c r="T23" s="36">
        <f>SUMIFS(СВЦЭМ!$D$39:$D$782,СВЦЭМ!$A$39:$A$782,$A23,СВЦЭМ!$B$39:$B$782,T$11)+'СЕТ СН'!$F$14+СВЦЭМ!$D$10+'СЕТ СН'!$F$5-'СЕТ СН'!$F$24</f>
        <v>2723.43468218</v>
      </c>
      <c r="U23" s="36">
        <f>SUMIFS(СВЦЭМ!$D$39:$D$782,СВЦЭМ!$A$39:$A$782,$A23,СВЦЭМ!$B$39:$B$782,U$11)+'СЕТ СН'!$F$14+СВЦЭМ!$D$10+'СЕТ СН'!$F$5-'СЕТ СН'!$F$24</f>
        <v>2660.3688223600002</v>
      </c>
      <c r="V23" s="36">
        <f>SUMIFS(СВЦЭМ!$D$39:$D$782,СВЦЭМ!$A$39:$A$782,$A23,СВЦЭМ!$B$39:$B$782,V$11)+'СЕТ СН'!$F$14+СВЦЭМ!$D$10+'СЕТ СН'!$F$5-'СЕТ СН'!$F$24</f>
        <v>2651.5893808999999</v>
      </c>
      <c r="W23" s="36">
        <f>SUMIFS(СВЦЭМ!$D$39:$D$782,СВЦЭМ!$A$39:$A$782,$A23,СВЦЭМ!$B$39:$B$782,W$11)+'СЕТ СН'!$F$14+СВЦЭМ!$D$10+'СЕТ СН'!$F$5-'СЕТ СН'!$F$24</f>
        <v>2672.39688781</v>
      </c>
      <c r="X23" s="36">
        <f>SUMIFS(СВЦЭМ!$D$39:$D$782,СВЦЭМ!$A$39:$A$782,$A23,СВЦЭМ!$B$39:$B$782,X$11)+'СЕТ СН'!$F$14+СВЦЭМ!$D$10+'СЕТ СН'!$F$5-'СЕТ СН'!$F$24</f>
        <v>2738.0044690899999</v>
      </c>
      <c r="Y23" s="36">
        <f>SUMIFS(СВЦЭМ!$D$39:$D$782,СВЦЭМ!$A$39:$A$782,$A23,СВЦЭМ!$B$39:$B$782,Y$11)+'СЕТ СН'!$F$14+СВЦЭМ!$D$10+'СЕТ СН'!$F$5-'СЕТ СН'!$F$24</f>
        <v>2798.7788321899998</v>
      </c>
    </row>
    <row r="24" spans="1:25" ht="15.75" x14ac:dyDescent="0.2">
      <c r="A24" s="35">
        <f t="shared" si="0"/>
        <v>45212</v>
      </c>
      <c r="B24" s="36">
        <f>SUMIFS(СВЦЭМ!$D$39:$D$782,СВЦЭМ!$A$39:$A$782,$A24,СВЦЭМ!$B$39:$B$782,B$11)+'СЕТ СН'!$F$14+СВЦЭМ!$D$10+'СЕТ СН'!$F$5-'СЕТ СН'!$F$24</f>
        <v>2806.2806278899998</v>
      </c>
      <c r="C24" s="36">
        <f>SUMIFS(СВЦЭМ!$D$39:$D$782,СВЦЭМ!$A$39:$A$782,$A24,СВЦЭМ!$B$39:$B$782,C$11)+'СЕТ СН'!$F$14+СВЦЭМ!$D$10+'СЕТ СН'!$F$5-'СЕТ СН'!$F$24</f>
        <v>2839.8195201899998</v>
      </c>
      <c r="D24" s="36">
        <f>SUMIFS(СВЦЭМ!$D$39:$D$782,СВЦЭМ!$A$39:$A$782,$A24,СВЦЭМ!$B$39:$B$782,D$11)+'СЕТ СН'!$F$14+СВЦЭМ!$D$10+'СЕТ СН'!$F$5-'СЕТ СН'!$F$24</f>
        <v>2905.50504869</v>
      </c>
      <c r="E24" s="36">
        <f>SUMIFS(СВЦЭМ!$D$39:$D$782,СВЦЭМ!$A$39:$A$782,$A24,СВЦЭМ!$B$39:$B$782,E$11)+'СЕТ СН'!$F$14+СВЦЭМ!$D$10+'СЕТ СН'!$F$5-'СЕТ СН'!$F$24</f>
        <v>2911.4349254899998</v>
      </c>
      <c r="F24" s="36">
        <f>SUMIFS(СВЦЭМ!$D$39:$D$782,СВЦЭМ!$A$39:$A$782,$A24,СВЦЭМ!$B$39:$B$782,F$11)+'СЕТ СН'!$F$14+СВЦЭМ!$D$10+'СЕТ СН'!$F$5-'СЕТ СН'!$F$24</f>
        <v>2909.66195423</v>
      </c>
      <c r="G24" s="36">
        <f>SUMIFS(СВЦЭМ!$D$39:$D$782,СВЦЭМ!$A$39:$A$782,$A24,СВЦЭМ!$B$39:$B$782,G$11)+'СЕТ СН'!$F$14+СВЦЭМ!$D$10+'СЕТ СН'!$F$5-'СЕТ СН'!$F$24</f>
        <v>2891.7863493599998</v>
      </c>
      <c r="H24" s="36">
        <f>SUMIFS(СВЦЭМ!$D$39:$D$782,СВЦЭМ!$A$39:$A$782,$A24,СВЦЭМ!$B$39:$B$782,H$11)+'СЕТ СН'!$F$14+СВЦЭМ!$D$10+'СЕТ СН'!$F$5-'СЕТ СН'!$F$24</f>
        <v>2797.47156455</v>
      </c>
      <c r="I24" s="36">
        <f>SUMIFS(СВЦЭМ!$D$39:$D$782,СВЦЭМ!$A$39:$A$782,$A24,СВЦЭМ!$B$39:$B$782,I$11)+'СЕТ СН'!$F$14+СВЦЭМ!$D$10+'СЕТ СН'!$F$5-'СЕТ СН'!$F$24</f>
        <v>2698.7140797399998</v>
      </c>
      <c r="J24" s="36">
        <f>SUMIFS(СВЦЭМ!$D$39:$D$782,СВЦЭМ!$A$39:$A$782,$A24,СВЦЭМ!$B$39:$B$782,J$11)+'СЕТ СН'!$F$14+СВЦЭМ!$D$10+'СЕТ СН'!$F$5-'СЕТ СН'!$F$24</f>
        <v>2673.2312930899998</v>
      </c>
      <c r="K24" s="36">
        <f>SUMIFS(СВЦЭМ!$D$39:$D$782,СВЦЭМ!$A$39:$A$782,$A24,СВЦЭМ!$B$39:$B$782,K$11)+'СЕТ СН'!$F$14+СВЦЭМ!$D$10+'СЕТ СН'!$F$5-'СЕТ СН'!$F$24</f>
        <v>2646.6558918600003</v>
      </c>
      <c r="L24" s="36">
        <f>SUMIFS(СВЦЭМ!$D$39:$D$782,СВЦЭМ!$A$39:$A$782,$A24,СВЦЭМ!$B$39:$B$782,L$11)+'СЕТ СН'!$F$14+СВЦЭМ!$D$10+'СЕТ СН'!$F$5-'СЕТ СН'!$F$24</f>
        <v>2657.9081971300002</v>
      </c>
      <c r="M24" s="36">
        <f>SUMIFS(СВЦЭМ!$D$39:$D$782,СВЦЭМ!$A$39:$A$782,$A24,СВЦЭМ!$B$39:$B$782,M$11)+'СЕТ СН'!$F$14+СВЦЭМ!$D$10+'СЕТ СН'!$F$5-'СЕТ СН'!$F$24</f>
        <v>2643.0544530300003</v>
      </c>
      <c r="N24" s="36">
        <f>SUMIFS(СВЦЭМ!$D$39:$D$782,СВЦЭМ!$A$39:$A$782,$A24,СВЦЭМ!$B$39:$B$782,N$11)+'СЕТ СН'!$F$14+СВЦЭМ!$D$10+'СЕТ СН'!$F$5-'СЕТ СН'!$F$24</f>
        <v>2655.0634522099999</v>
      </c>
      <c r="O24" s="36">
        <f>SUMIFS(СВЦЭМ!$D$39:$D$782,СВЦЭМ!$A$39:$A$782,$A24,СВЦЭМ!$B$39:$B$782,O$11)+'СЕТ СН'!$F$14+СВЦЭМ!$D$10+'СЕТ СН'!$F$5-'СЕТ СН'!$F$24</f>
        <v>2674.3504170699998</v>
      </c>
      <c r="P24" s="36">
        <f>SUMIFS(СВЦЭМ!$D$39:$D$782,СВЦЭМ!$A$39:$A$782,$A24,СВЦЭМ!$B$39:$B$782,P$11)+'СЕТ СН'!$F$14+СВЦЭМ!$D$10+'СЕТ СН'!$F$5-'СЕТ СН'!$F$24</f>
        <v>2728.0601633799997</v>
      </c>
      <c r="Q24" s="36">
        <f>SUMIFS(СВЦЭМ!$D$39:$D$782,СВЦЭМ!$A$39:$A$782,$A24,СВЦЭМ!$B$39:$B$782,Q$11)+'СЕТ СН'!$F$14+СВЦЭМ!$D$10+'СЕТ СН'!$F$5-'СЕТ СН'!$F$24</f>
        <v>2719.45241545</v>
      </c>
      <c r="R24" s="36">
        <f>SUMIFS(СВЦЭМ!$D$39:$D$782,СВЦЭМ!$A$39:$A$782,$A24,СВЦЭМ!$B$39:$B$782,R$11)+'СЕТ СН'!$F$14+СВЦЭМ!$D$10+'СЕТ СН'!$F$5-'СЕТ СН'!$F$24</f>
        <v>2723.4241364500003</v>
      </c>
      <c r="S24" s="36">
        <f>SUMIFS(СВЦЭМ!$D$39:$D$782,СВЦЭМ!$A$39:$A$782,$A24,СВЦЭМ!$B$39:$B$782,S$11)+'СЕТ СН'!$F$14+СВЦЭМ!$D$10+'СЕТ СН'!$F$5-'СЕТ СН'!$F$24</f>
        <v>2735.1903416499999</v>
      </c>
      <c r="T24" s="36">
        <f>SUMIFS(СВЦЭМ!$D$39:$D$782,СВЦЭМ!$A$39:$A$782,$A24,СВЦЭМ!$B$39:$B$782,T$11)+'СЕТ СН'!$F$14+СВЦЭМ!$D$10+'СЕТ СН'!$F$5-'СЕТ СН'!$F$24</f>
        <v>2695.3044820599998</v>
      </c>
      <c r="U24" s="36">
        <f>SUMIFS(СВЦЭМ!$D$39:$D$782,СВЦЭМ!$A$39:$A$782,$A24,СВЦЭМ!$B$39:$B$782,U$11)+'СЕТ СН'!$F$14+СВЦЭМ!$D$10+'СЕТ СН'!$F$5-'СЕТ СН'!$F$24</f>
        <v>2602.0834977</v>
      </c>
      <c r="V24" s="36">
        <f>SUMIFS(СВЦЭМ!$D$39:$D$782,СВЦЭМ!$A$39:$A$782,$A24,СВЦЭМ!$B$39:$B$782,V$11)+'СЕТ СН'!$F$14+СВЦЭМ!$D$10+'СЕТ СН'!$F$5-'СЕТ СН'!$F$24</f>
        <v>2591.5910578100002</v>
      </c>
      <c r="W24" s="36">
        <f>SUMIFS(СВЦЭМ!$D$39:$D$782,СВЦЭМ!$A$39:$A$782,$A24,СВЦЭМ!$B$39:$B$782,W$11)+'СЕТ СН'!$F$14+СВЦЭМ!$D$10+'СЕТ СН'!$F$5-'СЕТ СН'!$F$24</f>
        <v>2602.37858916</v>
      </c>
      <c r="X24" s="36">
        <f>SUMIFS(СВЦЭМ!$D$39:$D$782,СВЦЭМ!$A$39:$A$782,$A24,СВЦЭМ!$B$39:$B$782,X$11)+'СЕТ СН'!$F$14+СВЦЭМ!$D$10+'СЕТ СН'!$F$5-'СЕТ СН'!$F$24</f>
        <v>2670.87060668</v>
      </c>
      <c r="Y24" s="36">
        <f>SUMIFS(СВЦЭМ!$D$39:$D$782,СВЦЭМ!$A$39:$A$782,$A24,СВЦЭМ!$B$39:$B$782,Y$11)+'СЕТ СН'!$F$14+СВЦЭМ!$D$10+'СЕТ СН'!$F$5-'СЕТ СН'!$F$24</f>
        <v>2811.1266710199998</v>
      </c>
    </row>
    <row r="25" spans="1:25" ht="15.75" x14ac:dyDescent="0.2">
      <c r="A25" s="35">
        <f t="shared" si="0"/>
        <v>45213</v>
      </c>
      <c r="B25" s="36">
        <f>SUMIFS(СВЦЭМ!$D$39:$D$782,СВЦЭМ!$A$39:$A$782,$A25,СВЦЭМ!$B$39:$B$782,B$11)+'СЕТ СН'!$F$14+СВЦЭМ!$D$10+'СЕТ СН'!$F$5-'СЕТ СН'!$F$24</f>
        <v>2645.6033806800001</v>
      </c>
      <c r="C25" s="36">
        <f>SUMIFS(СВЦЭМ!$D$39:$D$782,СВЦЭМ!$A$39:$A$782,$A25,СВЦЭМ!$B$39:$B$782,C$11)+'СЕТ СН'!$F$14+СВЦЭМ!$D$10+'СЕТ СН'!$F$5-'СЕТ СН'!$F$24</f>
        <v>2685.5622094400001</v>
      </c>
      <c r="D25" s="36">
        <f>SUMIFS(СВЦЭМ!$D$39:$D$782,СВЦЭМ!$A$39:$A$782,$A25,СВЦЭМ!$B$39:$B$782,D$11)+'СЕТ СН'!$F$14+СВЦЭМ!$D$10+'СЕТ СН'!$F$5-'СЕТ СН'!$F$24</f>
        <v>2735.6301968299999</v>
      </c>
      <c r="E25" s="36">
        <f>SUMIFS(СВЦЭМ!$D$39:$D$782,СВЦЭМ!$A$39:$A$782,$A25,СВЦЭМ!$B$39:$B$782,E$11)+'СЕТ СН'!$F$14+СВЦЭМ!$D$10+'СЕТ СН'!$F$5-'СЕТ СН'!$F$24</f>
        <v>2756.10204509</v>
      </c>
      <c r="F25" s="36">
        <f>SUMIFS(СВЦЭМ!$D$39:$D$782,СВЦЭМ!$A$39:$A$782,$A25,СВЦЭМ!$B$39:$B$782,F$11)+'СЕТ СН'!$F$14+СВЦЭМ!$D$10+'СЕТ СН'!$F$5-'СЕТ СН'!$F$24</f>
        <v>2753.9180092300003</v>
      </c>
      <c r="G25" s="36">
        <f>SUMIFS(СВЦЭМ!$D$39:$D$782,СВЦЭМ!$A$39:$A$782,$A25,СВЦЭМ!$B$39:$B$782,G$11)+'СЕТ СН'!$F$14+СВЦЭМ!$D$10+'СЕТ СН'!$F$5-'СЕТ СН'!$F$24</f>
        <v>2730.1921407600003</v>
      </c>
      <c r="H25" s="36">
        <f>SUMIFS(СВЦЭМ!$D$39:$D$782,СВЦЭМ!$A$39:$A$782,$A25,СВЦЭМ!$B$39:$B$782,H$11)+'СЕТ СН'!$F$14+СВЦЭМ!$D$10+'СЕТ СН'!$F$5-'СЕТ СН'!$F$24</f>
        <v>2687.6212333000003</v>
      </c>
      <c r="I25" s="36">
        <f>SUMIFS(СВЦЭМ!$D$39:$D$782,СВЦЭМ!$A$39:$A$782,$A25,СВЦЭМ!$B$39:$B$782,I$11)+'СЕТ СН'!$F$14+СВЦЭМ!$D$10+'СЕТ СН'!$F$5-'СЕТ СН'!$F$24</f>
        <v>2623.3454974200004</v>
      </c>
      <c r="J25" s="36">
        <f>SUMIFS(СВЦЭМ!$D$39:$D$782,СВЦЭМ!$A$39:$A$782,$A25,СВЦЭМ!$B$39:$B$782,J$11)+'СЕТ СН'!$F$14+СВЦЭМ!$D$10+'СЕТ СН'!$F$5-'СЕТ СН'!$F$24</f>
        <v>2575.1602400700003</v>
      </c>
      <c r="K25" s="36">
        <f>SUMIFS(СВЦЭМ!$D$39:$D$782,СВЦЭМ!$A$39:$A$782,$A25,СВЦЭМ!$B$39:$B$782,K$11)+'СЕТ СН'!$F$14+СВЦЭМ!$D$10+'СЕТ СН'!$F$5-'СЕТ СН'!$F$24</f>
        <v>2560.04220506</v>
      </c>
      <c r="L25" s="36">
        <f>SUMIFS(СВЦЭМ!$D$39:$D$782,СВЦЭМ!$A$39:$A$782,$A25,СВЦЭМ!$B$39:$B$782,L$11)+'СЕТ СН'!$F$14+СВЦЭМ!$D$10+'СЕТ СН'!$F$5-'СЕТ СН'!$F$24</f>
        <v>2524.6478977100001</v>
      </c>
      <c r="M25" s="36">
        <f>SUMIFS(СВЦЭМ!$D$39:$D$782,СВЦЭМ!$A$39:$A$782,$A25,СВЦЭМ!$B$39:$B$782,M$11)+'СЕТ СН'!$F$14+СВЦЭМ!$D$10+'СЕТ СН'!$F$5-'СЕТ СН'!$F$24</f>
        <v>2527.7472937699999</v>
      </c>
      <c r="N25" s="36">
        <f>SUMIFS(СВЦЭМ!$D$39:$D$782,СВЦЭМ!$A$39:$A$782,$A25,СВЦЭМ!$B$39:$B$782,N$11)+'СЕТ СН'!$F$14+СВЦЭМ!$D$10+'СЕТ СН'!$F$5-'СЕТ СН'!$F$24</f>
        <v>2512.5792693000003</v>
      </c>
      <c r="O25" s="36">
        <f>SUMIFS(СВЦЭМ!$D$39:$D$782,СВЦЭМ!$A$39:$A$782,$A25,СВЦЭМ!$B$39:$B$782,O$11)+'СЕТ СН'!$F$14+СВЦЭМ!$D$10+'СЕТ СН'!$F$5-'СЕТ СН'!$F$24</f>
        <v>2541.09753834</v>
      </c>
      <c r="P25" s="36">
        <f>SUMIFS(СВЦЭМ!$D$39:$D$782,СВЦЭМ!$A$39:$A$782,$A25,СВЦЭМ!$B$39:$B$782,P$11)+'СЕТ СН'!$F$14+СВЦЭМ!$D$10+'СЕТ СН'!$F$5-'СЕТ СН'!$F$24</f>
        <v>2575.9156654799999</v>
      </c>
      <c r="Q25" s="36">
        <f>SUMIFS(СВЦЭМ!$D$39:$D$782,СВЦЭМ!$A$39:$A$782,$A25,СВЦЭМ!$B$39:$B$782,Q$11)+'СЕТ СН'!$F$14+СВЦЭМ!$D$10+'СЕТ СН'!$F$5-'СЕТ СН'!$F$24</f>
        <v>2577.4611047200001</v>
      </c>
      <c r="R25" s="36">
        <f>SUMIFS(СВЦЭМ!$D$39:$D$782,СВЦЭМ!$A$39:$A$782,$A25,СВЦЭМ!$B$39:$B$782,R$11)+'СЕТ СН'!$F$14+СВЦЭМ!$D$10+'СЕТ СН'!$F$5-'СЕТ СН'!$F$24</f>
        <v>2574.5102289599999</v>
      </c>
      <c r="S25" s="36">
        <f>SUMIFS(СВЦЭМ!$D$39:$D$782,СВЦЭМ!$A$39:$A$782,$A25,СВЦЭМ!$B$39:$B$782,S$11)+'СЕТ СН'!$F$14+СВЦЭМ!$D$10+'СЕТ СН'!$F$5-'СЕТ СН'!$F$24</f>
        <v>2565.9200961400002</v>
      </c>
      <c r="T25" s="36">
        <f>SUMIFS(СВЦЭМ!$D$39:$D$782,СВЦЭМ!$A$39:$A$782,$A25,СВЦЭМ!$B$39:$B$782,T$11)+'СЕТ СН'!$F$14+СВЦЭМ!$D$10+'СЕТ СН'!$F$5-'СЕТ СН'!$F$24</f>
        <v>2526.0684957399999</v>
      </c>
      <c r="U25" s="36">
        <f>SUMIFS(СВЦЭМ!$D$39:$D$782,СВЦЭМ!$A$39:$A$782,$A25,СВЦЭМ!$B$39:$B$782,U$11)+'СЕТ СН'!$F$14+СВЦЭМ!$D$10+'СЕТ СН'!$F$5-'СЕТ СН'!$F$24</f>
        <v>2504.55891346</v>
      </c>
      <c r="V25" s="36">
        <f>SUMIFS(СВЦЭМ!$D$39:$D$782,СВЦЭМ!$A$39:$A$782,$A25,СВЦЭМ!$B$39:$B$782,V$11)+'СЕТ СН'!$F$14+СВЦЭМ!$D$10+'СЕТ СН'!$F$5-'СЕТ СН'!$F$24</f>
        <v>2502.5729967699999</v>
      </c>
      <c r="W25" s="36">
        <f>SUMIFS(СВЦЭМ!$D$39:$D$782,СВЦЭМ!$A$39:$A$782,$A25,СВЦЭМ!$B$39:$B$782,W$11)+'СЕТ СН'!$F$14+СВЦЭМ!$D$10+'СЕТ СН'!$F$5-'СЕТ СН'!$F$24</f>
        <v>2525.0584465399997</v>
      </c>
      <c r="X25" s="36">
        <f>SUMIFS(СВЦЭМ!$D$39:$D$782,СВЦЭМ!$A$39:$A$782,$A25,СВЦЭМ!$B$39:$B$782,X$11)+'СЕТ СН'!$F$14+СВЦЭМ!$D$10+'СЕТ СН'!$F$5-'СЕТ СН'!$F$24</f>
        <v>2582.1291707</v>
      </c>
      <c r="Y25" s="36">
        <f>SUMIFS(СВЦЭМ!$D$39:$D$782,СВЦЭМ!$A$39:$A$782,$A25,СВЦЭМ!$B$39:$B$782,Y$11)+'СЕТ СН'!$F$14+СВЦЭМ!$D$10+'СЕТ СН'!$F$5-'СЕТ СН'!$F$24</f>
        <v>2627.6988759300002</v>
      </c>
    </row>
    <row r="26" spans="1:25" ht="15.75" x14ac:dyDescent="0.2">
      <c r="A26" s="35">
        <f t="shared" si="0"/>
        <v>45214</v>
      </c>
      <c r="B26" s="36">
        <f>SUMIFS(СВЦЭМ!$D$39:$D$782,СВЦЭМ!$A$39:$A$782,$A26,СВЦЭМ!$B$39:$B$782,B$11)+'СЕТ СН'!$F$14+СВЦЭМ!$D$10+'СЕТ СН'!$F$5-'СЕТ СН'!$F$24</f>
        <v>2711.4262016299999</v>
      </c>
      <c r="C26" s="36">
        <f>SUMIFS(СВЦЭМ!$D$39:$D$782,СВЦЭМ!$A$39:$A$782,$A26,СВЦЭМ!$B$39:$B$782,C$11)+'СЕТ СН'!$F$14+СВЦЭМ!$D$10+'СЕТ СН'!$F$5-'СЕТ СН'!$F$24</f>
        <v>2772.6408484600001</v>
      </c>
      <c r="D26" s="36">
        <f>SUMIFS(СВЦЭМ!$D$39:$D$782,СВЦЭМ!$A$39:$A$782,$A26,СВЦЭМ!$B$39:$B$782,D$11)+'СЕТ СН'!$F$14+СВЦЭМ!$D$10+'СЕТ СН'!$F$5-'СЕТ СН'!$F$24</f>
        <v>2810.5019933600001</v>
      </c>
      <c r="E26" s="36">
        <f>SUMIFS(СВЦЭМ!$D$39:$D$782,СВЦЭМ!$A$39:$A$782,$A26,СВЦЭМ!$B$39:$B$782,E$11)+'СЕТ СН'!$F$14+СВЦЭМ!$D$10+'СЕТ СН'!$F$5-'СЕТ СН'!$F$24</f>
        <v>2804.3600952699999</v>
      </c>
      <c r="F26" s="36">
        <f>SUMIFS(СВЦЭМ!$D$39:$D$782,СВЦЭМ!$A$39:$A$782,$A26,СВЦЭМ!$B$39:$B$782,F$11)+'СЕТ СН'!$F$14+СВЦЭМ!$D$10+'СЕТ СН'!$F$5-'СЕТ СН'!$F$24</f>
        <v>2808.4756371799999</v>
      </c>
      <c r="G26" s="36">
        <f>SUMIFS(СВЦЭМ!$D$39:$D$782,СВЦЭМ!$A$39:$A$782,$A26,СВЦЭМ!$B$39:$B$782,G$11)+'СЕТ СН'!$F$14+СВЦЭМ!$D$10+'СЕТ СН'!$F$5-'СЕТ СН'!$F$24</f>
        <v>2816.0980436600003</v>
      </c>
      <c r="H26" s="36">
        <f>SUMIFS(СВЦЭМ!$D$39:$D$782,СВЦЭМ!$A$39:$A$782,$A26,СВЦЭМ!$B$39:$B$782,H$11)+'СЕТ СН'!$F$14+СВЦЭМ!$D$10+'СЕТ СН'!$F$5-'СЕТ СН'!$F$24</f>
        <v>2772.46506284</v>
      </c>
      <c r="I26" s="36">
        <f>SUMIFS(СВЦЭМ!$D$39:$D$782,СВЦЭМ!$A$39:$A$782,$A26,СВЦЭМ!$B$39:$B$782,I$11)+'СЕТ СН'!$F$14+СВЦЭМ!$D$10+'СЕТ СН'!$F$5-'СЕТ СН'!$F$24</f>
        <v>2740.36317246</v>
      </c>
      <c r="J26" s="36">
        <f>SUMIFS(СВЦЭМ!$D$39:$D$782,СВЦЭМ!$A$39:$A$782,$A26,СВЦЭМ!$B$39:$B$782,J$11)+'СЕТ СН'!$F$14+СВЦЭМ!$D$10+'СЕТ СН'!$F$5-'СЕТ СН'!$F$24</f>
        <v>2671.07908735</v>
      </c>
      <c r="K26" s="36">
        <f>SUMIFS(СВЦЭМ!$D$39:$D$782,СВЦЭМ!$A$39:$A$782,$A26,СВЦЭМ!$B$39:$B$782,K$11)+'СЕТ СН'!$F$14+СВЦЭМ!$D$10+'СЕТ СН'!$F$5-'СЕТ СН'!$F$24</f>
        <v>2604.1073103799999</v>
      </c>
      <c r="L26" s="36">
        <f>SUMIFS(СВЦЭМ!$D$39:$D$782,СВЦЭМ!$A$39:$A$782,$A26,СВЦЭМ!$B$39:$B$782,L$11)+'СЕТ СН'!$F$14+СВЦЭМ!$D$10+'СЕТ СН'!$F$5-'СЕТ СН'!$F$24</f>
        <v>2583.6523311700003</v>
      </c>
      <c r="M26" s="36">
        <f>SUMIFS(СВЦЭМ!$D$39:$D$782,СВЦЭМ!$A$39:$A$782,$A26,СВЦЭМ!$B$39:$B$782,M$11)+'СЕТ СН'!$F$14+СВЦЭМ!$D$10+'СЕТ СН'!$F$5-'СЕТ СН'!$F$24</f>
        <v>2589.28008572</v>
      </c>
      <c r="N26" s="36">
        <f>SUMIFS(СВЦЭМ!$D$39:$D$782,СВЦЭМ!$A$39:$A$782,$A26,СВЦЭМ!$B$39:$B$782,N$11)+'СЕТ СН'!$F$14+СВЦЭМ!$D$10+'СЕТ СН'!$F$5-'СЕТ СН'!$F$24</f>
        <v>2564.4797964700001</v>
      </c>
      <c r="O26" s="36">
        <f>SUMIFS(СВЦЭМ!$D$39:$D$782,СВЦЭМ!$A$39:$A$782,$A26,СВЦЭМ!$B$39:$B$782,O$11)+'СЕТ СН'!$F$14+СВЦЭМ!$D$10+'СЕТ СН'!$F$5-'СЕТ СН'!$F$24</f>
        <v>2597.6196959099998</v>
      </c>
      <c r="P26" s="36">
        <f>SUMIFS(СВЦЭМ!$D$39:$D$782,СВЦЭМ!$A$39:$A$782,$A26,СВЦЭМ!$B$39:$B$782,P$11)+'СЕТ СН'!$F$14+СВЦЭМ!$D$10+'СЕТ СН'!$F$5-'СЕТ СН'!$F$24</f>
        <v>2616.9964817700002</v>
      </c>
      <c r="Q26" s="36">
        <f>SUMIFS(СВЦЭМ!$D$39:$D$782,СВЦЭМ!$A$39:$A$782,$A26,СВЦЭМ!$B$39:$B$782,Q$11)+'СЕТ СН'!$F$14+СВЦЭМ!$D$10+'СЕТ СН'!$F$5-'СЕТ СН'!$F$24</f>
        <v>2611.4769662999997</v>
      </c>
      <c r="R26" s="36">
        <f>SUMIFS(СВЦЭМ!$D$39:$D$782,СВЦЭМ!$A$39:$A$782,$A26,СВЦЭМ!$B$39:$B$782,R$11)+'СЕТ СН'!$F$14+СВЦЭМ!$D$10+'СЕТ СН'!$F$5-'СЕТ СН'!$F$24</f>
        <v>2613.8709266200003</v>
      </c>
      <c r="S26" s="36">
        <f>SUMIFS(СВЦЭМ!$D$39:$D$782,СВЦЭМ!$A$39:$A$782,$A26,СВЦЭМ!$B$39:$B$782,S$11)+'СЕТ СН'!$F$14+СВЦЭМ!$D$10+'СЕТ СН'!$F$5-'СЕТ СН'!$F$24</f>
        <v>2614.2381409300001</v>
      </c>
      <c r="T26" s="36">
        <f>SUMIFS(СВЦЭМ!$D$39:$D$782,СВЦЭМ!$A$39:$A$782,$A26,СВЦЭМ!$B$39:$B$782,T$11)+'СЕТ СН'!$F$14+СВЦЭМ!$D$10+'СЕТ СН'!$F$5-'СЕТ СН'!$F$24</f>
        <v>2578.6281400299999</v>
      </c>
      <c r="U26" s="36">
        <f>SUMIFS(СВЦЭМ!$D$39:$D$782,СВЦЭМ!$A$39:$A$782,$A26,СВЦЭМ!$B$39:$B$782,U$11)+'СЕТ СН'!$F$14+СВЦЭМ!$D$10+'СЕТ СН'!$F$5-'СЕТ СН'!$F$24</f>
        <v>2518.7418892800001</v>
      </c>
      <c r="V26" s="36">
        <f>SUMIFS(СВЦЭМ!$D$39:$D$782,СВЦЭМ!$A$39:$A$782,$A26,СВЦЭМ!$B$39:$B$782,V$11)+'СЕТ СН'!$F$14+СВЦЭМ!$D$10+'СЕТ СН'!$F$5-'СЕТ СН'!$F$24</f>
        <v>2518.2557835799998</v>
      </c>
      <c r="W26" s="36">
        <f>SUMIFS(СВЦЭМ!$D$39:$D$782,СВЦЭМ!$A$39:$A$782,$A26,СВЦЭМ!$B$39:$B$782,W$11)+'СЕТ СН'!$F$14+СВЦЭМ!$D$10+'СЕТ СН'!$F$5-'СЕТ СН'!$F$24</f>
        <v>2533.6786554999999</v>
      </c>
      <c r="X26" s="36">
        <f>SUMIFS(СВЦЭМ!$D$39:$D$782,СВЦЭМ!$A$39:$A$782,$A26,СВЦЭМ!$B$39:$B$782,X$11)+'СЕТ СН'!$F$14+СВЦЭМ!$D$10+'СЕТ СН'!$F$5-'СЕТ СН'!$F$24</f>
        <v>2590.6597818700002</v>
      </c>
      <c r="Y26" s="36">
        <f>SUMIFS(СВЦЭМ!$D$39:$D$782,СВЦЭМ!$A$39:$A$782,$A26,СВЦЭМ!$B$39:$B$782,Y$11)+'СЕТ СН'!$F$14+СВЦЭМ!$D$10+'СЕТ СН'!$F$5-'СЕТ СН'!$F$24</f>
        <v>2668.4002633199998</v>
      </c>
    </row>
    <row r="27" spans="1:25" ht="15.75" x14ac:dyDescent="0.2">
      <c r="A27" s="35">
        <f t="shared" si="0"/>
        <v>45215</v>
      </c>
      <c r="B27" s="36">
        <f>SUMIFS(СВЦЭМ!$D$39:$D$782,СВЦЭМ!$A$39:$A$782,$A27,СВЦЭМ!$B$39:$B$782,B$11)+'СЕТ СН'!$F$14+СВЦЭМ!$D$10+'СЕТ СН'!$F$5-'СЕТ СН'!$F$24</f>
        <v>2723.1837277200002</v>
      </c>
      <c r="C27" s="36">
        <f>SUMIFS(СВЦЭМ!$D$39:$D$782,СВЦЭМ!$A$39:$A$782,$A27,СВЦЭМ!$B$39:$B$782,C$11)+'СЕТ СН'!$F$14+СВЦЭМ!$D$10+'СЕТ СН'!$F$5-'СЕТ СН'!$F$24</f>
        <v>2798.3299532600004</v>
      </c>
      <c r="D27" s="36">
        <f>SUMIFS(СВЦЭМ!$D$39:$D$782,СВЦЭМ!$A$39:$A$782,$A27,СВЦЭМ!$B$39:$B$782,D$11)+'СЕТ СН'!$F$14+СВЦЭМ!$D$10+'СЕТ СН'!$F$5-'СЕТ СН'!$F$24</f>
        <v>2874.3200222300002</v>
      </c>
      <c r="E27" s="36">
        <f>SUMIFS(СВЦЭМ!$D$39:$D$782,СВЦЭМ!$A$39:$A$782,$A27,СВЦЭМ!$B$39:$B$782,E$11)+'СЕТ СН'!$F$14+СВЦЭМ!$D$10+'СЕТ СН'!$F$5-'СЕТ СН'!$F$24</f>
        <v>2903.80750223</v>
      </c>
      <c r="F27" s="36">
        <f>SUMIFS(СВЦЭМ!$D$39:$D$782,СВЦЭМ!$A$39:$A$782,$A27,СВЦЭМ!$B$39:$B$782,F$11)+'СЕТ СН'!$F$14+СВЦЭМ!$D$10+'СЕТ СН'!$F$5-'СЕТ СН'!$F$24</f>
        <v>2904.59020121</v>
      </c>
      <c r="G27" s="36">
        <f>SUMIFS(СВЦЭМ!$D$39:$D$782,СВЦЭМ!$A$39:$A$782,$A27,СВЦЭМ!$B$39:$B$782,G$11)+'СЕТ СН'!$F$14+СВЦЭМ!$D$10+'СЕТ СН'!$F$5-'СЕТ СН'!$F$24</f>
        <v>2898.1204620999997</v>
      </c>
      <c r="H27" s="36">
        <f>SUMIFS(СВЦЭМ!$D$39:$D$782,СВЦЭМ!$A$39:$A$782,$A27,СВЦЭМ!$B$39:$B$782,H$11)+'СЕТ СН'!$F$14+СВЦЭМ!$D$10+'СЕТ СН'!$F$5-'СЕТ СН'!$F$24</f>
        <v>2809.67544593</v>
      </c>
      <c r="I27" s="36">
        <f>SUMIFS(СВЦЭМ!$D$39:$D$782,СВЦЭМ!$A$39:$A$782,$A27,СВЦЭМ!$B$39:$B$782,I$11)+'СЕТ СН'!$F$14+СВЦЭМ!$D$10+'СЕТ СН'!$F$5-'СЕТ СН'!$F$24</f>
        <v>2731.1913665000002</v>
      </c>
      <c r="J27" s="36">
        <f>SUMIFS(СВЦЭМ!$D$39:$D$782,СВЦЭМ!$A$39:$A$782,$A27,СВЦЭМ!$B$39:$B$782,J$11)+'СЕТ СН'!$F$14+СВЦЭМ!$D$10+'СЕТ СН'!$F$5-'СЕТ СН'!$F$24</f>
        <v>2687.2622656100002</v>
      </c>
      <c r="K27" s="36">
        <f>SUMIFS(СВЦЭМ!$D$39:$D$782,СВЦЭМ!$A$39:$A$782,$A27,СВЦЭМ!$B$39:$B$782,K$11)+'СЕТ СН'!$F$14+СВЦЭМ!$D$10+'СЕТ СН'!$F$5-'СЕТ СН'!$F$24</f>
        <v>2660.2514966099998</v>
      </c>
      <c r="L27" s="36">
        <f>SUMIFS(СВЦЭМ!$D$39:$D$782,СВЦЭМ!$A$39:$A$782,$A27,СВЦЭМ!$B$39:$B$782,L$11)+'СЕТ СН'!$F$14+СВЦЭМ!$D$10+'СЕТ СН'!$F$5-'СЕТ СН'!$F$24</f>
        <v>2658.6290065100002</v>
      </c>
      <c r="M27" s="36">
        <f>SUMIFS(СВЦЭМ!$D$39:$D$782,СВЦЭМ!$A$39:$A$782,$A27,СВЦЭМ!$B$39:$B$782,M$11)+'СЕТ СН'!$F$14+СВЦЭМ!$D$10+'СЕТ СН'!$F$5-'СЕТ СН'!$F$24</f>
        <v>2663.48204859</v>
      </c>
      <c r="N27" s="36">
        <f>SUMIFS(СВЦЭМ!$D$39:$D$782,СВЦЭМ!$A$39:$A$782,$A27,СВЦЭМ!$B$39:$B$782,N$11)+'СЕТ СН'!$F$14+СВЦЭМ!$D$10+'СЕТ СН'!$F$5-'СЕТ СН'!$F$24</f>
        <v>2660.2801927999999</v>
      </c>
      <c r="O27" s="36">
        <f>SUMIFS(СВЦЭМ!$D$39:$D$782,СВЦЭМ!$A$39:$A$782,$A27,СВЦЭМ!$B$39:$B$782,O$11)+'СЕТ СН'!$F$14+СВЦЭМ!$D$10+'СЕТ СН'!$F$5-'СЕТ СН'!$F$24</f>
        <v>2670.7249849700002</v>
      </c>
      <c r="P27" s="36">
        <f>SUMIFS(СВЦЭМ!$D$39:$D$782,СВЦЭМ!$A$39:$A$782,$A27,СВЦЭМ!$B$39:$B$782,P$11)+'СЕТ СН'!$F$14+СВЦЭМ!$D$10+'СЕТ СН'!$F$5-'СЕТ СН'!$F$24</f>
        <v>2697.2204001099999</v>
      </c>
      <c r="Q27" s="36">
        <f>SUMIFS(СВЦЭМ!$D$39:$D$782,СВЦЭМ!$A$39:$A$782,$A27,СВЦЭМ!$B$39:$B$782,Q$11)+'СЕТ СН'!$F$14+СВЦЭМ!$D$10+'СЕТ СН'!$F$5-'СЕТ СН'!$F$24</f>
        <v>2680.0527275700001</v>
      </c>
      <c r="R27" s="36">
        <f>SUMIFS(СВЦЭМ!$D$39:$D$782,СВЦЭМ!$A$39:$A$782,$A27,СВЦЭМ!$B$39:$B$782,R$11)+'СЕТ СН'!$F$14+СВЦЭМ!$D$10+'СЕТ СН'!$F$5-'СЕТ СН'!$F$24</f>
        <v>2682.4723531700001</v>
      </c>
      <c r="S27" s="36">
        <f>SUMIFS(СВЦЭМ!$D$39:$D$782,СВЦЭМ!$A$39:$A$782,$A27,СВЦЭМ!$B$39:$B$782,S$11)+'СЕТ СН'!$F$14+СВЦЭМ!$D$10+'СЕТ СН'!$F$5-'СЕТ СН'!$F$24</f>
        <v>2693.6191746300001</v>
      </c>
      <c r="T27" s="36">
        <f>SUMIFS(СВЦЭМ!$D$39:$D$782,СВЦЭМ!$A$39:$A$782,$A27,СВЦЭМ!$B$39:$B$782,T$11)+'СЕТ СН'!$F$14+СВЦЭМ!$D$10+'СЕТ СН'!$F$5-'СЕТ СН'!$F$24</f>
        <v>2651.9159621500003</v>
      </c>
      <c r="U27" s="36">
        <f>SUMIFS(СВЦЭМ!$D$39:$D$782,СВЦЭМ!$A$39:$A$782,$A27,СВЦЭМ!$B$39:$B$782,U$11)+'СЕТ СН'!$F$14+СВЦЭМ!$D$10+'СЕТ СН'!$F$5-'СЕТ СН'!$F$24</f>
        <v>2598.3485604899997</v>
      </c>
      <c r="V27" s="36">
        <f>SUMIFS(СВЦЭМ!$D$39:$D$782,СВЦЭМ!$A$39:$A$782,$A27,СВЦЭМ!$B$39:$B$782,V$11)+'СЕТ СН'!$F$14+СВЦЭМ!$D$10+'СЕТ СН'!$F$5-'СЕТ СН'!$F$24</f>
        <v>2619.7976315300002</v>
      </c>
      <c r="W27" s="36">
        <f>SUMIFS(СВЦЭМ!$D$39:$D$782,СВЦЭМ!$A$39:$A$782,$A27,СВЦЭМ!$B$39:$B$782,W$11)+'СЕТ СН'!$F$14+СВЦЭМ!$D$10+'СЕТ СН'!$F$5-'СЕТ СН'!$F$24</f>
        <v>2638.3743526200001</v>
      </c>
      <c r="X27" s="36">
        <f>SUMIFS(СВЦЭМ!$D$39:$D$782,СВЦЭМ!$A$39:$A$782,$A27,СВЦЭМ!$B$39:$B$782,X$11)+'СЕТ СН'!$F$14+СВЦЭМ!$D$10+'СЕТ СН'!$F$5-'СЕТ СН'!$F$24</f>
        <v>2681.0548072700003</v>
      </c>
      <c r="Y27" s="36">
        <f>SUMIFS(СВЦЭМ!$D$39:$D$782,СВЦЭМ!$A$39:$A$782,$A27,СВЦЭМ!$B$39:$B$782,Y$11)+'СЕТ СН'!$F$14+СВЦЭМ!$D$10+'СЕТ СН'!$F$5-'СЕТ СН'!$F$24</f>
        <v>2742.19053231</v>
      </c>
    </row>
    <row r="28" spans="1:25" ht="15.75" x14ac:dyDescent="0.2">
      <c r="A28" s="35">
        <f t="shared" si="0"/>
        <v>45216</v>
      </c>
      <c r="B28" s="36">
        <f>SUMIFS(СВЦЭМ!$D$39:$D$782,СВЦЭМ!$A$39:$A$782,$A28,СВЦЭМ!$B$39:$B$782,B$11)+'СЕТ СН'!$F$14+СВЦЭМ!$D$10+'СЕТ СН'!$F$5-'СЕТ СН'!$F$24</f>
        <v>2868.90157262</v>
      </c>
      <c r="C28" s="36">
        <f>SUMIFS(СВЦЭМ!$D$39:$D$782,СВЦЭМ!$A$39:$A$782,$A28,СВЦЭМ!$B$39:$B$782,C$11)+'СЕТ СН'!$F$14+СВЦЭМ!$D$10+'СЕТ СН'!$F$5-'СЕТ СН'!$F$24</f>
        <v>2927.0973904900002</v>
      </c>
      <c r="D28" s="36">
        <f>SUMIFS(СВЦЭМ!$D$39:$D$782,СВЦЭМ!$A$39:$A$782,$A28,СВЦЭМ!$B$39:$B$782,D$11)+'СЕТ СН'!$F$14+СВЦЭМ!$D$10+'СЕТ СН'!$F$5-'СЕТ СН'!$F$24</f>
        <v>2991.0266482900001</v>
      </c>
      <c r="E28" s="36">
        <f>SUMIFS(СВЦЭМ!$D$39:$D$782,СВЦЭМ!$A$39:$A$782,$A28,СВЦЭМ!$B$39:$B$782,E$11)+'СЕТ СН'!$F$14+СВЦЭМ!$D$10+'СЕТ СН'!$F$5-'СЕТ СН'!$F$24</f>
        <v>2957.7141830299997</v>
      </c>
      <c r="F28" s="36">
        <f>SUMIFS(СВЦЭМ!$D$39:$D$782,СВЦЭМ!$A$39:$A$782,$A28,СВЦЭМ!$B$39:$B$782,F$11)+'СЕТ СН'!$F$14+СВЦЭМ!$D$10+'СЕТ СН'!$F$5-'СЕТ СН'!$F$24</f>
        <v>2961.4698559200001</v>
      </c>
      <c r="G28" s="36">
        <f>SUMIFS(СВЦЭМ!$D$39:$D$782,СВЦЭМ!$A$39:$A$782,$A28,СВЦЭМ!$B$39:$B$782,G$11)+'СЕТ СН'!$F$14+СВЦЭМ!$D$10+'СЕТ СН'!$F$5-'СЕТ СН'!$F$24</f>
        <v>2973.3045407300001</v>
      </c>
      <c r="H28" s="36">
        <f>SUMIFS(СВЦЭМ!$D$39:$D$782,СВЦЭМ!$A$39:$A$782,$A28,СВЦЭМ!$B$39:$B$782,H$11)+'СЕТ СН'!$F$14+СВЦЭМ!$D$10+'СЕТ СН'!$F$5-'СЕТ СН'!$F$24</f>
        <v>2880.9408324400001</v>
      </c>
      <c r="I28" s="36">
        <f>SUMIFS(СВЦЭМ!$D$39:$D$782,СВЦЭМ!$A$39:$A$782,$A28,СВЦЭМ!$B$39:$B$782,I$11)+'СЕТ СН'!$F$14+СВЦЭМ!$D$10+'СЕТ СН'!$F$5-'СЕТ СН'!$F$24</f>
        <v>2786.0184995700001</v>
      </c>
      <c r="J28" s="36">
        <f>SUMIFS(СВЦЭМ!$D$39:$D$782,СВЦЭМ!$A$39:$A$782,$A28,СВЦЭМ!$B$39:$B$782,J$11)+'СЕТ СН'!$F$14+СВЦЭМ!$D$10+'СЕТ СН'!$F$5-'СЕТ СН'!$F$24</f>
        <v>2729.81759496</v>
      </c>
      <c r="K28" s="36">
        <f>SUMIFS(СВЦЭМ!$D$39:$D$782,СВЦЭМ!$A$39:$A$782,$A28,СВЦЭМ!$B$39:$B$782,K$11)+'СЕТ СН'!$F$14+СВЦЭМ!$D$10+'СЕТ СН'!$F$5-'СЕТ СН'!$F$24</f>
        <v>2698.0446998500001</v>
      </c>
      <c r="L28" s="36">
        <f>SUMIFS(СВЦЭМ!$D$39:$D$782,СВЦЭМ!$A$39:$A$782,$A28,СВЦЭМ!$B$39:$B$782,L$11)+'СЕТ СН'!$F$14+СВЦЭМ!$D$10+'СЕТ СН'!$F$5-'СЕТ СН'!$F$24</f>
        <v>2694.1114018500002</v>
      </c>
      <c r="M28" s="36">
        <f>SUMIFS(СВЦЭМ!$D$39:$D$782,СВЦЭМ!$A$39:$A$782,$A28,СВЦЭМ!$B$39:$B$782,M$11)+'СЕТ СН'!$F$14+СВЦЭМ!$D$10+'СЕТ СН'!$F$5-'СЕТ СН'!$F$24</f>
        <v>2704.8778635500003</v>
      </c>
      <c r="N28" s="36">
        <f>SUMIFS(СВЦЭМ!$D$39:$D$782,СВЦЭМ!$A$39:$A$782,$A28,СВЦЭМ!$B$39:$B$782,N$11)+'СЕТ СН'!$F$14+СВЦЭМ!$D$10+'СЕТ СН'!$F$5-'СЕТ СН'!$F$24</f>
        <v>2698.7806572700001</v>
      </c>
      <c r="O28" s="36">
        <f>SUMIFS(СВЦЭМ!$D$39:$D$782,СВЦЭМ!$A$39:$A$782,$A28,СВЦЭМ!$B$39:$B$782,O$11)+'СЕТ СН'!$F$14+СВЦЭМ!$D$10+'СЕТ СН'!$F$5-'СЕТ СН'!$F$24</f>
        <v>2715.41279674</v>
      </c>
      <c r="P28" s="36">
        <f>SUMIFS(СВЦЭМ!$D$39:$D$782,СВЦЭМ!$A$39:$A$782,$A28,СВЦЭМ!$B$39:$B$782,P$11)+'СЕТ СН'!$F$14+СВЦЭМ!$D$10+'СЕТ СН'!$F$5-'СЕТ СН'!$F$24</f>
        <v>2742.80839251</v>
      </c>
      <c r="Q28" s="36">
        <f>SUMIFS(СВЦЭМ!$D$39:$D$782,СВЦЭМ!$A$39:$A$782,$A28,СВЦЭМ!$B$39:$B$782,Q$11)+'СЕТ СН'!$F$14+СВЦЭМ!$D$10+'СЕТ СН'!$F$5-'СЕТ СН'!$F$24</f>
        <v>2704.2170942800003</v>
      </c>
      <c r="R28" s="36">
        <f>SUMIFS(СВЦЭМ!$D$39:$D$782,СВЦЭМ!$A$39:$A$782,$A28,СВЦЭМ!$B$39:$B$782,R$11)+'СЕТ СН'!$F$14+СВЦЭМ!$D$10+'СЕТ СН'!$F$5-'СЕТ СН'!$F$24</f>
        <v>2701.6069314699998</v>
      </c>
      <c r="S28" s="36">
        <f>SUMIFS(СВЦЭМ!$D$39:$D$782,СВЦЭМ!$A$39:$A$782,$A28,СВЦЭМ!$B$39:$B$782,S$11)+'СЕТ СН'!$F$14+СВЦЭМ!$D$10+'СЕТ СН'!$F$5-'СЕТ СН'!$F$24</f>
        <v>2722.5639818</v>
      </c>
      <c r="T28" s="36">
        <f>SUMIFS(СВЦЭМ!$D$39:$D$782,СВЦЭМ!$A$39:$A$782,$A28,СВЦЭМ!$B$39:$B$782,T$11)+'СЕТ СН'!$F$14+СВЦЭМ!$D$10+'СЕТ СН'!$F$5-'СЕТ СН'!$F$24</f>
        <v>2684.36711547</v>
      </c>
      <c r="U28" s="36">
        <f>SUMIFS(СВЦЭМ!$D$39:$D$782,СВЦЭМ!$A$39:$A$782,$A28,СВЦЭМ!$B$39:$B$782,U$11)+'СЕТ СН'!$F$14+СВЦЭМ!$D$10+'СЕТ СН'!$F$5-'СЕТ СН'!$F$24</f>
        <v>2638.2184157900001</v>
      </c>
      <c r="V28" s="36">
        <f>SUMIFS(СВЦЭМ!$D$39:$D$782,СВЦЭМ!$A$39:$A$782,$A28,СВЦЭМ!$B$39:$B$782,V$11)+'СЕТ СН'!$F$14+СВЦЭМ!$D$10+'СЕТ СН'!$F$5-'СЕТ СН'!$F$24</f>
        <v>2641.3862661200001</v>
      </c>
      <c r="W28" s="36">
        <f>SUMIFS(СВЦЭМ!$D$39:$D$782,СВЦЭМ!$A$39:$A$782,$A28,СВЦЭМ!$B$39:$B$782,W$11)+'СЕТ СН'!$F$14+СВЦЭМ!$D$10+'СЕТ СН'!$F$5-'СЕТ СН'!$F$24</f>
        <v>2663.3958624100001</v>
      </c>
      <c r="X28" s="36">
        <f>SUMIFS(СВЦЭМ!$D$39:$D$782,СВЦЭМ!$A$39:$A$782,$A28,СВЦЭМ!$B$39:$B$782,X$11)+'СЕТ СН'!$F$14+СВЦЭМ!$D$10+'СЕТ СН'!$F$5-'СЕТ СН'!$F$24</f>
        <v>2717.47071263</v>
      </c>
      <c r="Y28" s="36">
        <f>SUMIFS(СВЦЭМ!$D$39:$D$782,СВЦЭМ!$A$39:$A$782,$A28,СВЦЭМ!$B$39:$B$782,Y$11)+'СЕТ СН'!$F$14+СВЦЭМ!$D$10+'СЕТ СН'!$F$5-'СЕТ СН'!$F$24</f>
        <v>2786.5169665100002</v>
      </c>
    </row>
    <row r="29" spans="1:25" ht="15.75" x14ac:dyDescent="0.2">
      <c r="A29" s="35">
        <f t="shared" si="0"/>
        <v>45217</v>
      </c>
      <c r="B29" s="36">
        <f>SUMIFS(СВЦЭМ!$D$39:$D$782,СВЦЭМ!$A$39:$A$782,$A29,СВЦЭМ!$B$39:$B$782,B$11)+'СЕТ СН'!$F$14+СВЦЭМ!$D$10+'СЕТ СН'!$F$5-'СЕТ СН'!$F$24</f>
        <v>2881.0089227899998</v>
      </c>
      <c r="C29" s="36">
        <f>SUMIFS(СВЦЭМ!$D$39:$D$782,СВЦЭМ!$A$39:$A$782,$A29,СВЦЭМ!$B$39:$B$782,C$11)+'СЕТ СН'!$F$14+СВЦЭМ!$D$10+'СЕТ СН'!$F$5-'СЕТ СН'!$F$24</f>
        <v>2932.9575168399997</v>
      </c>
      <c r="D29" s="36">
        <f>SUMIFS(СВЦЭМ!$D$39:$D$782,СВЦЭМ!$A$39:$A$782,$A29,СВЦЭМ!$B$39:$B$782,D$11)+'СЕТ СН'!$F$14+СВЦЭМ!$D$10+'СЕТ СН'!$F$5-'СЕТ СН'!$F$24</f>
        <v>3001.2247499300001</v>
      </c>
      <c r="E29" s="36">
        <f>SUMIFS(СВЦЭМ!$D$39:$D$782,СВЦЭМ!$A$39:$A$782,$A29,СВЦЭМ!$B$39:$B$782,E$11)+'СЕТ СН'!$F$14+СВЦЭМ!$D$10+'СЕТ СН'!$F$5-'СЕТ СН'!$F$24</f>
        <v>2999.7367787399999</v>
      </c>
      <c r="F29" s="36">
        <f>SUMIFS(СВЦЭМ!$D$39:$D$782,СВЦЭМ!$A$39:$A$782,$A29,СВЦЭМ!$B$39:$B$782,F$11)+'СЕТ СН'!$F$14+СВЦЭМ!$D$10+'СЕТ СН'!$F$5-'СЕТ СН'!$F$24</f>
        <v>2996.9887406799999</v>
      </c>
      <c r="G29" s="36">
        <f>SUMIFS(СВЦЭМ!$D$39:$D$782,СВЦЭМ!$A$39:$A$782,$A29,СВЦЭМ!$B$39:$B$782,G$11)+'СЕТ СН'!$F$14+СВЦЭМ!$D$10+'СЕТ СН'!$F$5-'СЕТ СН'!$F$24</f>
        <v>2985.1312133299998</v>
      </c>
      <c r="H29" s="36">
        <f>SUMIFS(СВЦЭМ!$D$39:$D$782,СВЦЭМ!$A$39:$A$782,$A29,СВЦЭМ!$B$39:$B$782,H$11)+'СЕТ СН'!$F$14+СВЦЭМ!$D$10+'СЕТ СН'!$F$5-'СЕТ СН'!$F$24</f>
        <v>2895.8321282900001</v>
      </c>
      <c r="I29" s="36">
        <f>SUMIFS(СВЦЭМ!$D$39:$D$782,СВЦЭМ!$A$39:$A$782,$A29,СВЦЭМ!$B$39:$B$782,I$11)+'СЕТ СН'!$F$14+СВЦЭМ!$D$10+'СЕТ СН'!$F$5-'СЕТ СН'!$F$24</f>
        <v>2817.5879345100002</v>
      </c>
      <c r="J29" s="36">
        <f>SUMIFS(СВЦЭМ!$D$39:$D$782,СВЦЭМ!$A$39:$A$782,$A29,СВЦЭМ!$B$39:$B$782,J$11)+'СЕТ СН'!$F$14+СВЦЭМ!$D$10+'СЕТ СН'!$F$5-'СЕТ СН'!$F$24</f>
        <v>2768.9876145400003</v>
      </c>
      <c r="K29" s="36">
        <f>SUMIFS(СВЦЭМ!$D$39:$D$782,СВЦЭМ!$A$39:$A$782,$A29,СВЦЭМ!$B$39:$B$782,K$11)+'СЕТ СН'!$F$14+СВЦЭМ!$D$10+'СЕТ СН'!$F$5-'СЕТ СН'!$F$24</f>
        <v>2671.8555225700002</v>
      </c>
      <c r="L29" s="36">
        <f>SUMIFS(СВЦЭМ!$D$39:$D$782,СВЦЭМ!$A$39:$A$782,$A29,СВЦЭМ!$B$39:$B$782,L$11)+'СЕТ СН'!$F$14+СВЦЭМ!$D$10+'СЕТ СН'!$F$5-'СЕТ СН'!$F$24</f>
        <v>2682.6546634699998</v>
      </c>
      <c r="M29" s="36">
        <f>SUMIFS(СВЦЭМ!$D$39:$D$782,СВЦЭМ!$A$39:$A$782,$A29,СВЦЭМ!$B$39:$B$782,M$11)+'СЕТ СН'!$F$14+СВЦЭМ!$D$10+'СЕТ СН'!$F$5-'СЕТ СН'!$F$24</f>
        <v>2696.5539912499999</v>
      </c>
      <c r="N29" s="36">
        <f>SUMIFS(СВЦЭМ!$D$39:$D$782,СВЦЭМ!$A$39:$A$782,$A29,СВЦЭМ!$B$39:$B$782,N$11)+'СЕТ СН'!$F$14+СВЦЭМ!$D$10+'СЕТ СН'!$F$5-'СЕТ СН'!$F$24</f>
        <v>2716.9947462499999</v>
      </c>
      <c r="O29" s="36">
        <f>SUMIFS(СВЦЭМ!$D$39:$D$782,СВЦЭМ!$A$39:$A$782,$A29,СВЦЭМ!$B$39:$B$782,O$11)+'СЕТ СН'!$F$14+СВЦЭМ!$D$10+'СЕТ СН'!$F$5-'СЕТ СН'!$F$24</f>
        <v>2724.7487119400002</v>
      </c>
      <c r="P29" s="36">
        <f>SUMIFS(СВЦЭМ!$D$39:$D$782,СВЦЭМ!$A$39:$A$782,$A29,СВЦЭМ!$B$39:$B$782,P$11)+'СЕТ СН'!$F$14+СВЦЭМ!$D$10+'СЕТ СН'!$F$5-'СЕТ СН'!$F$24</f>
        <v>2738.2469897800001</v>
      </c>
      <c r="Q29" s="36">
        <f>SUMIFS(СВЦЭМ!$D$39:$D$782,СВЦЭМ!$A$39:$A$782,$A29,СВЦЭМ!$B$39:$B$782,Q$11)+'СЕТ СН'!$F$14+СВЦЭМ!$D$10+'СЕТ СН'!$F$5-'СЕТ СН'!$F$24</f>
        <v>2703.4777161000002</v>
      </c>
      <c r="R29" s="36">
        <f>SUMIFS(СВЦЭМ!$D$39:$D$782,СВЦЭМ!$A$39:$A$782,$A29,СВЦЭМ!$B$39:$B$782,R$11)+'СЕТ СН'!$F$14+СВЦЭМ!$D$10+'СЕТ СН'!$F$5-'СЕТ СН'!$F$24</f>
        <v>2713.9336695800002</v>
      </c>
      <c r="S29" s="36">
        <f>SUMIFS(СВЦЭМ!$D$39:$D$782,СВЦЭМ!$A$39:$A$782,$A29,СВЦЭМ!$B$39:$B$782,S$11)+'СЕТ СН'!$F$14+СВЦЭМ!$D$10+'СЕТ СН'!$F$5-'СЕТ СН'!$F$24</f>
        <v>2718.8179895100002</v>
      </c>
      <c r="T29" s="36">
        <f>SUMIFS(СВЦЭМ!$D$39:$D$782,СВЦЭМ!$A$39:$A$782,$A29,СВЦЭМ!$B$39:$B$782,T$11)+'СЕТ СН'!$F$14+СВЦЭМ!$D$10+'СЕТ СН'!$F$5-'СЕТ СН'!$F$24</f>
        <v>2739.3059998500003</v>
      </c>
      <c r="U29" s="36">
        <f>SUMIFS(СВЦЭМ!$D$39:$D$782,СВЦЭМ!$A$39:$A$782,$A29,СВЦЭМ!$B$39:$B$782,U$11)+'СЕТ СН'!$F$14+СВЦЭМ!$D$10+'СЕТ СН'!$F$5-'СЕТ СН'!$F$24</f>
        <v>2693.7091057600001</v>
      </c>
      <c r="V29" s="36">
        <f>SUMIFS(СВЦЭМ!$D$39:$D$782,СВЦЭМ!$A$39:$A$782,$A29,СВЦЭМ!$B$39:$B$782,V$11)+'СЕТ СН'!$F$14+СВЦЭМ!$D$10+'СЕТ СН'!$F$5-'СЕТ СН'!$F$24</f>
        <v>2702.0440652100001</v>
      </c>
      <c r="W29" s="36">
        <f>SUMIFS(СВЦЭМ!$D$39:$D$782,СВЦЭМ!$A$39:$A$782,$A29,СВЦЭМ!$B$39:$B$782,W$11)+'СЕТ СН'!$F$14+СВЦЭМ!$D$10+'СЕТ СН'!$F$5-'СЕТ СН'!$F$24</f>
        <v>2728.3803122500003</v>
      </c>
      <c r="X29" s="36">
        <f>SUMIFS(СВЦЭМ!$D$39:$D$782,СВЦЭМ!$A$39:$A$782,$A29,СВЦЭМ!$B$39:$B$782,X$11)+'СЕТ СН'!$F$14+СВЦЭМ!$D$10+'СЕТ СН'!$F$5-'СЕТ СН'!$F$24</f>
        <v>2781.6933675999999</v>
      </c>
      <c r="Y29" s="36">
        <f>SUMIFS(СВЦЭМ!$D$39:$D$782,СВЦЭМ!$A$39:$A$782,$A29,СВЦЭМ!$B$39:$B$782,Y$11)+'СЕТ СН'!$F$14+СВЦЭМ!$D$10+'СЕТ СН'!$F$5-'СЕТ СН'!$F$24</f>
        <v>2820.9455722499997</v>
      </c>
    </row>
    <row r="30" spans="1:25" ht="15.75" x14ac:dyDescent="0.2">
      <c r="A30" s="35">
        <f t="shared" si="0"/>
        <v>45218</v>
      </c>
      <c r="B30" s="36">
        <f>SUMIFS(СВЦЭМ!$D$39:$D$782,СВЦЭМ!$A$39:$A$782,$A30,СВЦЭМ!$B$39:$B$782,B$11)+'СЕТ СН'!$F$14+СВЦЭМ!$D$10+'СЕТ СН'!$F$5-'СЕТ СН'!$F$24</f>
        <v>2840.85772447</v>
      </c>
      <c r="C30" s="36">
        <f>SUMIFS(СВЦЭМ!$D$39:$D$782,СВЦЭМ!$A$39:$A$782,$A30,СВЦЭМ!$B$39:$B$782,C$11)+'СЕТ СН'!$F$14+СВЦЭМ!$D$10+'СЕТ СН'!$F$5-'СЕТ СН'!$F$24</f>
        <v>2893.8641754</v>
      </c>
      <c r="D30" s="36">
        <f>SUMIFS(СВЦЭМ!$D$39:$D$782,СВЦЭМ!$A$39:$A$782,$A30,СВЦЭМ!$B$39:$B$782,D$11)+'СЕТ СН'!$F$14+СВЦЭМ!$D$10+'СЕТ СН'!$F$5-'СЕТ СН'!$F$24</f>
        <v>2950.3469293200001</v>
      </c>
      <c r="E30" s="36">
        <f>SUMIFS(СВЦЭМ!$D$39:$D$782,СВЦЭМ!$A$39:$A$782,$A30,СВЦЭМ!$B$39:$B$782,E$11)+'СЕТ СН'!$F$14+СВЦЭМ!$D$10+'СЕТ СН'!$F$5-'СЕТ СН'!$F$24</f>
        <v>2915.1861792600002</v>
      </c>
      <c r="F30" s="36">
        <f>SUMIFS(СВЦЭМ!$D$39:$D$782,СВЦЭМ!$A$39:$A$782,$A30,СВЦЭМ!$B$39:$B$782,F$11)+'СЕТ СН'!$F$14+СВЦЭМ!$D$10+'СЕТ СН'!$F$5-'СЕТ СН'!$F$24</f>
        <v>2907.6212299099998</v>
      </c>
      <c r="G30" s="36">
        <f>SUMIFS(СВЦЭМ!$D$39:$D$782,СВЦЭМ!$A$39:$A$782,$A30,СВЦЭМ!$B$39:$B$782,G$11)+'СЕТ СН'!$F$14+СВЦЭМ!$D$10+'СЕТ СН'!$F$5-'СЕТ СН'!$F$24</f>
        <v>2931.8305933399997</v>
      </c>
      <c r="H30" s="36">
        <f>SUMIFS(СВЦЭМ!$D$39:$D$782,СВЦЭМ!$A$39:$A$782,$A30,СВЦЭМ!$B$39:$B$782,H$11)+'СЕТ СН'!$F$14+СВЦЭМ!$D$10+'СЕТ СН'!$F$5-'СЕТ СН'!$F$24</f>
        <v>2851.7520784200001</v>
      </c>
      <c r="I30" s="36">
        <f>SUMIFS(СВЦЭМ!$D$39:$D$782,СВЦЭМ!$A$39:$A$782,$A30,СВЦЭМ!$B$39:$B$782,I$11)+'СЕТ СН'!$F$14+СВЦЭМ!$D$10+'СЕТ СН'!$F$5-'СЕТ СН'!$F$24</f>
        <v>2777.81084199</v>
      </c>
      <c r="J30" s="36">
        <f>SUMIFS(СВЦЭМ!$D$39:$D$782,СВЦЭМ!$A$39:$A$782,$A30,СВЦЭМ!$B$39:$B$782,J$11)+'СЕТ СН'!$F$14+СВЦЭМ!$D$10+'СЕТ СН'!$F$5-'СЕТ СН'!$F$24</f>
        <v>2718.9577989899999</v>
      </c>
      <c r="K30" s="36">
        <f>SUMIFS(СВЦЭМ!$D$39:$D$782,СВЦЭМ!$A$39:$A$782,$A30,СВЦЭМ!$B$39:$B$782,K$11)+'СЕТ СН'!$F$14+СВЦЭМ!$D$10+'СЕТ СН'!$F$5-'СЕТ СН'!$F$24</f>
        <v>2623.5451630699999</v>
      </c>
      <c r="L30" s="36">
        <f>SUMIFS(СВЦЭМ!$D$39:$D$782,СВЦЭМ!$A$39:$A$782,$A30,СВЦЭМ!$B$39:$B$782,L$11)+'СЕТ СН'!$F$14+СВЦЭМ!$D$10+'СЕТ СН'!$F$5-'СЕТ СН'!$F$24</f>
        <v>2622.3005371899999</v>
      </c>
      <c r="M30" s="36">
        <f>SUMIFS(СВЦЭМ!$D$39:$D$782,СВЦЭМ!$A$39:$A$782,$A30,СВЦЭМ!$B$39:$B$782,M$11)+'СЕТ СН'!$F$14+СВЦЭМ!$D$10+'СЕТ СН'!$F$5-'СЕТ СН'!$F$24</f>
        <v>2645.2484727700003</v>
      </c>
      <c r="N30" s="36">
        <f>SUMIFS(СВЦЭМ!$D$39:$D$782,СВЦЭМ!$A$39:$A$782,$A30,СВЦЭМ!$B$39:$B$782,N$11)+'СЕТ СН'!$F$14+СВЦЭМ!$D$10+'СЕТ СН'!$F$5-'СЕТ СН'!$F$24</f>
        <v>2660.1827771500002</v>
      </c>
      <c r="O30" s="36">
        <f>SUMIFS(СВЦЭМ!$D$39:$D$782,СВЦЭМ!$A$39:$A$782,$A30,СВЦЭМ!$B$39:$B$782,O$11)+'СЕТ СН'!$F$14+СВЦЭМ!$D$10+'СЕТ СН'!$F$5-'СЕТ СН'!$F$24</f>
        <v>2679.4537557799999</v>
      </c>
      <c r="P30" s="36">
        <f>SUMIFS(СВЦЭМ!$D$39:$D$782,СВЦЭМ!$A$39:$A$782,$A30,СВЦЭМ!$B$39:$B$782,P$11)+'СЕТ СН'!$F$14+СВЦЭМ!$D$10+'СЕТ СН'!$F$5-'СЕТ СН'!$F$24</f>
        <v>2711.15572075</v>
      </c>
      <c r="Q30" s="36">
        <f>SUMIFS(СВЦЭМ!$D$39:$D$782,СВЦЭМ!$A$39:$A$782,$A30,СВЦЭМ!$B$39:$B$782,Q$11)+'СЕТ СН'!$F$14+СВЦЭМ!$D$10+'СЕТ СН'!$F$5-'СЕТ СН'!$F$24</f>
        <v>2728.3371270500002</v>
      </c>
      <c r="R30" s="36">
        <f>SUMIFS(СВЦЭМ!$D$39:$D$782,СВЦЭМ!$A$39:$A$782,$A30,СВЦЭМ!$B$39:$B$782,R$11)+'СЕТ СН'!$F$14+СВЦЭМ!$D$10+'СЕТ СН'!$F$5-'СЕТ СН'!$F$24</f>
        <v>2739.14274389</v>
      </c>
      <c r="S30" s="36">
        <f>SUMIFS(СВЦЭМ!$D$39:$D$782,СВЦЭМ!$A$39:$A$782,$A30,СВЦЭМ!$B$39:$B$782,S$11)+'СЕТ СН'!$F$14+СВЦЭМ!$D$10+'СЕТ СН'!$F$5-'СЕТ СН'!$F$24</f>
        <v>2731.5951615900003</v>
      </c>
      <c r="T30" s="36">
        <f>SUMIFS(СВЦЭМ!$D$39:$D$782,СВЦЭМ!$A$39:$A$782,$A30,СВЦЭМ!$B$39:$B$782,T$11)+'СЕТ СН'!$F$14+СВЦЭМ!$D$10+'СЕТ СН'!$F$5-'СЕТ СН'!$F$24</f>
        <v>2730.21504826</v>
      </c>
      <c r="U30" s="36">
        <f>SUMIFS(СВЦЭМ!$D$39:$D$782,СВЦЭМ!$A$39:$A$782,$A30,СВЦЭМ!$B$39:$B$782,U$11)+'СЕТ СН'!$F$14+СВЦЭМ!$D$10+'СЕТ СН'!$F$5-'СЕТ СН'!$F$24</f>
        <v>2680.1434643499997</v>
      </c>
      <c r="V30" s="36">
        <f>SUMIFS(СВЦЭМ!$D$39:$D$782,СВЦЭМ!$A$39:$A$782,$A30,СВЦЭМ!$B$39:$B$782,V$11)+'СЕТ СН'!$F$14+СВЦЭМ!$D$10+'СЕТ СН'!$F$5-'СЕТ СН'!$F$24</f>
        <v>2688.2646774100003</v>
      </c>
      <c r="W30" s="36">
        <f>SUMIFS(СВЦЭМ!$D$39:$D$782,СВЦЭМ!$A$39:$A$782,$A30,СВЦЭМ!$B$39:$B$782,W$11)+'СЕТ СН'!$F$14+СВЦЭМ!$D$10+'СЕТ СН'!$F$5-'СЕТ СН'!$F$24</f>
        <v>2711.3134728599998</v>
      </c>
      <c r="X30" s="36">
        <f>SUMIFS(СВЦЭМ!$D$39:$D$782,СВЦЭМ!$A$39:$A$782,$A30,СВЦЭМ!$B$39:$B$782,X$11)+'СЕТ СН'!$F$14+СВЦЭМ!$D$10+'СЕТ СН'!$F$5-'СЕТ СН'!$F$24</f>
        <v>2770.9862232200003</v>
      </c>
      <c r="Y30" s="36">
        <f>SUMIFS(СВЦЭМ!$D$39:$D$782,СВЦЭМ!$A$39:$A$782,$A30,СВЦЭМ!$B$39:$B$782,Y$11)+'СЕТ СН'!$F$14+СВЦЭМ!$D$10+'СЕТ СН'!$F$5-'СЕТ СН'!$F$24</f>
        <v>2839.2540865700003</v>
      </c>
    </row>
    <row r="31" spans="1:25" ht="15.75" x14ac:dyDescent="0.2">
      <c r="A31" s="35">
        <f t="shared" si="0"/>
        <v>45219</v>
      </c>
      <c r="B31" s="36">
        <f>SUMIFS(СВЦЭМ!$D$39:$D$782,СВЦЭМ!$A$39:$A$782,$A31,СВЦЭМ!$B$39:$B$782,B$11)+'СЕТ СН'!$F$14+СВЦЭМ!$D$10+'СЕТ СН'!$F$5-'СЕТ СН'!$F$24</f>
        <v>2879.2004111300002</v>
      </c>
      <c r="C31" s="36">
        <f>SUMIFS(СВЦЭМ!$D$39:$D$782,СВЦЭМ!$A$39:$A$782,$A31,СВЦЭМ!$B$39:$B$782,C$11)+'СЕТ СН'!$F$14+СВЦЭМ!$D$10+'СЕТ СН'!$F$5-'СЕТ СН'!$F$24</f>
        <v>2950.0936346600001</v>
      </c>
      <c r="D31" s="36">
        <f>SUMIFS(СВЦЭМ!$D$39:$D$782,СВЦЭМ!$A$39:$A$782,$A31,СВЦЭМ!$B$39:$B$782,D$11)+'СЕТ СН'!$F$14+СВЦЭМ!$D$10+'СЕТ СН'!$F$5-'СЕТ СН'!$F$24</f>
        <v>2997.2097017799997</v>
      </c>
      <c r="E31" s="36">
        <f>SUMIFS(СВЦЭМ!$D$39:$D$782,СВЦЭМ!$A$39:$A$782,$A31,СВЦЭМ!$B$39:$B$782,E$11)+'СЕТ СН'!$F$14+СВЦЭМ!$D$10+'СЕТ СН'!$F$5-'СЕТ СН'!$F$24</f>
        <v>2972.4642818500001</v>
      </c>
      <c r="F31" s="36">
        <f>SUMIFS(СВЦЭМ!$D$39:$D$782,СВЦЭМ!$A$39:$A$782,$A31,СВЦЭМ!$B$39:$B$782,F$11)+'СЕТ СН'!$F$14+СВЦЭМ!$D$10+'СЕТ СН'!$F$5-'СЕТ СН'!$F$24</f>
        <v>2972.3880672300002</v>
      </c>
      <c r="G31" s="36">
        <f>SUMIFS(СВЦЭМ!$D$39:$D$782,СВЦЭМ!$A$39:$A$782,$A31,СВЦЭМ!$B$39:$B$782,G$11)+'СЕТ СН'!$F$14+СВЦЭМ!$D$10+'СЕТ СН'!$F$5-'СЕТ СН'!$F$24</f>
        <v>2973.7869507800001</v>
      </c>
      <c r="H31" s="36">
        <f>SUMIFS(СВЦЭМ!$D$39:$D$782,СВЦЭМ!$A$39:$A$782,$A31,СВЦЭМ!$B$39:$B$782,H$11)+'СЕТ СН'!$F$14+СВЦЭМ!$D$10+'СЕТ СН'!$F$5-'СЕТ СН'!$F$24</f>
        <v>2892.7444417900001</v>
      </c>
      <c r="I31" s="36">
        <f>SUMIFS(СВЦЭМ!$D$39:$D$782,СВЦЭМ!$A$39:$A$782,$A31,СВЦЭМ!$B$39:$B$782,I$11)+'СЕТ СН'!$F$14+СВЦЭМ!$D$10+'СЕТ СН'!$F$5-'СЕТ СН'!$F$24</f>
        <v>2812.1541728399998</v>
      </c>
      <c r="J31" s="36">
        <f>SUMIFS(СВЦЭМ!$D$39:$D$782,СВЦЭМ!$A$39:$A$782,$A31,СВЦЭМ!$B$39:$B$782,J$11)+'СЕТ СН'!$F$14+СВЦЭМ!$D$10+'СЕТ СН'!$F$5-'СЕТ СН'!$F$24</f>
        <v>2743.7089451000002</v>
      </c>
      <c r="K31" s="36">
        <f>SUMIFS(СВЦЭМ!$D$39:$D$782,СВЦЭМ!$A$39:$A$782,$A31,СВЦЭМ!$B$39:$B$782,K$11)+'СЕТ СН'!$F$14+СВЦЭМ!$D$10+'СЕТ СН'!$F$5-'СЕТ СН'!$F$24</f>
        <v>2720.0114680500001</v>
      </c>
      <c r="L31" s="36">
        <f>SUMIFS(СВЦЭМ!$D$39:$D$782,СВЦЭМ!$A$39:$A$782,$A31,СВЦЭМ!$B$39:$B$782,L$11)+'СЕТ СН'!$F$14+СВЦЭМ!$D$10+'СЕТ СН'!$F$5-'СЕТ СН'!$F$24</f>
        <v>2700.4095134300001</v>
      </c>
      <c r="M31" s="36">
        <f>SUMIFS(СВЦЭМ!$D$39:$D$782,СВЦЭМ!$A$39:$A$782,$A31,СВЦЭМ!$B$39:$B$782,M$11)+'СЕТ СН'!$F$14+СВЦЭМ!$D$10+'СЕТ СН'!$F$5-'СЕТ СН'!$F$24</f>
        <v>2715.3687078399998</v>
      </c>
      <c r="N31" s="36">
        <f>SUMIFS(СВЦЭМ!$D$39:$D$782,СВЦЭМ!$A$39:$A$782,$A31,СВЦЭМ!$B$39:$B$782,N$11)+'СЕТ СН'!$F$14+СВЦЭМ!$D$10+'СЕТ СН'!$F$5-'СЕТ СН'!$F$24</f>
        <v>2733.4181368999998</v>
      </c>
      <c r="O31" s="36">
        <f>SUMIFS(СВЦЭМ!$D$39:$D$782,СВЦЭМ!$A$39:$A$782,$A31,СВЦЭМ!$B$39:$B$782,O$11)+'СЕТ СН'!$F$14+СВЦЭМ!$D$10+'СЕТ СН'!$F$5-'СЕТ СН'!$F$24</f>
        <v>2725.6573954800001</v>
      </c>
      <c r="P31" s="36">
        <f>SUMIFS(СВЦЭМ!$D$39:$D$782,СВЦЭМ!$A$39:$A$782,$A31,СВЦЭМ!$B$39:$B$782,P$11)+'СЕТ СН'!$F$14+СВЦЭМ!$D$10+'СЕТ СН'!$F$5-'СЕТ СН'!$F$24</f>
        <v>2773.1439836099999</v>
      </c>
      <c r="Q31" s="36">
        <f>SUMIFS(СВЦЭМ!$D$39:$D$782,СВЦЭМ!$A$39:$A$782,$A31,СВЦЭМ!$B$39:$B$782,Q$11)+'СЕТ СН'!$F$14+СВЦЭМ!$D$10+'СЕТ СН'!$F$5-'СЕТ СН'!$F$24</f>
        <v>2747.0010764500003</v>
      </c>
      <c r="R31" s="36">
        <f>SUMIFS(СВЦЭМ!$D$39:$D$782,СВЦЭМ!$A$39:$A$782,$A31,СВЦЭМ!$B$39:$B$782,R$11)+'СЕТ СН'!$F$14+СВЦЭМ!$D$10+'СЕТ СН'!$F$5-'СЕТ СН'!$F$24</f>
        <v>2778.8166948500002</v>
      </c>
      <c r="S31" s="36">
        <f>SUMIFS(СВЦЭМ!$D$39:$D$782,СВЦЭМ!$A$39:$A$782,$A31,СВЦЭМ!$B$39:$B$782,S$11)+'СЕТ СН'!$F$14+СВЦЭМ!$D$10+'СЕТ СН'!$F$5-'СЕТ СН'!$F$24</f>
        <v>2786.8831236699998</v>
      </c>
      <c r="T31" s="36">
        <f>SUMIFS(СВЦЭМ!$D$39:$D$782,СВЦЭМ!$A$39:$A$782,$A31,СВЦЭМ!$B$39:$B$782,T$11)+'СЕТ СН'!$F$14+СВЦЭМ!$D$10+'СЕТ СН'!$F$5-'СЕТ СН'!$F$24</f>
        <v>2715.2595607000003</v>
      </c>
      <c r="U31" s="36">
        <f>SUMIFS(СВЦЭМ!$D$39:$D$782,СВЦЭМ!$A$39:$A$782,$A31,СВЦЭМ!$B$39:$B$782,U$11)+'СЕТ СН'!$F$14+СВЦЭМ!$D$10+'СЕТ СН'!$F$5-'СЕТ СН'!$F$24</f>
        <v>2677.3675881099998</v>
      </c>
      <c r="V31" s="36">
        <f>SUMIFS(СВЦЭМ!$D$39:$D$782,СВЦЭМ!$A$39:$A$782,$A31,СВЦЭМ!$B$39:$B$782,V$11)+'СЕТ СН'!$F$14+СВЦЭМ!$D$10+'СЕТ СН'!$F$5-'СЕТ СН'!$F$24</f>
        <v>2698.9822253900002</v>
      </c>
      <c r="W31" s="36">
        <f>SUMIFS(СВЦЭМ!$D$39:$D$782,СВЦЭМ!$A$39:$A$782,$A31,СВЦЭМ!$B$39:$B$782,W$11)+'СЕТ СН'!$F$14+СВЦЭМ!$D$10+'СЕТ СН'!$F$5-'СЕТ СН'!$F$24</f>
        <v>2735.3876263900002</v>
      </c>
      <c r="X31" s="36">
        <f>SUMIFS(СВЦЭМ!$D$39:$D$782,СВЦЭМ!$A$39:$A$782,$A31,СВЦЭМ!$B$39:$B$782,X$11)+'СЕТ СН'!$F$14+СВЦЭМ!$D$10+'СЕТ СН'!$F$5-'СЕТ СН'!$F$24</f>
        <v>2793.0978051700004</v>
      </c>
      <c r="Y31" s="36">
        <f>SUMIFS(СВЦЭМ!$D$39:$D$782,СВЦЭМ!$A$39:$A$782,$A31,СВЦЭМ!$B$39:$B$782,Y$11)+'СЕТ СН'!$F$14+СВЦЭМ!$D$10+'СЕТ СН'!$F$5-'СЕТ СН'!$F$24</f>
        <v>2794.4542518400003</v>
      </c>
    </row>
    <row r="32" spans="1:25" ht="15.75" x14ac:dyDescent="0.2">
      <c r="A32" s="35">
        <f t="shared" si="0"/>
        <v>45220</v>
      </c>
      <c r="B32" s="36">
        <f>SUMIFS(СВЦЭМ!$D$39:$D$782,СВЦЭМ!$A$39:$A$782,$A32,СВЦЭМ!$B$39:$B$782,B$11)+'СЕТ СН'!$F$14+СВЦЭМ!$D$10+'СЕТ СН'!$F$5-'СЕТ СН'!$F$24</f>
        <v>2845.8062213600001</v>
      </c>
      <c r="C32" s="36">
        <f>SUMIFS(СВЦЭМ!$D$39:$D$782,СВЦЭМ!$A$39:$A$782,$A32,СВЦЭМ!$B$39:$B$782,C$11)+'СЕТ СН'!$F$14+СВЦЭМ!$D$10+'СЕТ СН'!$F$5-'СЕТ СН'!$F$24</f>
        <v>2875.9248934500001</v>
      </c>
      <c r="D32" s="36">
        <f>SUMIFS(СВЦЭМ!$D$39:$D$782,СВЦЭМ!$A$39:$A$782,$A32,СВЦЭМ!$B$39:$B$782,D$11)+'СЕТ СН'!$F$14+СВЦЭМ!$D$10+'СЕТ СН'!$F$5-'СЕТ СН'!$F$24</f>
        <v>2927.0214029799999</v>
      </c>
      <c r="E32" s="36">
        <f>SUMIFS(СВЦЭМ!$D$39:$D$782,СВЦЭМ!$A$39:$A$782,$A32,СВЦЭМ!$B$39:$B$782,E$11)+'СЕТ СН'!$F$14+СВЦЭМ!$D$10+'СЕТ СН'!$F$5-'СЕТ СН'!$F$24</f>
        <v>2925.8855182699999</v>
      </c>
      <c r="F32" s="36">
        <f>SUMIFS(СВЦЭМ!$D$39:$D$782,СВЦЭМ!$A$39:$A$782,$A32,СВЦЭМ!$B$39:$B$782,F$11)+'СЕТ СН'!$F$14+СВЦЭМ!$D$10+'СЕТ СН'!$F$5-'СЕТ СН'!$F$24</f>
        <v>2929.6539524300001</v>
      </c>
      <c r="G32" s="36">
        <f>SUMIFS(СВЦЭМ!$D$39:$D$782,СВЦЭМ!$A$39:$A$782,$A32,СВЦЭМ!$B$39:$B$782,G$11)+'СЕТ СН'!$F$14+СВЦЭМ!$D$10+'СЕТ СН'!$F$5-'СЕТ СН'!$F$24</f>
        <v>2900.9139055099999</v>
      </c>
      <c r="H32" s="36">
        <f>SUMIFS(СВЦЭМ!$D$39:$D$782,СВЦЭМ!$A$39:$A$782,$A32,СВЦЭМ!$B$39:$B$782,H$11)+'СЕТ СН'!$F$14+СВЦЭМ!$D$10+'СЕТ СН'!$F$5-'СЕТ СН'!$F$24</f>
        <v>2870.5030939400003</v>
      </c>
      <c r="I32" s="36">
        <f>SUMIFS(СВЦЭМ!$D$39:$D$782,СВЦЭМ!$A$39:$A$782,$A32,СВЦЭМ!$B$39:$B$782,I$11)+'СЕТ СН'!$F$14+СВЦЭМ!$D$10+'СЕТ СН'!$F$5-'СЕТ СН'!$F$24</f>
        <v>2790.5667032299998</v>
      </c>
      <c r="J32" s="36">
        <f>SUMIFS(СВЦЭМ!$D$39:$D$782,СВЦЭМ!$A$39:$A$782,$A32,СВЦЭМ!$B$39:$B$782,J$11)+'СЕТ СН'!$F$14+СВЦЭМ!$D$10+'СЕТ СН'!$F$5-'СЕТ СН'!$F$24</f>
        <v>2743.5475616100002</v>
      </c>
      <c r="K32" s="36">
        <f>SUMIFS(СВЦЭМ!$D$39:$D$782,СВЦЭМ!$A$39:$A$782,$A32,СВЦЭМ!$B$39:$B$782,K$11)+'СЕТ СН'!$F$14+СВЦЭМ!$D$10+'СЕТ СН'!$F$5-'СЕТ СН'!$F$24</f>
        <v>2689.9368583800001</v>
      </c>
      <c r="L32" s="36">
        <f>SUMIFS(СВЦЭМ!$D$39:$D$782,СВЦЭМ!$A$39:$A$782,$A32,СВЦЭМ!$B$39:$B$782,L$11)+'СЕТ СН'!$F$14+СВЦЭМ!$D$10+'СЕТ СН'!$F$5-'СЕТ СН'!$F$24</f>
        <v>2663.2529385600001</v>
      </c>
      <c r="M32" s="36">
        <f>SUMIFS(СВЦЭМ!$D$39:$D$782,СВЦЭМ!$A$39:$A$782,$A32,СВЦЭМ!$B$39:$B$782,M$11)+'СЕТ СН'!$F$14+СВЦЭМ!$D$10+'СЕТ СН'!$F$5-'СЕТ СН'!$F$24</f>
        <v>2670.62082229</v>
      </c>
      <c r="N32" s="36">
        <f>SUMIFS(СВЦЭМ!$D$39:$D$782,СВЦЭМ!$A$39:$A$782,$A32,СВЦЭМ!$B$39:$B$782,N$11)+'СЕТ СН'!$F$14+СВЦЭМ!$D$10+'СЕТ СН'!$F$5-'СЕТ СН'!$F$24</f>
        <v>2662.9876618799999</v>
      </c>
      <c r="O32" s="36">
        <f>SUMIFS(СВЦЭМ!$D$39:$D$782,СВЦЭМ!$A$39:$A$782,$A32,СВЦЭМ!$B$39:$B$782,O$11)+'СЕТ СН'!$F$14+СВЦЭМ!$D$10+'СЕТ СН'!$F$5-'СЕТ СН'!$F$24</f>
        <v>2680.6207332100003</v>
      </c>
      <c r="P32" s="36">
        <f>SUMIFS(СВЦЭМ!$D$39:$D$782,СВЦЭМ!$A$39:$A$782,$A32,СВЦЭМ!$B$39:$B$782,P$11)+'СЕТ СН'!$F$14+СВЦЭМ!$D$10+'СЕТ СН'!$F$5-'СЕТ СН'!$F$24</f>
        <v>2713.8086434900001</v>
      </c>
      <c r="Q32" s="36">
        <f>SUMIFS(СВЦЭМ!$D$39:$D$782,СВЦЭМ!$A$39:$A$782,$A32,СВЦЭМ!$B$39:$B$782,Q$11)+'СЕТ СН'!$F$14+СВЦЭМ!$D$10+'СЕТ СН'!$F$5-'СЕТ СН'!$F$24</f>
        <v>2695.9100208199998</v>
      </c>
      <c r="R32" s="36">
        <f>SUMIFS(СВЦЭМ!$D$39:$D$782,СВЦЭМ!$A$39:$A$782,$A32,СВЦЭМ!$B$39:$B$782,R$11)+'СЕТ СН'!$F$14+СВЦЭМ!$D$10+'СЕТ СН'!$F$5-'СЕТ СН'!$F$24</f>
        <v>2700.5425822799998</v>
      </c>
      <c r="S32" s="36">
        <f>SUMIFS(СВЦЭМ!$D$39:$D$782,СВЦЭМ!$A$39:$A$782,$A32,СВЦЭМ!$B$39:$B$782,S$11)+'СЕТ СН'!$F$14+СВЦЭМ!$D$10+'СЕТ СН'!$F$5-'СЕТ СН'!$F$24</f>
        <v>2704.3613463800002</v>
      </c>
      <c r="T32" s="36">
        <f>SUMIFS(СВЦЭМ!$D$39:$D$782,СВЦЭМ!$A$39:$A$782,$A32,СВЦЭМ!$B$39:$B$782,T$11)+'СЕТ СН'!$F$14+СВЦЭМ!$D$10+'СЕТ СН'!$F$5-'СЕТ СН'!$F$24</f>
        <v>2655.5527503800004</v>
      </c>
      <c r="U32" s="36">
        <f>SUMIFS(СВЦЭМ!$D$39:$D$782,СВЦЭМ!$A$39:$A$782,$A32,СВЦЭМ!$B$39:$B$782,U$11)+'СЕТ СН'!$F$14+СВЦЭМ!$D$10+'СЕТ СН'!$F$5-'СЕТ СН'!$F$24</f>
        <v>2613.7735417499998</v>
      </c>
      <c r="V32" s="36">
        <f>SUMIFS(СВЦЭМ!$D$39:$D$782,СВЦЭМ!$A$39:$A$782,$A32,СВЦЭМ!$B$39:$B$782,V$11)+'СЕТ СН'!$F$14+СВЦЭМ!$D$10+'СЕТ СН'!$F$5-'СЕТ СН'!$F$24</f>
        <v>2623.7281592899999</v>
      </c>
      <c r="W32" s="36">
        <f>SUMIFS(СВЦЭМ!$D$39:$D$782,СВЦЭМ!$A$39:$A$782,$A32,СВЦЭМ!$B$39:$B$782,W$11)+'СЕТ СН'!$F$14+СВЦЭМ!$D$10+'СЕТ СН'!$F$5-'СЕТ СН'!$F$24</f>
        <v>2651.9925335299999</v>
      </c>
      <c r="X32" s="36">
        <f>SUMIFS(СВЦЭМ!$D$39:$D$782,СВЦЭМ!$A$39:$A$782,$A32,СВЦЭМ!$B$39:$B$782,X$11)+'СЕТ СН'!$F$14+СВЦЭМ!$D$10+'СЕТ СН'!$F$5-'СЕТ СН'!$F$24</f>
        <v>2696.37295868</v>
      </c>
      <c r="Y32" s="36">
        <f>SUMIFS(СВЦЭМ!$D$39:$D$782,СВЦЭМ!$A$39:$A$782,$A32,СВЦЭМ!$B$39:$B$782,Y$11)+'СЕТ СН'!$F$14+СВЦЭМ!$D$10+'СЕТ СН'!$F$5-'СЕТ СН'!$F$24</f>
        <v>2739.5421971699998</v>
      </c>
    </row>
    <row r="33" spans="1:27" ht="15.75" x14ac:dyDescent="0.2">
      <c r="A33" s="35">
        <f t="shared" si="0"/>
        <v>45221</v>
      </c>
      <c r="B33" s="36">
        <f>SUMIFS(СВЦЭМ!$D$39:$D$782,СВЦЭМ!$A$39:$A$782,$A33,СВЦЭМ!$B$39:$B$782,B$11)+'СЕТ СН'!$F$14+СВЦЭМ!$D$10+'СЕТ СН'!$F$5-'СЕТ СН'!$F$24</f>
        <v>2820.3489838200003</v>
      </c>
      <c r="C33" s="36">
        <f>SUMIFS(СВЦЭМ!$D$39:$D$782,СВЦЭМ!$A$39:$A$782,$A33,СВЦЭМ!$B$39:$B$782,C$11)+'СЕТ СН'!$F$14+СВЦЭМ!$D$10+'СЕТ СН'!$F$5-'СЕТ СН'!$F$24</f>
        <v>2881.9133015100001</v>
      </c>
      <c r="D33" s="36">
        <f>SUMIFS(СВЦЭМ!$D$39:$D$782,СВЦЭМ!$A$39:$A$782,$A33,СВЦЭМ!$B$39:$B$782,D$11)+'СЕТ СН'!$F$14+СВЦЭМ!$D$10+'СЕТ СН'!$F$5-'СЕТ СН'!$F$24</f>
        <v>2913.15902461</v>
      </c>
      <c r="E33" s="36">
        <f>SUMIFS(СВЦЭМ!$D$39:$D$782,СВЦЭМ!$A$39:$A$782,$A33,СВЦЭМ!$B$39:$B$782,E$11)+'СЕТ СН'!$F$14+СВЦЭМ!$D$10+'СЕТ СН'!$F$5-'СЕТ СН'!$F$24</f>
        <v>2916.6129755000002</v>
      </c>
      <c r="F33" s="36">
        <f>SUMIFS(СВЦЭМ!$D$39:$D$782,СВЦЭМ!$A$39:$A$782,$A33,СВЦЭМ!$B$39:$B$782,F$11)+'СЕТ СН'!$F$14+СВЦЭМ!$D$10+'СЕТ СН'!$F$5-'СЕТ СН'!$F$24</f>
        <v>2908.6744150599998</v>
      </c>
      <c r="G33" s="36">
        <f>SUMIFS(СВЦЭМ!$D$39:$D$782,СВЦЭМ!$A$39:$A$782,$A33,СВЦЭМ!$B$39:$B$782,G$11)+'СЕТ СН'!$F$14+СВЦЭМ!$D$10+'СЕТ СН'!$F$5-'СЕТ СН'!$F$24</f>
        <v>2911.0576129400001</v>
      </c>
      <c r="H33" s="36">
        <f>SUMIFS(СВЦЭМ!$D$39:$D$782,СВЦЭМ!$A$39:$A$782,$A33,СВЦЭМ!$B$39:$B$782,H$11)+'СЕТ СН'!$F$14+СВЦЭМ!$D$10+'СЕТ СН'!$F$5-'СЕТ СН'!$F$24</f>
        <v>2880.03547291</v>
      </c>
      <c r="I33" s="36">
        <f>SUMIFS(СВЦЭМ!$D$39:$D$782,СВЦЭМ!$A$39:$A$782,$A33,СВЦЭМ!$B$39:$B$782,I$11)+'СЕТ СН'!$F$14+СВЦЭМ!$D$10+'СЕТ СН'!$F$5-'СЕТ СН'!$F$24</f>
        <v>2856.1358461600003</v>
      </c>
      <c r="J33" s="36">
        <f>SUMIFS(СВЦЭМ!$D$39:$D$782,СВЦЭМ!$A$39:$A$782,$A33,СВЦЭМ!$B$39:$B$782,J$11)+'СЕТ СН'!$F$14+СВЦЭМ!$D$10+'СЕТ СН'!$F$5-'СЕТ СН'!$F$24</f>
        <v>2756.8101948399999</v>
      </c>
      <c r="K33" s="36">
        <f>SUMIFS(СВЦЭМ!$D$39:$D$782,СВЦЭМ!$A$39:$A$782,$A33,СВЦЭМ!$B$39:$B$782,K$11)+'СЕТ СН'!$F$14+СВЦЭМ!$D$10+'СЕТ СН'!$F$5-'СЕТ СН'!$F$24</f>
        <v>2680.8383021700001</v>
      </c>
      <c r="L33" s="36">
        <f>SUMIFS(СВЦЭМ!$D$39:$D$782,СВЦЭМ!$A$39:$A$782,$A33,СВЦЭМ!$B$39:$B$782,L$11)+'СЕТ СН'!$F$14+СВЦЭМ!$D$10+'СЕТ СН'!$F$5-'СЕТ СН'!$F$24</f>
        <v>2662.80578969</v>
      </c>
      <c r="M33" s="36">
        <f>SUMIFS(СВЦЭМ!$D$39:$D$782,СВЦЭМ!$A$39:$A$782,$A33,СВЦЭМ!$B$39:$B$782,M$11)+'СЕТ СН'!$F$14+СВЦЭМ!$D$10+'СЕТ СН'!$F$5-'СЕТ СН'!$F$24</f>
        <v>2665.77798695</v>
      </c>
      <c r="N33" s="36">
        <f>SUMIFS(СВЦЭМ!$D$39:$D$782,СВЦЭМ!$A$39:$A$782,$A33,СВЦЭМ!$B$39:$B$782,N$11)+'СЕТ СН'!$F$14+СВЦЭМ!$D$10+'СЕТ СН'!$F$5-'СЕТ СН'!$F$24</f>
        <v>2661.5382430999998</v>
      </c>
      <c r="O33" s="36">
        <f>SUMIFS(СВЦЭМ!$D$39:$D$782,СВЦЭМ!$A$39:$A$782,$A33,СВЦЭМ!$B$39:$B$782,O$11)+'СЕТ СН'!$F$14+СВЦЭМ!$D$10+'СЕТ СН'!$F$5-'СЕТ СН'!$F$24</f>
        <v>2682.92946454</v>
      </c>
      <c r="P33" s="36">
        <f>SUMIFS(СВЦЭМ!$D$39:$D$782,СВЦЭМ!$A$39:$A$782,$A33,СВЦЭМ!$B$39:$B$782,P$11)+'СЕТ СН'!$F$14+СВЦЭМ!$D$10+'СЕТ СН'!$F$5-'СЕТ СН'!$F$24</f>
        <v>2710.7465723599998</v>
      </c>
      <c r="Q33" s="36">
        <f>SUMIFS(СВЦЭМ!$D$39:$D$782,СВЦЭМ!$A$39:$A$782,$A33,СВЦЭМ!$B$39:$B$782,Q$11)+'СЕТ СН'!$F$14+СВЦЭМ!$D$10+'СЕТ СН'!$F$5-'СЕТ СН'!$F$24</f>
        <v>2695.3351061000003</v>
      </c>
      <c r="R33" s="36">
        <f>SUMIFS(СВЦЭМ!$D$39:$D$782,СВЦЭМ!$A$39:$A$782,$A33,СВЦЭМ!$B$39:$B$782,R$11)+'СЕТ СН'!$F$14+СВЦЭМ!$D$10+'СЕТ СН'!$F$5-'СЕТ СН'!$F$24</f>
        <v>2697.2425225699999</v>
      </c>
      <c r="S33" s="36">
        <f>SUMIFS(СВЦЭМ!$D$39:$D$782,СВЦЭМ!$A$39:$A$782,$A33,СВЦЭМ!$B$39:$B$782,S$11)+'СЕТ СН'!$F$14+СВЦЭМ!$D$10+'СЕТ СН'!$F$5-'СЕТ СН'!$F$24</f>
        <v>2692.83217156</v>
      </c>
      <c r="T33" s="36">
        <f>SUMIFS(СВЦЭМ!$D$39:$D$782,СВЦЭМ!$A$39:$A$782,$A33,СВЦЭМ!$B$39:$B$782,T$11)+'СЕТ СН'!$F$14+СВЦЭМ!$D$10+'СЕТ СН'!$F$5-'СЕТ СН'!$F$24</f>
        <v>2643.4878209200001</v>
      </c>
      <c r="U33" s="36">
        <f>SUMIFS(СВЦЭМ!$D$39:$D$782,СВЦЭМ!$A$39:$A$782,$A33,СВЦЭМ!$B$39:$B$782,U$11)+'СЕТ СН'!$F$14+СВЦЭМ!$D$10+'СЕТ СН'!$F$5-'СЕТ СН'!$F$24</f>
        <v>2597.7951975000001</v>
      </c>
      <c r="V33" s="36">
        <f>SUMIFS(СВЦЭМ!$D$39:$D$782,СВЦЭМ!$A$39:$A$782,$A33,СВЦЭМ!$B$39:$B$782,V$11)+'СЕТ СН'!$F$14+СВЦЭМ!$D$10+'СЕТ СН'!$F$5-'СЕТ СН'!$F$24</f>
        <v>2614.7117373299998</v>
      </c>
      <c r="W33" s="36">
        <f>SUMIFS(СВЦЭМ!$D$39:$D$782,СВЦЭМ!$A$39:$A$782,$A33,СВЦЭМ!$B$39:$B$782,W$11)+'СЕТ СН'!$F$14+СВЦЭМ!$D$10+'СЕТ СН'!$F$5-'СЕТ СН'!$F$24</f>
        <v>2640.4801011600002</v>
      </c>
      <c r="X33" s="36">
        <f>SUMIFS(СВЦЭМ!$D$39:$D$782,СВЦЭМ!$A$39:$A$782,$A33,СВЦЭМ!$B$39:$B$782,X$11)+'СЕТ СН'!$F$14+СВЦЭМ!$D$10+'СЕТ СН'!$F$5-'СЕТ СН'!$F$24</f>
        <v>2696.4189014799999</v>
      </c>
      <c r="Y33" s="36">
        <f>SUMIFS(СВЦЭМ!$D$39:$D$782,СВЦЭМ!$A$39:$A$782,$A33,СВЦЭМ!$B$39:$B$782,Y$11)+'СЕТ СН'!$F$14+СВЦЭМ!$D$10+'СЕТ СН'!$F$5-'СЕТ СН'!$F$24</f>
        <v>2759.6326942400001</v>
      </c>
    </row>
    <row r="34" spans="1:27" ht="15.75" x14ac:dyDescent="0.2">
      <c r="A34" s="35">
        <f t="shared" si="0"/>
        <v>45222</v>
      </c>
      <c r="B34" s="36">
        <f>SUMIFS(СВЦЭМ!$D$39:$D$782,СВЦЭМ!$A$39:$A$782,$A34,СВЦЭМ!$B$39:$B$782,B$11)+'СЕТ СН'!$F$14+СВЦЭМ!$D$10+'СЕТ СН'!$F$5-'СЕТ СН'!$F$24</f>
        <v>2873.00890166</v>
      </c>
      <c r="C34" s="36">
        <f>SUMIFS(СВЦЭМ!$D$39:$D$782,СВЦЭМ!$A$39:$A$782,$A34,СВЦЭМ!$B$39:$B$782,C$11)+'СЕТ СН'!$F$14+СВЦЭМ!$D$10+'СЕТ СН'!$F$5-'СЕТ СН'!$F$24</f>
        <v>2933.3769069700002</v>
      </c>
      <c r="D34" s="36">
        <f>SUMIFS(СВЦЭМ!$D$39:$D$782,СВЦЭМ!$A$39:$A$782,$A34,СВЦЭМ!$B$39:$B$782,D$11)+'СЕТ СН'!$F$14+СВЦЭМ!$D$10+'СЕТ СН'!$F$5-'СЕТ СН'!$F$24</f>
        <v>2992.1846039000002</v>
      </c>
      <c r="E34" s="36">
        <f>SUMIFS(СВЦЭМ!$D$39:$D$782,СВЦЭМ!$A$39:$A$782,$A34,СВЦЭМ!$B$39:$B$782,E$11)+'СЕТ СН'!$F$14+СВЦЭМ!$D$10+'СЕТ СН'!$F$5-'СЕТ СН'!$F$24</f>
        <v>3026.8191977799997</v>
      </c>
      <c r="F34" s="36">
        <f>SUMIFS(СВЦЭМ!$D$39:$D$782,СВЦЭМ!$A$39:$A$782,$A34,СВЦЭМ!$B$39:$B$782,F$11)+'СЕТ СН'!$F$14+СВЦЭМ!$D$10+'СЕТ СН'!$F$5-'СЕТ СН'!$F$24</f>
        <v>3011.2719890200001</v>
      </c>
      <c r="G34" s="36">
        <f>SUMIFS(СВЦЭМ!$D$39:$D$782,СВЦЭМ!$A$39:$A$782,$A34,СВЦЭМ!$B$39:$B$782,G$11)+'СЕТ СН'!$F$14+СВЦЭМ!$D$10+'СЕТ СН'!$F$5-'СЕТ СН'!$F$24</f>
        <v>2952.0178044599998</v>
      </c>
      <c r="H34" s="36">
        <f>SUMIFS(СВЦЭМ!$D$39:$D$782,СВЦЭМ!$A$39:$A$782,$A34,СВЦЭМ!$B$39:$B$782,H$11)+'СЕТ СН'!$F$14+СВЦЭМ!$D$10+'СЕТ СН'!$F$5-'СЕТ СН'!$F$24</f>
        <v>2852.7871778200001</v>
      </c>
      <c r="I34" s="36">
        <f>SUMIFS(СВЦЭМ!$D$39:$D$782,СВЦЭМ!$A$39:$A$782,$A34,СВЦЭМ!$B$39:$B$782,I$11)+'СЕТ СН'!$F$14+СВЦЭМ!$D$10+'СЕТ СН'!$F$5-'СЕТ СН'!$F$24</f>
        <v>2775.52369348</v>
      </c>
      <c r="J34" s="36">
        <f>SUMIFS(СВЦЭМ!$D$39:$D$782,СВЦЭМ!$A$39:$A$782,$A34,СВЦЭМ!$B$39:$B$782,J$11)+'СЕТ СН'!$F$14+СВЦЭМ!$D$10+'СЕТ СН'!$F$5-'СЕТ СН'!$F$24</f>
        <v>2726.0164849800003</v>
      </c>
      <c r="K34" s="36">
        <f>SUMIFS(СВЦЭМ!$D$39:$D$782,СВЦЭМ!$A$39:$A$782,$A34,СВЦЭМ!$B$39:$B$782,K$11)+'СЕТ СН'!$F$14+СВЦЭМ!$D$10+'СЕТ СН'!$F$5-'СЕТ СН'!$F$24</f>
        <v>2682.31051828</v>
      </c>
      <c r="L34" s="36">
        <f>SUMIFS(СВЦЭМ!$D$39:$D$782,СВЦЭМ!$A$39:$A$782,$A34,СВЦЭМ!$B$39:$B$782,L$11)+'СЕТ СН'!$F$14+СВЦЭМ!$D$10+'СЕТ СН'!$F$5-'СЕТ СН'!$F$24</f>
        <v>2626.1739788100003</v>
      </c>
      <c r="M34" s="36">
        <f>SUMIFS(СВЦЭМ!$D$39:$D$782,СВЦЭМ!$A$39:$A$782,$A34,СВЦЭМ!$B$39:$B$782,M$11)+'СЕТ СН'!$F$14+СВЦЭМ!$D$10+'СЕТ СН'!$F$5-'СЕТ СН'!$F$24</f>
        <v>2634.4908153599999</v>
      </c>
      <c r="N34" s="36">
        <f>SUMIFS(СВЦЭМ!$D$39:$D$782,СВЦЭМ!$A$39:$A$782,$A34,СВЦЭМ!$B$39:$B$782,N$11)+'СЕТ СН'!$F$14+СВЦЭМ!$D$10+'СЕТ СН'!$F$5-'СЕТ СН'!$F$24</f>
        <v>2632.07818339</v>
      </c>
      <c r="O34" s="36">
        <f>SUMIFS(СВЦЭМ!$D$39:$D$782,СВЦЭМ!$A$39:$A$782,$A34,СВЦЭМ!$B$39:$B$782,O$11)+'СЕТ СН'!$F$14+СВЦЭМ!$D$10+'СЕТ СН'!$F$5-'СЕТ СН'!$F$24</f>
        <v>2645.1967924800001</v>
      </c>
      <c r="P34" s="36">
        <f>SUMIFS(СВЦЭМ!$D$39:$D$782,СВЦЭМ!$A$39:$A$782,$A34,СВЦЭМ!$B$39:$B$782,P$11)+'СЕТ СН'!$F$14+СВЦЭМ!$D$10+'СЕТ СН'!$F$5-'СЕТ СН'!$F$24</f>
        <v>2684.6261900700001</v>
      </c>
      <c r="Q34" s="36">
        <f>SUMIFS(СВЦЭМ!$D$39:$D$782,СВЦЭМ!$A$39:$A$782,$A34,СВЦЭМ!$B$39:$B$782,Q$11)+'СЕТ СН'!$F$14+СВЦЭМ!$D$10+'СЕТ СН'!$F$5-'СЕТ СН'!$F$24</f>
        <v>2677.6628330499998</v>
      </c>
      <c r="R34" s="36">
        <f>SUMIFS(СВЦЭМ!$D$39:$D$782,СВЦЭМ!$A$39:$A$782,$A34,СВЦЭМ!$B$39:$B$782,R$11)+'СЕТ СН'!$F$14+СВЦЭМ!$D$10+'СЕТ СН'!$F$5-'СЕТ СН'!$F$24</f>
        <v>2710.75587146</v>
      </c>
      <c r="S34" s="36">
        <f>SUMIFS(СВЦЭМ!$D$39:$D$782,СВЦЭМ!$A$39:$A$782,$A34,СВЦЭМ!$B$39:$B$782,S$11)+'СЕТ СН'!$F$14+СВЦЭМ!$D$10+'СЕТ СН'!$F$5-'СЕТ СН'!$F$24</f>
        <v>2706.92718848</v>
      </c>
      <c r="T34" s="36">
        <f>SUMIFS(СВЦЭМ!$D$39:$D$782,СВЦЭМ!$A$39:$A$782,$A34,СВЦЭМ!$B$39:$B$782,T$11)+'СЕТ СН'!$F$14+СВЦЭМ!$D$10+'СЕТ СН'!$F$5-'СЕТ СН'!$F$24</f>
        <v>2637.44815569</v>
      </c>
      <c r="U34" s="36">
        <f>SUMIFS(СВЦЭМ!$D$39:$D$782,СВЦЭМ!$A$39:$A$782,$A34,СВЦЭМ!$B$39:$B$782,U$11)+'СЕТ СН'!$F$14+СВЦЭМ!$D$10+'СЕТ СН'!$F$5-'СЕТ СН'!$F$24</f>
        <v>2601.3047846999998</v>
      </c>
      <c r="V34" s="36">
        <f>SUMIFS(СВЦЭМ!$D$39:$D$782,СВЦЭМ!$A$39:$A$782,$A34,СВЦЭМ!$B$39:$B$782,V$11)+'СЕТ СН'!$F$14+СВЦЭМ!$D$10+'СЕТ СН'!$F$5-'СЕТ СН'!$F$24</f>
        <v>2622.2416787900002</v>
      </c>
      <c r="W34" s="36">
        <f>SUMIFS(СВЦЭМ!$D$39:$D$782,СВЦЭМ!$A$39:$A$782,$A34,СВЦЭМ!$B$39:$B$782,W$11)+'СЕТ СН'!$F$14+СВЦЭМ!$D$10+'СЕТ СН'!$F$5-'СЕТ СН'!$F$24</f>
        <v>2639.6986982999997</v>
      </c>
      <c r="X34" s="36">
        <f>SUMIFS(СВЦЭМ!$D$39:$D$782,СВЦЭМ!$A$39:$A$782,$A34,СВЦЭМ!$B$39:$B$782,X$11)+'СЕТ СН'!$F$14+СВЦЭМ!$D$10+'СЕТ СН'!$F$5-'СЕТ СН'!$F$24</f>
        <v>2702.4143747899998</v>
      </c>
      <c r="Y34" s="36">
        <f>SUMIFS(СВЦЭМ!$D$39:$D$782,СВЦЭМ!$A$39:$A$782,$A34,СВЦЭМ!$B$39:$B$782,Y$11)+'СЕТ СН'!$F$14+СВЦЭМ!$D$10+'СЕТ СН'!$F$5-'СЕТ СН'!$F$24</f>
        <v>2752.2456339</v>
      </c>
    </row>
    <row r="35" spans="1:27" ht="15.75" x14ac:dyDescent="0.2">
      <c r="A35" s="35">
        <f t="shared" si="0"/>
        <v>45223</v>
      </c>
      <c r="B35" s="36">
        <f>SUMIFS(СВЦЭМ!$D$39:$D$782,СВЦЭМ!$A$39:$A$782,$A35,СВЦЭМ!$B$39:$B$782,B$11)+'СЕТ СН'!$F$14+СВЦЭМ!$D$10+'СЕТ СН'!$F$5-'СЕТ СН'!$F$24</f>
        <v>2855.6667079600002</v>
      </c>
      <c r="C35" s="36">
        <f>SUMIFS(СВЦЭМ!$D$39:$D$782,СВЦЭМ!$A$39:$A$782,$A35,СВЦЭМ!$B$39:$B$782,C$11)+'СЕТ СН'!$F$14+СВЦЭМ!$D$10+'СЕТ СН'!$F$5-'СЕТ СН'!$F$24</f>
        <v>2918.1072610199999</v>
      </c>
      <c r="D35" s="36">
        <f>SUMIFS(СВЦЭМ!$D$39:$D$782,СВЦЭМ!$A$39:$A$782,$A35,СВЦЭМ!$B$39:$B$782,D$11)+'СЕТ СН'!$F$14+СВЦЭМ!$D$10+'СЕТ СН'!$F$5-'СЕТ СН'!$F$24</f>
        <v>2988.8713189999999</v>
      </c>
      <c r="E35" s="36">
        <f>SUMIFS(СВЦЭМ!$D$39:$D$782,СВЦЭМ!$A$39:$A$782,$A35,СВЦЭМ!$B$39:$B$782,E$11)+'СЕТ СН'!$F$14+СВЦЭМ!$D$10+'СЕТ СН'!$F$5-'СЕТ СН'!$F$24</f>
        <v>2987.6702981899998</v>
      </c>
      <c r="F35" s="36">
        <f>SUMIFS(СВЦЭМ!$D$39:$D$782,СВЦЭМ!$A$39:$A$782,$A35,СВЦЭМ!$B$39:$B$782,F$11)+'СЕТ СН'!$F$14+СВЦЭМ!$D$10+'СЕТ СН'!$F$5-'СЕТ СН'!$F$24</f>
        <v>2947.9799304099997</v>
      </c>
      <c r="G35" s="36">
        <f>SUMIFS(СВЦЭМ!$D$39:$D$782,СВЦЭМ!$A$39:$A$782,$A35,СВЦЭМ!$B$39:$B$782,G$11)+'СЕТ СН'!$F$14+СВЦЭМ!$D$10+'СЕТ СН'!$F$5-'СЕТ СН'!$F$24</f>
        <v>2903.5337548400003</v>
      </c>
      <c r="H35" s="36">
        <f>SUMIFS(СВЦЭМ!$D$39:$D$782,СВЦЭМ!$A$39:$A$782,$A35,СВЦЭМ!$B$39:$B$782,H$11)+'СЕТ СН'!$F$14+СВЦЭМ!$D$10+'СЕТ СН'!$F$5-'СЕТ СН'!$F$24</f>
        <v>2869.8855047799998</v>
      </c>
      <c r="I35" s="36">
        <f>SUMIFS(СВЦЭМ!$D$39:$D$782,СВЦЭМ!$A$39:$A$782,$A35,СВЦЭМ!$B$39:$B$782,I$11)+'СЕТ СН'!$F$14+СВЦЭМ!$D$10+'СЕТ СН'!$F$5-'СЕТ СН'!$F$24</f>
        <v>2800.7817189899997</v>
      </c>
      <c r="J35" s="36">
        <f>SUMIFS(СВЦЭМ!$D$39:$D$782,СВЦЭМ!$A$39:$A$782,$A35,СВЦЭМ!$B$39:$B$782,J$11)+'СЕТ СН'!$F$14+СВЦЭМ!$D$10+'СЕТ СН'!$F$5-'СЕТ СН'!$F$24</f>
        <v>2766.0386526100001</v>
      </c>
      <c r="K35" s="36">
        <f>SUMIFS(СВЦЭМ!$D$39:$D$782,СВЦЭМ!$A$39:$A$782,$A35,СВЦЭМ!$B$39:$B$782,K$11)+'СЕТ СН'!$F$14+СВЦЭМ!$D$10+'СЕТ СН'!$F$5-'СЕТ СН'!$F$24</f>
        <v>2714.0706316400001</v>
      </c>
      <c r="L35" s="36">
        <f>SUMIFS(СВЦЭМ!$D$39:$D$782,СВЦЭМ!$A$39:$A$782,$A35,СВЦЭМ!$B$39:$B$782,L$11)+'СЕТ СН'!$F$14+СВЦЭМ!$D$10+'СЕТ СН'!$F$5-'СЕТ СН'!$F$24</f>
        <v>2704.1889436000001</v>
      </c>
      <c r="M35" s="36">
        <f>SUMIFS(СВЦЭМ!$D$39:$D$782,СВЦЭМ!$A$39:$A$782,$A35,СВЦЭМ!$B$39:$B$782,M$11)+'СЕТ СН'!$F$14+СВЦЭМ!$D$10+'СЕТ СН'!$F$5-'СЕТ СН'!$F$24</f>
        <v>2714.8794779700002</v>
      </c>
      <c r="N35" s="36">
        <f>SUMIFS(СВЦЭМ!$D$39:$D$782,СВЦЭМ!$A$39:$A$782,$A35,СВЦЭМ!$B$39:$B$782,N$11)+'СЕТ СН'!$F$14+СВЦЭМ!$D$10+'СЕТ СН'!$F$5-'СЕТ СН'!$F$24</f>
        <v>2705.2086199300002</v>
      </c>
      <c r="O35" s="36">
        <f>SUMIFS(СВЦЭМ!$D$39:$D$782,СВЦЭМ!$A$39:$A$782,$A35,СВЦЭМ!$B$39:$B$782,O$11)+'СЕТ СН'!$F$14+СВЦЭМ!$D$10+'СЕТ СН'!$F$5-'СЕТ СН'!$F$24</f>
        <v>2717.8252090699998</v>
      </c>
      <c r="P35" s="36">
        <f>SUMIFS(СВЦЭМ!$D$39:$D$782,СВЦЭМ!$A$39:$A$782,$A35,СВЦЭМ!$B$39:$B$782,P$11)+'СЕТ СН'!$F$14+СВЦЭМ!$D$10+'СЕТ СН'!$F$5-'СЕТ СН'!$F$24</f>
        <v>2754.5010419099999</v>
      </c>
      <c r="Q35" s="36">
        <f>SUMIFS(СВЦЭМ!$D$39:$D$782,СВЦЭМ!$A$39:$A$782,$A35,СВЦЭМ!$B$39:$B$782,Q$11)+'СЕТ СН'!$F$14+СВЦЭМ!$D$10+'СЕТ СН'!$F$5-'СЕТ СН'!$F$24</f>
        <v>2742.6525627600004</v>
      </c>
      <c r="R35" s="36">
        <f>SUMIFS(СВЦЭМ!$D$39:$D$782,СВЦЭМ!$A$39:$A$782,$A35,СВЦЭМ!$B$39:$B$782,R$11)+'СЕТ СН'!$F$14+СВЦЭМ!$D$10+'СЕТ СН'!$F$5-'СЕТ СН'!$F$24</f>
        <v>2756.2115904900002</v>
      </c>
      <c r="S35" s="36">
        <f>SUMIFS(СВЦЭМ!$D$39:$D$782,СВЦЭМ!$A$39:$A$782,$A35,СВЦЭМ!$B$39:$B$782,S$11)+'СЕТ СН'!$F$14+СВЦЭМ!$D$10+'СЕТ СН'!$F$5-'СЕТ СН'!$F$24</f>
        <v>2740.2081596099997</v>
      </c>
      <c r="T35" s="36">
        <f>SUMIFS(СВЦЭМ!$D$39:$D$782,СВЦЭМ!$A$39:$A$782,$A35,СВЦЭМ!$B$39:$B$782,T$11)+'СЕТ СН'!$F$14+СВЦЭМ!$D$10+'СЕТ СН'!$F$5-'СЕТ СН'!$F$24</f>
        <v>2670.92422971</v>
      </c>
      <c r="U35" s="36">
        <f>SUMIFS(СВЦЭМ!$D$39:$D$782,СВЦЭМ!$A$39:$A$782,$A35,СВЦЭМ!$B$39:$B$782,U$11)+'СЕТ СН'!$F$14+СВЦЭМ!$D$10+'СЕТ СН'!$F$5-'СЕТ СН'!$F$24</f>
        <v>2653.8111020900001</v>
      </c>
      <c r="V35" s="36">
        <f>SUMIFS(СВЦЭМ!$D$39:$D$782,СВЦЭМ!$A$39:$A$782,$A35,СВЦЭМ!$B$39:$B$782,V$11)+'СЕТ СН'!$F$14+СВЦЭМ!$D$10+'СЕТ СН'!$F$5-'СЕТ СН'!$F$24</f>
        <v>2664.3484080799999</v>
      </c>
      <c r="W35" s="36">
        <f>SUMIFS(СВЦЭМ!$D$39:$D$782,СВЦЭМ!$A$39:$A$782,$A35,СВЦЭМ!$B$39:$B$782,W$11)+'СЕТ СН'!$F$14+СВЦЭМ!$D$10+'СЕТ СН'!$F$5-'СЕТ СН'!$F$24</f>
        <v>2670.8088357400002</v>
      </c>
      <c r="X35" s="36">
        <f>SUMIFS(СВЦЭМ!$D$39:$D$782,СВЦЭМ!$A$39:$A$782,$A35,СВЦЭМ!$B$39:$B$782,X$11)+'СЕТ СН'!$F$14+СВЦЭМ!$D$10+'СЕТ СН'!$F$5-'СЕТ СН'!$F$24</f>
        <v>2725.0541500500003</v>
      </c>
      <c r="Y35" s="36">
        <f>SUMIFS(СВЦЭМ!$D$39:$D$782,СВЦЭМ!$A$39:$A$782,$A35,СВЦЭМ!$B$39:$B$782,Y$11)+'СЕТ СН'!$F$14+СВЦЭМ!$D$10+'СЕТ СН'!$F$5-'СЕТ СН'!$F$24</f>
        <v>2776.0079928499999</v>
      </c>
    </row>
    <row r="36" spans="1:27" ht="15.75" x14ac:dyDescent="0.2">
      <c r="A36" s="35">
        <f t="shared" si="0"/>
        <v>45224</v>
      </c>
      <c r="B36" s="36">
        <f>SUMIFS(СВЦЭМ!$D$39:$D$782,СВЦЭМ!$A$39:$A$782,$A36,СВЦЭМ!$B$39:$B$782,B$11)+'СЕТ СН'!$F$14+СВЦЭМ!$D$10+'СЕТ СН'!$F$5-'СЕТ СН'!$F$24</f>
        <v>2741.4475959000001</v>
      </c>
      <c r="C36" s="36">
        <f>SUMIFS(СВЦЭМ!$D$39:$D$782,СВЦЭМ!$A$39:$A$782,$A36,СВЦЭМ!$B$39:$B$782,C$11)+'СЕТ СН'!$F$14+СВЦЭМ!$D$10+'СЕТ СН'!$F$5-'СЕТ СН'!$F$24</f>
        <v>2791.9001398700002</v>
      </c>
      <c r="D36" s="36">
        <f>SUMIFS(СВЦЭМ!$D$39:$D$782,СВЦЭМ!$A$39:$A$782,$A36,СВЦЭМ!$B$39:$B$782,D$11)+'СЕТ СН'!$F$14+СВЦЭМ!$D$10+'СЕТ СН'!$F$5-'СЕТ СН'!$F$24</f>
        <v>2857.9777472000001</v>
      </c>
      <c r="E36" s="36">
        <f>SUMIFS(СВЦЭМ!$D$39:$D$782,СВЦЭМ!$A$39:$A$782,$A36,СВЦЭМ!$B$39:$B$782,E$11)+'СЕТ СН'!$F$14+СВЦЭМ!$D$10+'СЕТ СН'!$F$5-'СЕТ СН'!$F$24</f>
        <v>2853.8880171000001</v>
      </c>
      <c r="F36" s="36">
        <f>SUMIFS(СВЦЭМ!$D$39:$D$782,СВЦЭМ!$A$39:$A$782,$A36,СВЦЭМ!$B$39:$B$782,F$11)+'СЕТ СН'!$F$14+СВЦЭМ!$D$10+'СЕТ СН'!$F$5-'СЕТ СН'!$F$24</f>
        <v>2853.7401250100002</v>
      </c>
      <c r="G36" s="36">
        <f>SUMIFS(СВЦЭМ!$D$39:$D$782,СВЦЭМ!$A$39:$A$782,$A36,СВЦЭМ!$B$39:$B$782,G$11)+'СЕТ СН'!$F$14+СВЦЭМ!$D$10+'СЕТ СН'!$F$5-'СЕТ СН'!$F$24</f>
        <v>2843.3633238000002</v>
      </c>
      <c r="H36" s="36">
        <f>SUMIFS(СВЦЭМ!$D$39:$D$782,СВЦЭМ!$A$39:$A$782,$A36,СВЦЭМ!$B$39:$B$782,H$11)+'СЕТ СН'!$F$14+СВЦЭМ!$D$10+'СЕТ СН'!$F$5-'СЕТ СН'!$F$24</f>
        <v>2763.0227206</v>
      </c>
      <c r="I36" s="36">
        <f>SUMIFS(СВЦЭМ!$D$39:$D$782,СВЦЭМ!$A$39:$A$782,$A36,СВЦЭМ!$B$39:$B$782,I$11)+'СЕТ СН'!$F$14+СВЦЭМ!$D$10+'СЕТ СН'!$F$5-'СЕТ СН'!$F$24</f>
        <v>2675.92485093</v>
      </c>
      <c r="J36" s="36">
        <f>SUMIFS(СВЦЭМ!$D$39:$D$782,СВЦЭМ!$A$39:$A$782,$A36,СВЦЭМ!$B$39:$B$782,J$11)+'СЕТ СН'!$F$14+СВЦЭМ!$D$10+'СЕТ СН'!$F$5-'СЕТ СН'!$F$24</f>
        <v>2623.5153749000001</v>
      </c>
      <c r="K36" s="36">
        <f>SUMIFS(СВЦЭМ!$D$39:$D$782,СВЦЭМ!$A$39:$A$782,$A36,СВЦЭМ!$B$39:$B$782,K$11)+'СЕТ СН'!$F$14+СВЦЭМ!$D$10+'СЕТ СН'!$F$5-'СЕТ СН'!$F$24</f>
        <v>2584.8789423799999</v>
      </c>
      <c r="L36" s="36">
        <f>SUMIFS(СВЦЭМ!$D$39:$D$782,СВЦЭМ!$A$39:$A$782,$A36,СВЦЭМ!$B$39:$B$782,L$11)+'СЕТ СН'!$F$14+СВЦЭМ!$D$10+'СЕТ СН'!$F$5-'СЕТ СН'!$F$24</f>
        <v>2586.6986525299999</v>
      </c>
      <c r="M36" s="36">
        <f>SUMIFS(СВЦЭМ!$D$39:$D$782,СВЦЭМ!$A$39:$A$782,$A36,СВЦЭМ!$B$39:$B$782,M$11)+'СЕТ СН'!$F$14+СВЦЭМ!$D$10+'СЕТ СН'!$F$5-'СЕТ СН'!$F$24</f>
        <v>2593.19831071</v>
      </c>
      <c r="N36" s="36">
        <f>SUMIFS(СВЦЭМ!$D$39:$D$782,СВЦЭМ!$A$39:$A$782,$A36,СВЦЭМ!$B$39:$B$782,N$11)+'СЕТ СН'!$F$14+СВЦЭМ!$D$10+'СЕТ СН'!$F$5-'СЕТ СН'!$F$24</f>
        <v>2612.7831364499998</v>
      </c>
      <c r="O36" s="36">
        <f>SUMIFS(СВЦЭМ!$D$39:$D$782,СВЦЭМ!$A$39:$A$782,$A36,СВЦЭМ!$B$39:$B$782,O$11)+'СЕТ СН'!$F$14+СВЦЭМ!$D$10+'СЕТ СН'!$F$5-'СЕТ СН'!$F$24</f>
        <v>2626.9041696200002</v>
      </c>
      <c r="P36" s="36">
        <f>SUMIFS(СВЦЭМ!$D$39:$D$782,СВЦЭМ!$A$39:$A$782,$A36,СВЦЭМ!$B$39:$B$782,P$11)+'СЕТ СН'!$F$14+СВЦЭМ!$D$10+'СЕТ СН'!$F$5-'СЕТ СН'!$F$24</f>
        <v>2638.1124357099998</v>
      </c>
      <c r="Q36" s="36">
        <f>SUMIFS(СВЦЭМ!$D$39:$D$782,СВЦЭМ!$A$39:$A$782,$A36,СВЦЭМ!$B$39:$B$782,Q$11)+'СЕТ СН'!$F$14+СВЦЭМ!$D$10+'СЕТ СН'!$F$5-'СЕТ СН'!$F$24</f>
        <v>2646.0936855099999</v>
      </c>
      <c r="R36" s="36">
        <f>SUMIFS(СВЦЭМ!$D$39:$D$782,СВЦЭМ!$A$39:$A$782,$A36,СВЦЭМ!$B$39:$B$782,R$11)+'СЕТ СН'!$F$14+СВЦЭМ!$D$10+'СЕТ СН'!$F$5-'СЕТ СН'!$F$24</f>
        <v>2662.4651116100003</v>
      </c>
      <c r="S36" s="36">
        <f>SUMIFS(СВЦЭМ!$D$39:$D$782,СВЦЭМ!$A$39:$A$782,$A36,СВЦЭМ!$B$39:$B$782,S$11)+'СЕТ СН'!$F$14+СВЦЭМ!$D$10+'СЕТ СН'!$F$5-'СЕТ СН'!$F$24</f>
        <v>2627.42495332</v>
      </c>
      <c r="T36" s="36">
        <f>SUMIFS(СВЦЭМ!$D$39:$D$782,СВЦЭМ!$A$39:$A$782,$A36,СВЦЭМ!$B$39:$B$782,T$11)+'СЕТ СН'!$F$14+СВЦЭМ!$D$10+'СЕТ СН'!$F$5-'СЕТ СН'!$F$24</f>
        <v>2563.3092335700003</v>
      </c>
      <c r="U36" s="36">
        <f>SUMIFS(СВЦЭМ!$D$39:$D$782,СВЦЭМ!$A$39:$A$782,$A36,СВЦЭМ!$B$39:$B$782,U$11)+'СЕТ СН'!$F$14+СВЦЭМ!$D$10+'СЕТ СН'!$F$5-'СЕТ СН'!$F$24</f>
        <v>2536.1907915900001</v>
      </c>
      <c r="V36" s="36">
        <f>SUMIFS(СВЦЭМ!$D$39:$D$782,СВЦЭМ!$A$39:$A$782,$A36,СВЦЭМ!$B$39:$B$782,V$11)+'СЕТ СН'!$F$14+СВЦЭМ!$D$10+'СЕТ СН'!$F$5-'СЕТ СН'!$F$24</f>
        <v>2555.3872707199998</v>
      </c>
      <c r="W36" s="36">
        <f>SUMIFS(СВЦЭМ!$D$39:$D$782,СВЦЭМ!$A$39:$A$782,$A36,СВЦЭМ!$B$39:$B$782,W$11)+'СЕТ СН'!$F$14+СВЦЭМ!$D$10+'СЕТ СН'!$F$5-'СЕТ СН'!$F$24</f>
        <v>2569.7988650699999</v>
      </c>
      <c r="X36" s="36">
        <f>SUMIFS(СВЦЭМ!$D$39:$D$782,СВЦЭМ!$A$39:$A$782,$A36,СВЦЭМ!$B$39:$B$782,X$11)+'СЕТ СН'!$F$14+СВЦЭМ!$D$10+'СЕТ СН'!$F$5-'СЕТ СН'!$F$24</f>
        <v>2626.8400445300003</v>
      </c>
      <c r="Y36" s="36">
        <f>SUMIFS(СВЦЭМ!$D$39:$D$782,СВЦЭМ!$A$39:$A$782,$A36,СВЦЭМ!$B$39:$B$782,Y$11)+'СЕТ СН'!$F$14+СВЦЭМ!$D$10+'СЕТ СН'!$F$5-'СЕТ СН'!$F$24</f>
        <v>2698.9486302699997</v>
      </c>
    </row>
    <row r="37" spans="1:27" ht="15.75" x14ac:dyDescent="0.2">
      <c r="A37" s="35">
        <f t="shared" si="0"/>
        <v>45225</v>
      </c>
      <c r="B37" s="36">
        <f>SUMIFS(СВЦЭМ!$D$39:$D$782,СВЦЭМ!$A$39:$A$782,$A37,СВЦЭМ!$B$39:$B$782,B$11)+'СЕТ СН'!$F$14+СВЦЭМ!$D$10+'СЕТ СН'!$F$5-'СЕТ СН'!$F$24</f>
        <v>2765.0095454800003</v>
      </c>
      <c r="C37" s="36">
        <f>SUMIFS(СВЦЭМ!$D$39:$D$782,СВЦЭМ!$A$39:$A$782,$A37,СВЦЭМ!$B$39:$B$782,C$11)+'СЕТ СН'!$F$14+СВЦЭМ!$D$10+'СЕТ СН'!$F$5-'СЕТ СН'!$F$24</f>
        <v>2821.32907531</v>
      </c>
      <c r="D37" s="36">
        <f>SUMIFS(СВЦЭМ!$D$39:$D$782,СВЦЭМ!$A$39:$A$782,$A37,СВЦЭМ!$B$39:$B$782,D$11)+'СЕТ СН'!$F$14+СВЦЭМ!$D$10+'СЕТ СН'!$F$5-'СЕТ СН'!$F$24</f>
        <v>2868.03468195</v>
      </c>
      <c r="E37" s="36">
        <f>SUMIFS(СВЦЭМ!$D$39:$D$782,СВЦЭМ!$A$39:$A$782,$A37,СВЦЭМ!$B$39:$B$782,E$11)+'СЕТ СН'!$F$14+СВЦЭМ!$D$10+'СЕТ СН'!$F$5-'СЕТ СН'!$F$24</f>
        <v>2866.5822841700001</v>
      </c>
      <c r="F37" s="36">
        <f>SUMIFS(СВЦЭМ!$D$39:$D$782,СВЦЭМ!$A$39:$A$782,$A37,СВЦЭМ!$B$39:$B$782,F$11)+'СЕТ СН'!$F$14+СВЦЭМ!$D$10+'СЕТ СН'!$F$5-'СЕТ СН'!$F$24</f>
        <v>2858.1211659199998</v>
      </c>
      <c r="G37" s="36">
        <f>SUMIFS(СВЦЭМ!$D$39:$D$782,СВЦЭМ!$A$39:$A$782,$A37,СВЦЭМ!$B$39:$B$782,G$11)+'СЕТ СН'!$F$14+СВЦЭМ!$D$10+'СЕТ СН'!$F$5-'СЕТ СН'!$F$24</f>
        <v>2838.7117556200001</v>
      </c>
      <c r="H37" s="36">
        <f>SUMIFS(СВЦЭМ!$D$39:$D$782,СВЦЭМ!$A$39:$A$782,$A37,СВЦЭМ!$B$39:$B$782,H$11)+'СЕТ СН'!$F$14+СВЦЭМ!$D$10+'СЕТ СН'!$F$5-'СЕТ СН'!$F$24</f>
        <v>2765.8244918800001</v>
      </c>
      <c r="I37" s="36">
        <f>SUMIFS(СВЦЭМ!$D$39:$D$782,СВЦЭМ!$A$39:$A$782,$A37,СВЦЭМ!$B$39:$B$782,I$11)+'СЕТ СН'!$F$14+СВЦЭМ!$D$10+'СЕТ СН'!$F$5-'СЕТ СН'!$F$24</f>
        <v>2726.00324722</v>
      </c>
      <c r="J37" s="36">
        <f>SUMIFS(СВЦЭМ!$D$39:$D$782,СВЦЭМ!$A$39:$A$782,$A37,СВЦЭМ!$B$39:$B$782,J$11)+'СЕТ СН'!$F$14+СВЦЭМ!$D$10+'СЕТ СН'!$F$5-'СЕТ СН'!$F$24</f>
        <v>2670.2103571400003</v>
      </c>
      <c r="K37" s="36">
        <f>SUMIFS(СВЦЭМ!$D$39:$D$782,СВЦЭМ!$A$39:$A$782,$A37,СВЦЭМ!$B$39:$B$782,K$11)+'СЕТ СН'!$F$14+СВЦЭМ!$D$10+'СЕТ СН'!$F$5-'СЕТ СН'!$F$24</f>
        <v>2634.79179346</v>
      </c>
      <c r="L37" s="36">
        <f>SUMIFS(СВЦЭМ!$D$39:$D$782,СВЦЭМ!$A$39:$A$782,$A37,СВЦЭМ!$B$39:$B$782,L$11)+'СЕТ СН'!$F$14+СВЦЭМ!$D$10+'СЕТ СН'!$F$5-'СЕТ СН'!$F$24</f>
        <v>2644.1687517700002</v>
      </c>
      <c r="M37" s="36">
        <f>SUMIFS(СВЦЭМ!$D$39:$D$782,СВЦЭМ!$A$39:$A$782,$A37,СВЦЭМ!$B$39:$B$782,M$11)+'СЕТ СН'!$F$14+СВЦЭМ!$D$10+'СЕТ СН'!$F$5-'СЕТ СН'!$F$24</f>
        <v>2650.5324025099999</v>
      </c>
      <c r="N37" s="36">
        <f>SUMIFS(СВЦЭМ!$D$39:$D$782,СВЦЭМ!$A$39:$A$782,$A37,СВЦЭМ!$B$39:$B$782,N$11)+'СЕТ СН'!$F$14+СВЦЭМ!$D$10+'СЕТ СН'!$F$5-'СЕТ СН'!$F$24</f>
        <v>2664.5275225300002</v>
      </c>
      <c r="O37" s="36">
        <f>SUMIFS(СВЦЭМ!$D$39:$D$782,СВЦЭМ!$A$39:$A$782,$A37,СВЦЭМ!$B$39:$B$782,O$11)+'СЕТ СН'!$F$14+СВЦЭМ!$D$10+'СЕТ СН'!$F$5-'СЕТ СН'!$F$24</f>
        <v>2680.9699626800002</v>
      </c>
      <c r="P37" s="36">
        <f>SUMIFS(СВЦЭМ!$D$39:$D$782,СВЦЭМ!$A$39:$A$782,$A37,СВЦЭМ!$B$39:$B$782,P$11)+'СЕТ СН'!$F$14+СВЦЭМ!$D$10+'СЕТ СН'!$F$5-'СЕТ СН'!$F$24</f>
        <v>2689.9106575599999</v>
      </c>
      <c r="Q37" s="36">
        <f>SUMIFS(СВЦЭМ!$D$39:$D$782,СВЦЭМ!$A$39:$A$782,$A37,СВЦЭМ!$B$39:$B$782,Q$11)+'СЕТ СН'!$F$14+СВЦЭМ!$D$10+'СЕТ СН'!$F$5-'СЕТ СН'!$F$24</f>
        <v>2709.6177512900003</v>
      </c>
      <c r="R37" s="36">
        <f>SUMIFS(СВЦЭМ!$D$39:$D$782,СВЦЭМ!$A$39:$A$782,$A37,СВЦЭМ!$B$39:$B$782,R$11)+'СЕТ СН'!$F$14+СВЦЭМ!$D$10+'СЕТ СН'!$F$5-'СЕТ СН'!$F$24</f>
        <v>2731.1082249700003</v>
      </c>
      <c r="S37" s="36">
        <f>SUMIFS(СВЦЭМ!$D$39:$D$782,СВЦЭМ!$A$39:$A$782,$A37,СВЦЭМ!$B$39:$B$782,S$11)+'СЕТ СН'!$F$14+СВЦЭМ!$D$10+'СЕТ СН'!$F$5-'СЕТ СН'!$F$24</f>
        <v>2704.27033231</v>
      </c>
      <c r="T37" s="36">
        <f>SUMIFS(СВЦЭМ!$D$39:$D$782,СВЦЭМ!$A$39:$A$782,$A37,СВЦЭМ!$B$39:$B$782,T$11)+'СЕТ СН'!$F$14+СВЦЭМ!$D$10+'СЕТ СН'!$F$5-'СЕТ СН'!$F$24</f>
        <v>2639.7026501199998</v>
      </c>
      <c r="U37" s="36">
        <f>SUMIFS(СВЦЭМ!$D$39:$D$782,СВЦЭМ!$A$39:$A$782,$A37,СВЦЭМ!$B$39:$B$782,U$11)+'СЕТ СН'!$F$14+СВЦЭМ!$D$10+'СЕТ СН'!$F$5-'СЕТ СН'!$F$24</f>
        <v>2613.5032365900001</v>
      </c>
      <c r="V37" s="36">
        <f>SUMIFS(СВЦЭМ!$D$39:$D$782,СВЦЭМ!$A$39:$A$782,$A37,СВЦЭМ!$B$39:$B$782,V$11)+'СЕТ СН'!$F$14+СВЦЭМ!$D$10+'СЕТ СН'!$F$5-'СЕТ СН'!$F$24</f>
        <v>2625.3564887399998</v>
      </c>
      <c r="W37" s="36">
        <f>SUMIFS(СВЦЭМ!$D$39:$D$782,СВЦЭМ!$A$39:$A$782,$A37,СВЦЭМ!$B$39:$B$782,W$11)+'СЕТ СН'!$F$14+СВЦЭМ!$D$10+'СЕТ СН'!$F$5-'СЕТ СН'!$F$24</f>
        <v>2644.1852295899998</v>
      </c>
      <c r="X37" s="36">
        <f>SUMIFS(СВЦЭМ!$D$39:$D$782,СВЦЭМ!$A$39:$A$782,$A37,СВЦЭМ!$B$39:$B$782,X$11)+'СЕТ СН'!$F$14+СВЦЭМ!$D$10+'СЕТ СН'!$F$5-'СЕТ СН'!$F$24</f>
        <v>2709.1733774200002</v>
      </c>
      <c r="Y37" s="36">
        <f>SUMIFS(СВЦЭМ!$D$39:$D$782,СВЦЭМ!$A$39:$A$782,$A37,СВЦЭМ!$B$39:$B$782,Y$11)+'СЕТ СН'!$F$14+СВЦЭМ!$D$10+'СЕТ СН'!$F$5-'СЕТ СН'!$F$24</f>
        <v>2767.9924320299997</v>
      </c>
    </row>
    <row r="38" spans="1:27" ht="15.75" x14ac:dyDescent="0.2">
      <c r="A38" s="35">
        <f t="shared" si="0"/>
        <v>45226</v>
      </c>
      <c r="B38" s="36">
        <f>SUMIFS(СВЦЭМ!$D$39:$D$782,СВЦЭМ!$A$39:$A$782,$A38,СВЦЭМ!$B$39:$B$782,B$11)+'СЕТ СН'!$F$14+СВЦЭМ!$D$10+'СЕТ СН'!$F$5-'СЕТ СН'!$F$24</f>
        <v>2812.1564777900003</v>
      </c>
      <c r="C38" s="36">
        <f>SUMIFS(СВЦЭМ!$D$39:$D$782,СВЦЭМ!$A$39:$A$782,$A38,СВЦЭМ!$B$39:$B$782,C$11)+'СЕТ СН'!$F$14+СВЦЭМ!$D$10+'СЕТ СН'!$F$5-'СЕТ СН'!$F$24</f>
        <v>2876.7972352199999</v>
      </c>
      <c r="D38" s="36">
        <f>SUMIFS(СВЦЭМ!$D$39:$D$782,СВЦЭМ!$A$39:$A$782,$A38,СВЦЭМ!$B$39:$B$782,D$11)+'СЕТ СН'!$F$14+СВЦЭМ!$D$10+'СЕТ СН'!$F$5-'СЕТ СН'!$F$24</f>
        <v>2920.2500838599999</v>
      </c>
      <c r="E38" s="36">
        <f>SUMIFS(СВЦЭМ!$D$39:$D$782,СВЦЭМ!$A$39:$A$782,$A38,СВЦЭМ!$B$39:$B$782,E$11)+'СЕТ СН'!$F$14+СВЦЭМ!$D$10+'СЕТ СН'!$F$5-'СЕТ СН'!$F$24</f>
        <v>2930.9897445300003</v>
      </c>
      <c r="F38" s="36">
        <f>SUMIFS(СВЦЭМ!$D$39:$D$782,СВЦЭМ!$A$39:$A$782,$A38,СВЦЭМ!$B$39:$B$782,F$11)+'СЕТ СН'!$F$14+СВЦЭМ!$D$10+'СЕТ СН'!$F$5-'СЕТ СН'!$F$24</f>
        <v>2939.9712111399999</v>
      </c>
      <c r="G38" s="36">
        <f>SUMIFS(СВЦЭМ!$D$39:$D$782,СВЦЭМ!$A$39:$A$782,$A38,СВЦЭМ!$B$39:$B$782,G$11)+'СЕТ СН'!$F$14+СВЦЭМ!$D$10+'СЕТ СН'!$F$5-'СЕТ СН'!$F$24</f>
        <v>2915.4178819200001</v>
      </c>
      <c r="H38" s="36">
        <f>SUMIFS(СВЦЭМ!$D$39:$D$782,СВЦЭМ!$A$39:$A$782,$A38,СВЦЭМ!$B$39:$B$782,H$11)+'СЕТ СН'!$F$14+СВЦЭМ!$D$10+'СЕТ СН'!$F$5-'СЕТ СН'!$F$24</f>
        <v>2836.8097483000001</v>
      </c>
      <c r="I38" s="36">
        <f>SUMIFS(СВЦЭМ!$D$39:$D$782,СВЦЭМ!$A$39:$A$782,$A38,СВЦЭМ!$B$39:$B$782,I$11)+'СЕТ СН'!$F$14+СВЦЭМ!$D$10+'СЕТ СН'!$F$5-'СЕТ СН'!$F$24</f>
        <v>2728.43252235</v>
      </c>
      <c r="J38" s="36">
        <f>SUMIFS(СВЦЭМ!$D$39:$D$782,СВЦЭМ!$A$39:$A$782,$A38,СВЦЭМ!$B$39:$B$782,J$11)+'СЕТ СН'!$F$14+СВЦЭМ!$D$10+'СЕТ СН'!$F$5-'СЕТ СН'!$F$24</f>
        <v>2663.2312456500003</v>
      </c>
      <c r="K38" s="36">
        <f>SUMIFS(СВЦЭМ!$D$39:$D$782,СВЦЭМ!$A$39:$A$782,$A38,СВЦЭМ!$B$39:$B$782,K$11)+'СЕТ СН'!$F$14+СВЦЭМ!$D$10+'СЕТ СН'!$F$5-'СЕТ СН'!$F$24</f>
        <v>2630.6906571899999</v>
      </c>
      <c r="L38" s="36">
        <f>SUMIFS(СВЦЭМ!$D$39:$D$782,СВЦЭМ!$A$39:$A$782,$A38,СВЦЭМ!$B$39:$B$782,L$11)+'СЕТ СН'!$F$14+СВЦЭМ!$D$10+'СЕТ СН'!$F$5-'СЕТ СН'!$F$24</f>
        <v>2631.05475634</v>
      </c>
      <c r="M38" s="36">
        <f>SUMIFS(СВЦЭМ!$D$39:$D$782,СВЦЭМ!$A$39:$A$782,$A38,СВЦЭМ!$B$39:$B$782,M$11)+'СЕТ СН'!$F$14+СВЦЭМ!$D$10+'СЕТ СН'!$F$5-'СЕТ СН'!$F$24</f>
        <v>2646.5353904100002</v>
      </c>
      <c r="N38" s="36">
        <f>SUMIFS(СВЦЭМ!$D$39:$D$782,СВЦЭМ!$A$39:$A$782,$A38,СВЦЭМ!$B$39:$B$782,N$11)+'СЕТ СН'!$F$14+СВЦЭМ!$D$10+'СЕТ СН'!$F$5-'СЕТ СН'!$F$24</f>
        <v>2686.35705534</v>
      </c>
      <c r="O38" s="36">
        <f>SUMIFS(СВЦЭМ!$D$39:$D$782,СВЦЭМ!$A$39:$A$782,$A38,СВЦЭМ!$B$39:$B$782,O$11)+'СЕТ СН'!$F$14+СВЦЭМ!$D$10+'СЕТ СН'!$F$5-'СЕТ СН'!$F$24</f>
        <v>2706.0646035999998</v>
      </c>
      <c r="P38" s="36">
        <f>SUMIFS(СВЦЭМ!$D$39:$D$782,СВЦЭМ!$A$39:$A$782,$A38,СВЦЭМ!$B$39:$B$782,P$11)+'СЕТ СН'!$F$14+СВЦЭМ!$D$10+'СЕТ СН'!$F$5-'СЕТ СН'!$F$24</f>
        <v>2734.0351246800001</v>
      </c>
      <c r="Q38" s="36">
        <f>SUMIFS(СВЦЭМ!$D$39:$D$782,СВЦЭМ!$A$39:$A$782,$A38,СВЦЭМ!$B$39:$B$782,Q$11)+'СЕТ СН'!$F$14+СВЦЭМ!$D$10+'СЕТ СН'!$F$5-'СЕТ СН'!$F$24</f>
        <v>2743.0699587099998</v>
      </c>
      <c r="R38" s="36">
        <f>SUMIFS(СВЦЭМ!$D$39:$D$782,СВЦЭМ!$A$39:$A$782,$A38,СВЦЭМ!$B$39:$B$782,R$11)+'СЕТ СН'!$F$14+СВЦЭМ!$D$10+'СЕТ СН'!$F$5-'СЕТ СН'!$F$24</f>
        <v>2750.32368275</v>
      </c>
      <c r="S38" s="36">
        <f>SUMIFS(СВЦЭМ!$D$39:$D$782,СВЦЭМ!$A$39:$A$782,$A38,СВЦЭМ!$B$39:$B$782,S$11)+'СЕТ СН'!$F$14+СВЦЭМ!$D$10+'СЕТ СН'!$F$5-'СЕТ СН'!$F$24</f>
        <v>2725.8830882699999</v>
      </c>
      <c r="T38" s="36">
        <f>SUMIFS(СВЦЭМ!$D$39:$D$782,СВЦЭМ!$A$39:$A$782,$A38,СВЦЭМ!$B$39:$B$782,T$11)+'СЕТ СН'!$F$14+СВЦЭМ!$D$10+'СЕТ СН'!$F$5-'СЕТ СН'!$F$24</f>
        <v>2648.30578221</v>
      </c>
      <c r="U38" s="36">
        <f>SUMIFS(СВЦЭМ!$D$39:$D$782,СВЦЭМ!$A$39:$A$782,$A38,СВЦЭМ!$B$39:$B$782,U$11)+'СЕТ СН'!$F$14+СВЦЭМ!$D$10+'СЕТ СН'!$F$5-'СЕТ СН'!$F$24</f>
        <v>2616.1569700199998</v>
      </c>
      <c r="V38" s="36">
        <f>SUMIFS(СВЦЭМ!$D$39:$D$782,СВЦЭМ!$A$39:$A$782,$A38,СВЦЭМ!$B$39:$B$782,V$11)+'СЕТ СН'!$F$14+СВЦЭМ!$D$10+'СЕТ СН'!$F$5-'СЕТ СН'!$F$24</f>
        <v>2641.27754284</v>
      </c>
      <c r="W38" s="36">
        <f>SUMIFS(СВЦЭМ!$D$39:$D$782,СВЦЭМ!$A$39:$A$782,$A38,СВЦЭМ!$B$39:$B$782,W$11)+'СЕТ СН'!$F$14+СВЦЭМ!$D$10+'СЕТ СН'!$F$5-'СЕТ СН'!$F$24</f>
        <v>2661.2239428399998</v>
      </c>
      <c r="X38" s="36">
        <f>SUMIFS(СВЦЭМ!$D$39:$D$782,СВЦЭМ!$A$39:$A$782,$A38,СВЦЭМ!$B$39:$B$782,X$11)+'СЕТ СН'!$F$14+СВЦЭМ!$D$10+'СЕТ СН'!$F$5-'СЕТ СН'!$F$24</f>
        <v>2721.6294158199998</v>
      </c>
      <c r="Y38" s="36">
        <f>SUMIFS(СВЦЭМ!$D$39:$D$782,СВЦЭМ!$A$39:$A$782,$A38,СВЦЭМ!$B$39:$B$782,Y$11)+'СЕТ СН'!$F$14+СВЦЭМ!$D$10+'СЕТ СН'!$F$5-'СЕТ СН'!$F$24</f>
        <v>2829.5820201900001</v>
      </c>
    </row>
    <row r="39" spans="1:27" ht="15.75" x14ac:dyDescent="0.2">
      <c r="A39" s="35">
        <f t="shared" si="0"/>
        <v>45227</v>
      </c>
      <c r="B39" s="36">
        <f>SUMIFS(СВЦЭМ!$D$39:$D$782,СВЦЭМ!$A$39:$A$782,$A39,СВЦЭМ!$B$39:$B$782,B$11)+'СЕТ СН'!$F$14+СВЦЭМ!$D$10+'СЕТ СН'!$F$5-'СЕТ СН'!$F$24</f>
        <v>2857.0667780200001</v>
      </c>
      <c r="C39" s="36">
        <f>SUMIFS(СВЦЭМ!$D$39:$D$782,СВЦЭМ!$A$39:$A$782,$A39,СВЦЭМ!$B$39:$B$782,C$11)+'СЕТ СН'!$F$14+СВЦЭМ!$D$10+'СЕТ СН'!$F$5-'СЕТ СН'!$F$24</f>
        <v>2822.7047082300001</v>
      </c>
      <c r="D39" s="36">
        <f>SUMIFS(СВЦЭМ!$D$39:$D$782,СВЦЭМ!$A$39:$A$782,$A39,СВЦЭМ!$B$39:$B$782,D$11)+'СЕТ СН'!$F$14+СВЦЭМ!$D$10+'СЕТ СН'!$F$5-'СЕТ СН'!$F$24</f>
        <v>2875.8809019199998</v>
      </c>
      <c r="E39" s="36">
        <f>SUMIFS(СВЦЭМ!$D$39:$D$782,СВЦЭМ!$A$39:$A$782,$A39,СВЦЭМ!$B$39:$B$782,E$11)+'СЕТ СН'!$F$14+СВЦЭМ!$D$10+'СЕТ СН'!$F$5-'СЕТ СН'!$F$24</f>
        <v>2879.7364146999998</v>
      </c>
      <c r="F39" s="36">
        <f>SUMIFS(СВЦЭМ!$D$39:$D$782,СВЦЭМ!$A$39:$A$782,$A39,СВЦЭМ!$B$39:$B$782,F$11)+'СЕТ СН'!$F$14+СВЦЭМ!$D$10+'СЕТ СН'!$F$5-'СЕТ СН'!$F$24</f>
        <v>2881.0843370399998</v>
      </c>
      <c r="G39" s="36">
        <f>SUMIFS(СВЦЭМ!$D$39:$D$782,СВЦЭМ!$A$39:$A$782,$A39,СВЦЭМ!$B$39:$B$782,G$11)+'СЕТ СН'!$F$14+СВЦЭМ!$D$10+'СЕТ СН'!$F$5-'СЕТ СН'!$F$24</f>
        <v>2874.9786542700003</v>
      </c>
      <c r="H39" s="36">
        <f>SUMIFS(СВЦЭМ!$D$39:$D$782,СВЦЭМ!$A$39:$A$782,$A39,СВЦЭМ!$B$39:$B$782,H$11)+'СЕТ СН'!$F$14+СВЦЭМ!$D$10+'СЕТ СН'!$F$5-'СЕТ СН'!$F$24</f>
        <v>2857.2899959699998</v>
      </c>
      <c r="I39" s="36">
        <f>SUMIFS(СВЦЭМ!$D$39:$D$782,СВЦЭМ!$A$39:$A$782,$A39,СВЦЭМ!$B$39:$B$782,I$11)+'СЕТ СН'!$F$14+СВЦЭМ!$D$10+'СЕТ СН'!$F$5-'СЕТ СН'!$F$24</f>
        <v>2811.4463205000002</v>
      </c>
      <c r="J39" s="36">
        <f>SUMIFS(СВЦЭМ!$D$39:$D$782,СВЦЭМ!$A$39:$A$782,$A39,СВЦЭМ!$B$39:$B$782,J$11)+'СЕТ СН'!$F$14+СВЦЭМ!$D$10+'СЕТ СН'!$F$5-'СЕТ СН'!$F$24</f>
        <v>2752.6241588900002</v>
      </c>
      <c r="K39" s="36">
        <f>SUMIFS(СВЦЭМ!$D$39:$D$782,СВЦЭМ!$A$39:$A$782,$A39,СВЦЭМ!$B$39:$B$782,K$11)+'СЕТ СН'!$F$14+СВЦЭМ!$D$10+'СЕТ СН'!$F$5-'СЕТ СН'!$F$24</f>
        <v>2676.5222213400002</v>
      </c>
      <c r="L39" s="36">
        <f>SUMIFS(СВЦЭМ!$D$39:$D$782,СВЦЭМ!$A$39:$A$782,$A39,СВЦЭМ!$B$39:$B$782,L$11)+'СЕТ СН'!$F$14+СВЦЭМ!$D$10+'СЕТ СН'!$F$5-'СЕТ СН'!$F$24</f>
        <v>2652.7450138900003</v>
      </c>
      <c r="M39" s="36">
        <f>SUMIFS(СВЦЭМ!$D$39:$D$782,СВЦЭМ!$A$39:$A$782,$A39,СВЦЭМ!$B$39:$B$782,M$11)+'СЕТ СН'!$F$14+СВЦЭМ!$D$10+'СЕТ СН'!$F$5-'СЕТ СН'!$F$24</f>
        <v>2654.71511874</v>
      </c>
      <c r="N39" s="36">
        <f>SUMIFS(СВЦЭМ!$D$39:$D$782,СВЦЭМ!$A$39:$A$782,$A39,СВЦЭМ!$B$39:$B$782,N$11)+'СЕТ СН'!$F$14+СВЦЭМ!$D$10+'СЕТ СН'!$F$5-'СЕТ СН'!$F$24</f>
        <v>2676.3933223900003</v>
      </c>
      <c r="O39" s="36">
        <f>SUMIFS(СВЦЭМ!$D$39:$D$782,СВЦЭМ!$A$39:$A$782,$A39,СВЦЭМ!$B$39:$B$782,O$11)+'СЕТ СН'!$F$14+СВЦЭМ!$D$10+'СЕТ СН'!$F$5-'СЕТ СН'!$F$24</f>
        <v>2688.38655707</v>
      </c>
      <c r="P39" s="36">
        <f>SUMIFS(СВЦЭМ!$D$39:$D$782,СВЦЭМ!$A$39:$A$782,$A39,СВЦЭМ!$B$39:$B$782,P$11)+'СЕТ СН'!$F$14+СВЦЭМ!$D$10+'СЕТ СН'!$F$5-'СЕТ СН'!$F$24</f>
        <v>2702.9732115100001</v>
      </c>
      <c r="Q39" s="36">
        <f>SUMIFS(СВЦЭМ!$D$39:$D$782,СВЦЭМ!$A$39:$A$782,$A39,СВЦЭМ!$B$39:$B$782,Q$11)+'СЕТ СН'!$F$14+СВЦЭМ!$D$10+'СЕТ СН'!$F$5-'СЕТ СН'!$F$24</f>
        <v>2715.8562143899999</v>
      </c>
      <c r="R39" s="36">
        <f>SUMIFS(СВЦЭМ!$D$39:$D$782,СВЦЭМ!$A$39:$A$782,$A39,СВЦЭМ!$B$39:$B$782,R$11)+'СЕТ СН'!$F$14+СВЦЭМ!$D$10+'СЕТ СН'!$F$5-'СЕТ СН'!$F$24</f>
        <v>2710.2638415000001</v>
      </c>
      <c r="S39" s="36">
        <f>SUMIFS(СВЦЭМ!$D$39:$D$782,СВЦЭМ!$A$39:$A$782,$A39,СВЦЭМ!$B$39:$B$782,S$11)+'СЕТ СН'!$F$14+СВЦЭМ!$D$10+'СЕТ СН'!$F$5-'СЕТ СН'!$F$24</f>
        <v>2708.7288508800002</v>
      </c>
      <c r="T39" s="36">
        <f>SUMIFS(СВЦЭМ!$D$39:$D$782,СВЦЭМ!$A$39:$A$782,$A39,СВЦЭМ!$B$39:$B$782,T$11)+'СЕТ СН'!$F$14+СВЦЭМ!$D$10+'СЕТ СН'!$F$5-'СЕТ СН'!$F$24</f>
        <v>2644.7201046600003</v>
      </c>
      <c r="U39" s="36">
        <f>SUMIFS(СВЦЭМ!$D$39:$D$782,СВЦЭМ!$A$39:$A$782,$A39,СВЦЭМ!$B$39:$B$782,U$11)+'СЕТ СН'!$F$14+СВЦЭМ!$D$10+'СЕТ СН'!$F$5-'СЕТ СН'!$F$24</f>
        <v>2620.73521308</v>
      </c>
      <c r="V39" s="36">
        <f>SUMIFS(СВЦЭМ!$D$39:$D$782,СВЦЭМ!$A$39:$A$782,$A39,СВЦЭМ!$B$39:$B$782,V$11)+'СЕТ СН'!$F$14+СВЦЭМ!$D$10+'СЕТ СН'!$F$5-'СЕТ СН'!$F$24</f>
        <v>2641.62813271</v>
      </c>
      <c r="W39" s="36">
        <f>SUMIFS(СВЦЭМ!$D$39:$D$782,СВЦЭМ!$A$39:$A$782,$A39,СВЦЭМ!$B$39:$B$782,W$11)+'СЕТ СН'!$F$14+СВЦЭМ!$D$10+'СЕТ СН'!$F$5-'СЕТ СН'!$F$24</f>
        <v>2664.2269241399999</v>
      </c>
      <c r="X39" s="36">
        <f>SUMIFS(СВЦЭМ!$D$39:$D$782,СВЦЭМ!$A$39:$A$782,$A39,СВЦЭМ!$B$39:$B$782,X$11)+'СЕТ СН'!$F$14+СВЦЭМ!$D$10+'СЕТ СН'!$F$5-'СЕТ СН'!$F$24</f>
        <v>2697.7056498700003</v>
      </c>
      <c r="Y39" s="36">
        <f>SUMIFS(СВЦЭМ!$D$39:$D$782,СВЦЭМ!$A$39:$A$782,$A39,СВЦЭМ!$B$39:$B$782,Y$11)+'СЕТ СН'!$F$14+СВЦЭМ!$D$10+'СЕТ СН'!$F$5-'СЕТ СН'!$F$24</f>
        <v>2752.9314352199999</v>
      </c>
    </row>
    <row r="40" spans="1:27" ht="15.75" x14ac:dyDescent="0.2">
      <c r="A40" s="35">
        <f t="shared" si="0"/>
        <v>45228</v>
      </c>
      <c r="B40" s="36">
        <f>SUMIFS(СВЦЭМ!$D$39:$D$782,СВЦЭМ!$A$39:$A$782,$A40,СВЦЭМ!$B$39:$B$782,B$11)+'СЕТ СН'!$F$14+СВЦЭМ!$D$10+'СЕТ СН'!$F$5-'СЕТ СН'!$F$24</f>
        <v>2744.5315911799999</v>
      </c>
      <c r="C40" s="36">
        <f>SUMIFS(СВЦЭМ!$D$39:$D$782,СВЦЭМ!$A$39:$A$782,$A40,СВЦЭМ!$B$39:$B$782,C$11)+'СЕТ СН'!$F$14+СВЦЭМ!$D$10+'СЕТ СН'!$F$5-'СЕТ СН'!$F$24</f>
        <v>2792.4793722300001</v>
      </c>
      <c r="D40" s="36">
        <f>SUMIFS(СВЦЭМ!$D$39:$D$782,СВЦЭМ!$A$39:$A$782,$A40,СВЦЭМ!$B$39:$B$782,D$11)+'СЕТ СН'!$F$14+СВЦЭМ!$D$10+'СЕТ СН'!$F$5-'СЕТ СН'!$F$24</f>
        <v>2849.83275</v>
      </c>
      <c r="E40" s="36">
        <f>SUMIFS(СВЦЭМ!$D$39:$D$782,СВЦЭМ!$A$39:$A$782,$A40,СВЦЭМ!$B$39:$B$782,E$11)+'СЕТ СН'!$F$14+СВЦЭМ!$D$10+'СЕТ СН'!$F$5-'СЕТ СН'!$F$24</f>
        <v>2851.3256786399998</v>
      </c>
      <c r="F40" s="36">
        <f>SUMIFS(СВЦЭМ!$D$39:$D$782,СВЦЭМ!$A$39:$A$782,$A40,СВЦЭМ!$B$39:$B$782,F$11)+'СЕТ СН'!$F$14+СВЦЭМ!$D$10+'СЕТ СН'!$F$5-'СЕТ СН'!$F$24</f>
        <v>2853.7176554299999</v>
      </c>
      <c r="G40" s="36">
        <f>SUMIFS(СВЦЭМ!$D$39:$D$782,СВЦЭМ!$A$39:$A$782,$A40,СВЦЭМ!$B$39:$B$782,G$11)+'СЕТ СН'!$F$14+СВЦЭМ!$D$10+'СЕТ СН'!$F$5-'СЕТ СН'!$F$24</f>
        <v>2851.6134563000001</v>
      </c>
      <c r="H40" s="36">
        <f>SUMIFS(СВЦЭМ!$D$39:$D$782,СВЦЭМ!$A$39:$A$782,$A40,СВЦЭМ!$B$39:$B$782,H$11)+'СЕТ СН'!$F$14+СВЦЭМ!$D$10+'СЕТ СН'!$F$5-'СЕТ СН'!$F$24</f>
        <v>2835.6350244800001</v>
      </c>
      <c r="I40" s="36">
        <f>SUMIFS(СВЦЭМ!$D$39:$D$782,СВЦЭМ!$A$39:$A$782,$A40,СВЦЭМ!$B$39:$B$782,I$11)+'СЕТ СН'!$F$14+СВЦЭМ!$D$10+'СЕТ СН'!$F$5-'СЕТ СН'!$F$24</f>
        <v>2809.7268132600002</v>
      </c>
      <c r="J40" s="36">
        <f>SUMIFS(СВЦЭМ!$D$39:$D$782,СВЦЭМ!$A$39:$A$782,$A40,СВЦЭМ!$B$39:$B$782,J$11)+'СЕТ СН'!$F$14+СВЦЭМ!$D$10+'СЕТ СН'!$F$5-'СЕТ СН'!$F$24</f>
        <v>2802.3333268599999</v>
      </c>
      <c r="K40" s="36">
        <f>SUMIFS(СВЦЭМ!$D$39:$D$782,СВЦЭМ!$A$39:$A$782,$A40,СВЦЭМ!$B$39:$B$782,K$11)+'СЕТ СН'!$F$14+СВЦЭМ!$D$10+'СЕТ СН'!$F$5-'СЕТ СН'!$F$24</f>
        <v>2730.43017315</v>
      </c>
      <c r="L40" s="36">
        <f>SUMIFS(СВЦЭМ!$D$39:$D$782,СВЦЭМ!$A$39:$A$782,$A40,СВЦЭМ!$B$39:$B$782,L$11)+'СЕТ СН'!$F$14+СВЦЭМ!$D$10+'СЕТ СН'!$F$5-'СЕТ СН'!$F$24</f>
        <v>2702.49238965</v>
      </c>
      <c r="M40" s="36">
        <f>SUMIFS(СВЦЭМ!$D$39:$D$782,СВЦЭМ!$A$39:$A$782,$A40,СВЦЭМ!$B$39:$B$782,M$11)+'СЕТ СН'!$F$14+СВЦЭМ!$D$10+'СЕТ СН'!$F$5-'СЕТ СН'!$F$24</f>
        <v>2704.5854616699999</v>
      </c>
      <c r="N40" s="36">
        <f>SUMIFS(СВЦЭМ!$D$39:$D$782,СВЦЭМ!$A$39:$A$782,$A40,СВЦЭМ!$B$39:$B$782,N$11)+'СЕТ СН'!$F$14+СВЦЭМ!$D$10+'СЕТ СН'!$F$5-'СЕТ СН'!$F$24</f>
        <v>2713.6611269200002</v>
      </c>
      <c r="O40" s="36">
        <f>SUMIFS(СВЦЭМ!$D$39:$D$782,СВЦЭМ!$A$39:$A$782,$A40,СВЦЭМ!$B$39:$B$782,O$11)+'СЕТ СН'!$F$14+СВЦЭМ!$D$10+'СЕТ СН'!$F$5-'СЕТ СН'!$F$24</f>
        <v>2729.51193857</v>
      </c>
      <c r="P40" s="36">
        <f>SUMIFS(СВЦЭМ!$D$39:$D$782,СВЦЭМ!$A$39:$A$782,$A40,СВЦЭМ!$B$39:$B$782,P$11)+'СЕТ СН'!$F$14+СВЦЭМ!$D$10+'СЕТ СН'!$F$5-'СЕТ СН'!$F$24</f>
        <v>2746.2441280000003</v>
      </c>
      <c r="Q40" s="36">
        <f>SUMIFS(СВЦЭМ!$D$39:$D$782,СВЦЭМ!$A$39:$A$782,$A40,СВЦЭМ!$B$39:$B$782,Q$11)+'СЕТ СН'!$F$14+СВЦЭМ!$D$10+'СЕТ СН'!$F$5-'СЕТ СН'!$F$24</f>
        <v>2761.0208293000001</v>
      </c>
      <c r="R40" s="36">
        <f>SUMIFS(СВЦЭМ!$D$39:$D$782,СВЦЭМ!$A$39:$A$782,$A40,СВЦЭМ!$B$39:$B$782,R$11)+'СЕТ СН'!$F$14+СВЦЭМ!$D$10+'СЕТ СН'!$F$5-'СЕТ СН'!$F$24</f>
        <v>2751.5753531600003</v>
      </c>
      <c r="S40" s="36">
        <f>SUMIFS(СВЦЭМ!$D$39:$D$782,СВЦЭМ!$A$39:$A$782,$A40,СВЦЭМ!$B$39:$B$782,S$11)+'СЕТ СН'!$F$14+СВЦЭМ!$D$10+'СЕТ СН'!$F$5-'СЕТ СН'!$F$24</f>
        <v>2732.7798389999998</v>
      </c>
      <c r="T40" s="36">
        <f>SUMIFS(СВЦЭМ!$D$39:$D$782,СВЦЭМ!$A$39:$A$782,$A40,СВЦЭМ!$B$39:$B$782,T$11)+'СЕТ СН'!$F$14+СВЦЭМ!$D$10+'СЕТ СН'!$F$5-'СЕТ СН'!$F$24</f>
        <v>2665.9674400599997</v>
      </c>
      <c r="U40" s="36">
        <f>SUMIFS(СВЦЭМ!$D$39:$D$782,СВЦЭМ!$A$39:$A$782,$A40,СВЦЭМ!$B$39:$B$782,U$11)+'СЕТ СН'!$F$14+СВЦЭМ!$D$10+'СЕТ СН'!$F$5-'СЕТ СН'!$F$24</f>
        <v>2639.1213814399998</v>
      </c>
      <c r="V40" s="36">
        <f>SUMIFS(СВЦЭМ!$D$39:$D$782,СВЦЭМ!$A$39:$A$782,$A40,СВЦЭМ!$B$39:$B$782,V$11)+'СЕТ СН'!$F$14+СВЦЭМ!$D$10+'СЕТ СН'!$F$5-'СЕТ СН'!$F$24</f>
        <v>2656.52310343</v>
      </c>
      <c r="W40" s="36">
        <f>SUMIFS(СВЦЭМ!$D$39:$D$782,СВЦЭМ!$A$39:$A$782,$A40,СВЦЭМ!$B$39:$B$782,W$11)+'СЕТ СН'!$F$14+СВЦЭМ!$D$10+'СЕТ СН'!$F$5-'СЕТ СН'!$F$24</f>
        <v>2678.57518996</v>
      </c>
      <c r="X40" s="36">
        <f>SUMIFS(СВЦЭМ!$D$39:$D$782,СВЦЭМ!$A$39:$A$782,$A40,СВЦЭМ!$B$39:$B$782,X$11)+'СЕТ СН'!$F$14+СВЦЭМ!$D$10+'СЕТ СН'!$F$5-'СЕТ СН'!$F$24</f>
        <v>2717.25520972</v>
      </c>
      <c r="Y40" s="36">
        <f>SUMIFS(СВЦЭМ!$D$39:$D$782,СВЦЭМ!$A$39:$A$782,$A40,СВЦЭМ!$B$39:$B$782,Y$11)+'СЕТ СН'!$F$14+СВЦЭМ!$D$10+'СЕТ СН'!$F$5-'СЕТ СН'!$F$24</f>
        <v>2783.42440674</v>
      </c>
    </row>
    <row r="41" spans="1:27" ht="15.75" x14ac:dyDescent="0.2">
      <c r="A41" s="35">
        <f t="shared" si="0"/>
        <v>45229</v>
      </c>
      <c r="B41" s="36">
        <f>SUMIFS(СВЦЭМ!$D$39:$D$782,СВЦЭМ!$A$39:$A$782,$A41,СВЦЭМ!$B$39:$B$782,B$11)+'СЕТ СН'!$F$14+СВЦЭМ!$D$10+'СЕТ СН'!$F$5-'СЕТ СН'!$F$24</f>
        <v>2716.5745755600001</v>
      </c>
      <c r="C41" s="36">
        <f>SUMIFS(СВЦЭМ!$D$39:$D$782,СВЦЭМ!$A$39:$A$782,$A41,СВЦЭМ!$B$39:$B$782,C$11)+'СЕТ СН'!$F$14+СВЦЭМ!$D$10+'СЕТ СН'!$F$5-'СЕТ СН'!$F$24</f>
        <v>2778.07254625</v>
      </c>
      <c r="D41" s="36">
        <f>SUMIFS(СВЦЭМ!$D$39:$D$782,СВЦЭМ!$A$39:$A$782,$A41,СВЦЭМ!$B$39:$B$782,D$11)+'СЕТ СН'!$F$14+СВЦЭМ!$D$10+'СЕТ СН'!$F$5-'СЕТ СН'!$F$24</f>
        <v>2814.9657661400001</v>
      </c>
      <c r="E41" s="36">
        <f>SUMIFS(СВЦЭМ!$D$39:$D$782,СВЦЭМ!$A$39:$A$782,$A41,СВЦЭМ!$B$39:$B$782,E$11)+'СЕТ СН'!$F$14+СВЦЭМ!$D$10+'СЕТ СН'!$F$5-'СЕТ СН'!$F$24</f>
        <v>2812.5150691399999</v>
      </c>
      <c r="F41" s="36">
        <f>SUMIFS(СВЦЭМ!$D$39:$D$782,СВЦЭМ!$A$39:$A$782,$A41,СВЦЭМ!$B$39:$B$782,F$11)+'СЕТ СН'!$F$14+СВЦЭМ!$D$10+'СЕТ СН'!$F$5-'СЕТ СН'!$F$24</f>
        <v>2808.3662527799997</v>
      </c>
      <c r="G41" s="36">
        <f>SUMIFS(СВЦЭМ!$D$39:$D$782,СВЦЭМ!$A$39:$A$782,$A41,СВЦЭМ!$B$39:$B$782,G$11)+'СЕТ СН'!$F$14+СВЦЭМ!$D$10+'СЕТ СН'!$F$5-'СЕТ СН'!$F$24</f>
        <v>2832.1044333999998</v>
      </c>
      <c r="H41" s="36">
        <f>SUMIFS(СВЦЭМ!$D$39:$D$782,СВЦЭМ!$A$39:$A$782,$A41,СВЦЭМ!$B$39:$B$782,H$11)+'СЕТ СН'!$F$14+СВЦЭМ!$D$10+'СЕТ СН'!$F$5-'СЕТ СН'!$F$24</f>
        <v>2870.40912523</v>
      </c>
      <c r="I41" s="36">
        <f>SUMIFS(СВЦЭМ!$D$39:$D$782,СВЦЭМ!$A$39:$A$782,$A41,СВЦЭМ!$B$39:$B$782,I$11)+'СЕТ СН'!$F$14+СВЦЭМ!$D$10+'СЕТ СН'!$F$5-'СЕТ СН'!$F$24</f>
        <v>2811.3031032200001</v>
      </c>
      <c r="J41" s="36">
        <f>SUMIFS(СВЦЭМ!$D$39:$D$782,СВЦЭМ!$A$39:$A$782,$A41,СВЦЭМ!$B$39:$B$782,J$11)+'СЕТ СН'!$F$14+СВЦЭМ!$D$10+'СЕТ СН'!$F$5-'СЕТ СН'!$F$24</f>
        <v>2809.1830944399999</v>
      </c>
      <c r="K41" s="36">
        <f>SUMIFS(СВЦЭМ!$D$39:$D$782,СВЦЭМ!$A$39:$A$782,$A41,СВЦЭМ!$B$39:$B$782,K$11)+'СЕТ СН'!$F$14+СВЦЭМ!$D$10+'СЕТ СН'!$F$5-'СЕТ СН'!$F$24</f>
        <v>2781.38512335</v>
      </c>
      <c r="L41" s="36">
        <f>SUMIFS(СВЦЭМ!$D$39:$D$782,СВЦЭМ!$A$39:$A$782,$A41,СВЦЭМ!$B$39:$B$782,L$11)+'СЕТ СН'!$F$14+СВЦЭМ!$D$10+'СЕТ СН'!$F$5-'СЕТ СН'!$F$24</f>
        <v>2778.6438257700001</v>
      </c>
      <c r="M41" s="36">
        <f>SUMIFS(СВЦЭМ!$D$39:$D$782,СВЦЭМ!$A$39:$A$782,$A41,СВЦЭМ!$B$39:$B$782,M$11)+'СЕТ СН'!$F$14+СВЦЭМ!$D$10+'СЕТ СН'!$F$5-'СЕТ СН'!$F$24</f>
        <v>2793.43729261</v>
      </c>
      <c r="N41" s="36">
        <f>SUMIFS(СВЦЭМ!$D$39:$D$782,СВЦЭМ!$A$39:$A$782,$A41,СВЦЭМ!$B$39:$B$782,N$11)+'СЕТ СН'!$F$14+СВЦЭМ!$D$10+'СЕТ СН'!$F$5-'СЕТ СН'!$F$24</f>
        <v>2815.39099743</v>
      </c>
      <c r="O41" s="36">
        <f>SUMIFS(СВЦЭМ!$D$39:$D$782,СВЦЭМ!$A$39:$A$782,$A41,СВЦЭМ!$B$39:$B$782,O$11)+'СЕТ СН'!$F$14+СВЦЭМ!$D$10+'СЕТ СН'!$F$5-'СЕТ СН'!$F$24</f>
        <v>2835.2748631300001</v>
      </c>
      <c r="P41" s="36">
        <f>SUMIFS(СВЦЭМ!$D$39:$D$782,СВЦЭМ!$A$39:$A$782,$A41,СВЦЭМ!$B$39:$B$782,P$11)+'СЕТ СН'!$F$14+СВЦЭМ!$D$10+'СЕТ СН'!$F$5-'СЕТ СН'!$F$24</f>
        <v>2848.2355493</v>
      </c>
      <c r="Q41" s="36">
        <f>SUMIFS(СВЦЭМ!$D$39:$D$782,СВЦЭМ!$A$39:$A$782,$A41,СВЦЭМ!$B$39:$B$782,Q$11)+'СЕТ СН'!$F$14+СВЦЭМ!$D$10+'СЕТ СН'!$F$5-'СЕТ СН'!$F$24</f>
        <v>2863.3554618799999</v>
      </c>
      <c r="R41" s="36">
        <f>SUMIFS(СВЦЭМ!$D$39:$D$782,СВЦЭМ!$A$39:$A$782,$A41,СВЦЭМ!$B$39:$B$782,R$11)+'СЕТ СН'!$F$14+СВЦЭМ!$D$10+'СЕТ СН'!$F$5-'СЕТ СН'!$F$24</f>
        <v>2853.6123910599999</v>
      </c>
      <c r="S41" s="36">
        <f>SUMIFS(СВЦЭМ!$D$39:$D$782,СВЦЭМ!$A$39:$A$782,$A41,СВЦЭМ!$B$39:$B$782,S$11)+'СЕТ СН'!$F$14+СВЦЭМ!$D$10+'СЕТ СН'!$F$5-'СЕТ СН'!$F$24</f>
        <v>2811.9644785800001</v>
      </c>
      <c r="T41" s="36">
        <f>SUMIFS(СВЦЭМ!$D$39:$D$782,СВЦЭМ!$A$39:$A$782,$A41,СВЦЭМ!$B$39:$B$782,T$11)+'СЕТ СН'!$F$14+СВЦЭМ!$D$10+'СЕТ СН'!$F$5-'СЕТ СН'!$F$24</f>
        <v>2761.6626550000001</v>
      </c>
      <c r="U41" s="36">
        <f>SUMIFS(СВЦЭМ!$D$39:$D$782,СВЦЭМ!$A$39:$A$782,$A41,СВЦЭМ!$B$39:$B$782,U$11)+'СЕТ СН'!$F$14+СВЦЭМ!$D$10+'СЕТ СН'!$F$5-'СЕТ СН'!$F$24</f>
        <v>2727.9603591499999</v>
      </c>
      <c r="V41" s="36">
        <f>SUMIFS(СВЦЭМ!$D$39:$D$782,СВЦЭМ!$A$39:$A$782,$A41,СВЦЭМ!$B$39:$B$782,V$11)+'СЕТ СН'!$F$14+СВЦЭМ!$D$10+'СЕТ СН'!$F$5-'СЕТ СН'!$F$24</f>
        <v>2755.3245606299997</v>
      </c>
      <c r="W41" s="36">
        <f>SUMIFS(СВЦЭМ!$D$39:$D$782,СВЦЭМ!$A$39:$A$782,$A41,СВЦЭМ!$B$39:$B$782,W$11)+'СЕТ СН'!$F$14+СВЦЭМ!$D$10+'СЕТ СН'!$F$5-'СЕТ СН'!$F$24</f>
        <v>2771.3145512299998</v>
      </c>
      <c r="X41" s="36">
        <f>SUMIFS(СВЦЭМ!$D$39:$D$782,СВЦЭМ!$A$39:$A$782,$A41,СВЦЭМ!$B$39:$B$782,X$11)+'СЕТ СН'!$F$14+СВЦЭМ!$D$10+'СЕТ СН'!$F$5-'СЕТ СН'!$F$24</f>
        <v>2832.6094794400001</v>
      </c>
      <c r="Y41" s="36">
        <f>SUMIFS(СВЦЭМ!$D$39:$D$782,СВЦЭМ!$A$39:$A$782,$A41,СВЦЭМ!$B$39:$B$782,Y$11)+'СЕТ СН'!$F$14+СВЦЭМ!$D$10+'СЕТ СН'!$F$5-'СЕТ СН'!$F$24</f>
        <v>2887.86851772</v>
      </c>
    </row>
    <row r="42" spans="1:27" ht="15.75" x14ac:dyDescent="0.2">
      <c r="A42" s="35">
        <f t="shared" si="0"/>
        <v>45230</v>
      </c>
      <c r="B42" s="36">
        <f>SUMIFS(СВЦЭМ!$D$39:$D$782,СВЦЭМ!$A$39:$A$782,$A42,СВЦЭМ!$B$39:$B$782,B$11)+'СЕТ СН'!$F$14+СВЦЭМ!$D$10+'СЕТ СН'!$F$5-'СЕТ СН'!$F$24</f>
        <v>2937.6590078099998</v>
      </c>
      <c r="C42" s="36">
        <f>SUMIFS(СВЦЭМ!$D$39:$D$782,СВЦЭМ!$A$39:$A$782,$A42,СВЦЭМ!$B$39:$B$782,C$11)+'СЕТ СН'!$F$14+СВЦЭМ!$D$10+'СЕТ СН'!$F$5-'СЕТ СН'!$F$24</f>
        <v>2998.7915816100003</v>
      </c>
      <c r="D42" s="36">
        <f>SUMIFS(СВЦЭМ!$D$39:$D$782,СВЦЭМ!$A$39:$A$782,$A42,СВЦЭМ!$B$39:$B$782,D$11)+'СЕТ СН'!$F$14+СВЦЭМ!$D$10+'СЕТ СН'!$F$5-'СЕТ СН'!$F$24</f>
        <v>3059.1669676199999</v>
      </c>
      <c r="E42" s="36">
        <f>SUMIFS(СВЦЭМ!$D$39:$D$782,СВЦЭМ!$A$39:$A$782,$A42,СВЦЭМ!$B$39:$B$782,E$11)+'СЕТ СН'!$F$14+СВЦЭМ!$D$10+'СЕТ СН'!$F$5-'СЕТ СН'!$F$24</f>
        <v>3069.5747373200002</v>
      </c>
      <c r="F42" s="36">
        <f>SUMIFS(СВЦЭМ!$D$39:$D$782,СВЦЭМ!$A$39:$A$782,$A42,СВЦЭМ!$B$39:$B$782,F$11)+'СЕТ СН'!$F$14+СВЦЭМ!$D$10+'СЕТ СН'!$F$5-'СЕТ СН'!$F$24</f>
        <v>3070.2883879400001</v>
      </c>
      <c r="G42" s="36">
        <f>SUMIFS(СВЦЭМ!$D$39:$D$782,СВЦЭМ!$A$39:$A$782,$A42,СВЦЭМ!$B$39:$B$782,G$11)+'СЕТ СН'!$F$14+СВЦЭМ!$D$10+'СЕТ СН'!$F$5-'СЕТ СН'!$F$24</f>
        <v>3054.1732131099998</v>
      </c>
      <c r="H42" s="36">
        <f>SUMIFS(СВЦЭМ!$D$39:$D$782,СВЦЭМ!$A$39:$A$782,$A42,СВЦЭМ!$B$39:$B$782,H$11)+'СЕТ СН'!$F$14+СВЦЭМ!$D$10+'СЕТ СН'!$F$5-'СЕТ СН'!$F$24</f>
        <v>2970.4998468000003</v>
      </c>
      <c r="I42" s="36">
        <f>SUMIFS(СВЦЭМ!$D$39:$D$782,СВЦЭМ!$A$39:$A$782,$A42,СВЦЭМ!$B$39:$B$782,I$11)+'СЕТ СН'!$F$14+СВЦЭМ!$D$10+'СЕТ СН'!$F$5-'СЕТ СН'!$F$24</f>
        <v>2887.80370756</v>
      </c>
      <c r="J42" s="36">
        <f>SUMIFS(СВЦЭМ!$D$39:$D$782,СВЦЭМ!$A$39:$A$782,$A42,СВЦЭМ!$B$39:$B$782,J$11)+'СЕТ СН'!$F$14+СВЦЭМ!$D$10+'СЕТ СН'!$F$5-'СЕТ СН'!$F$24</f>
        <v>2840.93838994</v>
      </c>
      <c r="K42" s="36">
        <f>SUMIFS(СВЦЭМ!$D$39:$D$782,СВЦЭМ!$A$39:$A$782,$A42,СВЦЭМ!$B$39:$B$782,K$11)+'СЕТ СН'!$F$14+СВЦЭМ!$D$10+'СЕТ СН'!$F$5-'СЕТ СН'!$F$24</f>
        <v>2824.4102171</v>
      </c>
      <c r="L42" s="36">
        <f>SUMIFS(СВЦЭМ!$D$39:$D$782,СВЦЭМ!$A$39:$A$782,$A42,СВЦЭМ!$B$39:$B$782,L$11)+'СЕТ СН'!$F$14+СВЦЭМ!$D$10+'СЕТ СН'!$F$5-'СЕТ СН'!$F$24</f>
        <v>2794.0981273799998</v>
      </c>
      <c r="M42" s="36">
        <f>SUMIFS(СВЦЭМ!$D$39:$D$782,СВЦЭМ!$A$39:$A$782,$A42,СВЦЭМ!$B$39:$B$782,M$11)+'СЕТ СН'!$F$14+СВЦЭМ!$D$10+'СЕТ СН'!$F$5-'СЕТ СН'!$F$24</f>
        <v>2815.6210809200002</v>
      </c>
      <c r="N42" s="36">
        <f>SUMIFS(СВЦЭМ!$D$39:$D$782,СВЦЭМ!$A$39:$A$782,$A42,СВЦЭМ!$B$39:$B$782,N$11)+'СЕТ СН'!$F$14+СВЦЭМ!$D$10+'СЕТ СН'!$F$5-'СЕТ СН'!$F$24</f>
        <v>2836.6279978699999</v>
      </c>
      <c r="O42" s="36">
        <f>SUMIFS(СВЦЭМ!$D$39:$D$782,СВЦЭМ!$A$39:$A$782,$A42,СВЦЭМ!$B$39:$B$782,O$11)+'СЕТ СН'!$F$14+СВЦЭМ!$D$10+'СЕТ СН'!$F$5-'СЕТ СН'!$F$24</f>
        <v>2852.1378369900003</v>
      </c>
      <c r="P42" s="36">
        <f>SUMIFS(СВЦЭМ!$D$39:$D$782,СВЦЭМ!$A$39:$A$782,$A42,СВЦЭМ!$B$39:$B$782,P$11)+'СЕТ СН'!$F$14+СВЦЭМ!$D$10+'СЕТ СН'!$F$5-'СЕТ СН'!$F$24</f>
        <v>2862.2504913900002</v>
      </c>
      <c r="Q42" s="36">
        <f>SUMIFS(СВЦЭМ!$D$39:$D$782,СВЦЭМ!$A$39:$A$782,$A42,СВЦЭМ!$B$39:$B$782,Q$11)+'СЕТ СН'!$F$14+СВЦЭМ!$D$10+'СЕТ СН'!$F$5-'СЕТ СН'!$F$24</f>
        <v>2874.65669144</v>
      </c>
      <c r="R42" s="36">
        <f>SUMIFS(СВЦЭМ!$D$39:$D$782,СВЦЭМ!$A$39:$A$782,$A42,СВЦЭМ!$B$39:$B$782,R$11)+'СЕТ СН'!$F$14+СВЦЭМ!$D$10+'СЕТ СН'!$F$5-'СЕТ СН'!$F$24</f>
        <v>2871.68507159</v>
      </c>
      <c r="S42" s="36">
        <f>SUMIFS(СВЦЭМ!$D$39:$D$782,СВЦЭМ!$A$39:$A$782,$A42,СВЦЭМ!$B$39:$B$782,S$11)+'СЕТ СН'!$F$14+СВЦЭМ!$D$10+'СЕТ СН'!$F$5-'СЕТ СН'!$F$24</f>
        <v>2845.8238203800001</v>
      </c>
      <c r="T42" s="36">
        <f>SUMIFS(СВЦЭМ!$D$39:$D$782,СВЦЭМ!$A$39:$A$782,$A42,СВЦЭМ!$B$39:$B$782,T$11)+'СЕТ СН'!$F$14+СВЦЭМ!$D$10+'СЕТ СН'!$F$5-'СЕТ СН'!$F$24</f>
        <v>2782.6960663500004</v>
      </c>
      <c r="U42" s="36">
        <f>SUMIFS(СВЦЭМ!$D$39:$D$782,СВЦЭМ!$A$39:$A$782,$A42,СВЦЭМ!$B$39:$B$782,U$11)+'СЕТ СН'!$F$14+СВЦЭМ!$D$10+'СЕТ СН'!$F$5-'СЕТ СН'!$F$24</f>
        <v>2760.2235728300002</v>
      </c>
      <c r="V42" s="36">
        <f>SUMIFS(СВЦЭМ!$D$39:$D$782,СВЦЭМ!$A$39:$A$782,$A42,СВЦЭМ!$B$39:$B$782,V$11)+'СЕТ СН'!$F$14+СВЦЭМ!$D$10+'СЕТ СН'!$F$5-'СЕТ СН'!$F$24</f>
        <v>2782.5023215400001</v>
      </c>
      <c r="W42" s="36">
        <f>SUMIFS(СВЦЭМ!$D$39:$D$782,СВЦЭМ!$A$39:$A$782,$A42,СВЦЭМ!$B$39:$B$782,W$11)+'СЕТ СН'!$F$14+СВЦЭМ!$D$10+'СЕТ СН'!$F$5-'СЕТ СН'!$F$24</f>
        <v>2789.2388252199999</v>
      </c>
      <c r="X42" s="36">
        <f>SUMIFS(СВЦЭМ!$D$39:$D$782,СВЦЭМ!$A$39:$A$782,$A42,СВЦЭМ!$B$39:$B$782,X$11)+'СЕТ СН'!$F$14+СВЦЭМ!$D$10+'СЕТ СН'!$F$5-'СЕТ СН'!$F$24</f>
        <v>2850.37830953</v>
      </c>
      <c r="Y42" s="36">
        <f>SUMIFS(СВЦЭМ!$D$39:$D$782,СВЦЭМ!$A$39:$A$782,$A42,СВЦЭМ!$B$39:$B$782,Y$11)+'СЕТ СН'!$F$14+СВЦЭМ!$D$10+'СЕТ СН'!$F$5-'СЕТ СН'!$F$24</f>
        <v>2866.5193170000002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01.10.2023</v>
      </c>
      <c r="B48" s="36">
        <f>SUMIFS(СВЦЭМ!$D$39:$D$782,СВЦЭМ!$A$39:$A$782,$A48,СВЦЭМ!$B$39:$B$782,B$47)+'СЕТ СН'!$G$14+СВЦЭМ!$D$10+'СЕТ СН'!$G$5-'СЕТ СН'!$G$24</f>
        <v>3648.1611632900003</v>
      </c>
      <c r="C48" s="36">
        <f>SUMIFS(СВЦЭМ!$D$39:$D$782,СВЦЭМ!$A$39:$A$782,$A48,СВЦЭМ!$B$39:$B$782,C$47)+'СЕТ СН'!$G$14+СВЦЭМ!$D$10+'СЕТ СН'!$G$5-'СЕТ СН'!$G$24</f>
        <v>3706.81728961</v>
      </c>
      <c r="D48" s="36">
        <f>SUMIFS(СВЦЭМ!$D$39:$D$782,СВЦЭМ!$A$39:$A$782,$A48,СВЦЭМ!$B$39:$B$782,D$47)+'СЕТ СН'!$G$14+СВЦЭМ!$D$10+'СЕТ СН'!$G$5-'СЕТ СН'!$G$24</f>
        <v>3780.1289538600004</v>
      </c>
      <c r="E48" s="36">
        <f>SUMIFS(СВЦЭМ!$D$39:$D$782,СВЦЭМ!$A$39:$A$782,$A48,СВЦЭМ!$B$39:$B$782,E$47)+'СЕТ СН'!$G$14+СВЦЭМ!$D$10+'СЕТ СН'!$G$5-'СЕТ СН'!$G$24</f>
        <v>3769.6639479300002</v>
      </c>
      <c r="F48" s="36">
        <f>SUMIFS(СВЦЭМ!$D$39:$D$782,СВЦЭМ!$A$39:$A$782,$A48,СВЦЭМ!$B$39:$B$782,F$47)+'СЕТ СН'!$G$14+СВЦЭМ!$D$10+'СЕТ СН'!$G$5-'СЕТ СН'!$G$24</f>
        <v>3765.4840289700001</v>
      </c>
      <c r="G48" s="36">
        <f>SUMIFS(СВЦЭМ!$D$39:$D$782,СВЦЭМ!$A$39:$A$782,$A48,СВЦЭМ!$B$39:$B$782,G$47)+'СЕТ СН'!$G$14+СВЦЭМ!$D$10+'СЕТ СН'!$G$5-'СЕТ СН'!$G$24</f>
        <v>3770.2088347099998</v>
      </c>
      <c r="H48" s="36">
        <f>SUMIFS(СВЦЭМ!$D$39:$D$782,СВЦЭМ!$A$39:$A$782,$A48,СВЦЭМ!$B$39:$B$782,H$47)+'СЕТ СН'!$G$14+СВЦЭМ!$D$10+'СЕТ СН'!$G$5-'СЕТ СН'!$G$24</f>
        <v>3726.9313933800004</v>
      </c>
      <c r="I48" s="36">
        <f>SUMIFS(СВЦЭМ!$D$39:$D$782,СВЦЭМ!$A$39:$A$782,$A48,СВЦЭМ!$B$39:$B$782,I$47)+'СЕТ СН'!$G$14+СВЦЭМ!$D$10+'СЕТ СН'!$G$5-'СЕТ СН'!$G$24</f>
        <v>3712.7600908100003</v>
      </c>
      <c r="J48" s="36">
        <f>SUMIFS(СВЦЭМ!$D$39:$D$782,СВЦЭМ!$A$39:$A$782,$A48,СВЦЭМ!$B$39:$B$782,J$47)+'СЕТ СН'!$G$14+СВЦЭМ!$D$10+'СЕТ СН'!$G$5-'СЕТ СН'!$G$24</f>
        <v>3697.08613092</v>
      </c>
      <c r="K48" s="36">
        <f>SUMIFS(СВЦЭМ!$D$39:$D$782,СВЦЭМ!$A$39:$A$782,$A48,СВЦЭМ!$B$39:$B$782,K$47)+'СЕТ СН'!$G$14+СВЦЭМ!$D$10+'СЕТ СН'!$G$5-'СЕТ СН'!$G$24</f>
        <v>3668.1733299400003</v>
      </c>
      <c r="L48" s="36">
        <f>SUMIFS(СВЦЭМ!$D$39:$D$782,СВЦЭМ!$A$39:$A$782,$A48,СВЦЭМ!$B$39:$B$782,L$47)+'СЕТ СН'!$G$14+СВЦЭМ!$D$10+'СЕТ СН'!$G$5-'СЕТ СН'!$G$24</f>
        <v>3595.9194117400002</v>
      </c>
      <c r="M48" s="36">
        <f>SUMIFS(СВЦЭМ!$D$39:$D$782,СВЦЭМ!$A$39:$A$782,$A48,СВЦЭМ!$B$39:$B$782,M$47)+'СЕТ СН'!$G$14+СВЦЭМ!$D$10+'СЕТ СН'!$G$5-'СЕТ СН'!$G$24</f>
        <v>3594.9505764800001</v>
      </c>
      <c r="N48" s="36">
        <f>SUMIFS(СВЦЭМ!$D$39:$D$782,СВЦЭМ!$A$39:$A$782,$A48,СВЦЭМ!$B$39:$B$782,N$47)+'СЕТ СН'!$G$14+СВЦЭМ!$D$10+'СЕТ СН'!$G$5-'СЕТ СН'!$G$24</f>
        <v>3562.85351287</v>
      </c>
      <c r="O48" s="36">
        <f>SUMIFS(СВЦЭМ!$D$39:$D$782,СВЦЭМ!$A$39:$A$782,$A48,СВЦЭМ!$B$39:$B$782,O$47)+'СЕТ СН'!$G$14+СВЦЭМ!$D$10+'СЕТ СН'!$G$5-'СЕТ СН'!$G$24</f>
        <v>3598.4015626299997</v>
      </c>
      <c r="P48" s="36">
        <f>SUMIFS(СВЦЭМ!$D$39:$D$782,СВЦЭМ!$A$39:$A$782,$A48,СВЦЭМ!$B$39:$B$782,P$47)+'СЕТ СН'!$G$14+СВЦЭМ!$D$10+'СЕТ СН'!$G$5-'СЕТ СН'!$G$24</f>
        <v>3647.4771123400001</v>
      </c>
      <c r="Q48" s="36">
        <f>SUMIFS(СВЦЭМ!$D$39:$D$782,СВЦЭМ!$A$39:$A$782,$A48,СВЦЭМ!$B$39:$B$782,Q$47)+'СЕТ СН'!$G$14+СВЦЭМ!$D$10+'СЕТ СН'!$G$5-'СЕТ СН'!$G$24</f>
        <v>3621.47231405</v>
      </c>
      <c r="R48" s="36">
        <f>SUMIFS(СВЦЭМ!$D$39:$D$782,СВЦЭМ!$A$39:$A$782,$A48,СВЦЭМ!$B$39:$B$782,R$47)+'СЕТ СН'!$G$14+СВЦЭМ!$D$10+'СЕТ СН'!$G$5-'СЕТ СН'!$G$24</f>
        <v>3619.6126592099999</v>
      </c>
      <c r="S48" s="36">
        <f>SUMIFS(СВЦЭМ!$D$39:$D$782,СВЦЭМ!$A$39:$A$782,$A48,СВЦЭМ!$B$39:$B$782,S$47)+'СЕТ СН'!$G$14+СВЦЭМ!$D$10+'СЕТ СН'!$G$5-'СЕТ СН'!$G$24</f>
        <v>3630.2065910199999</v>
      </c>
      <c r="T48" s="36">
        <f>SUMIFS(СВЦЭМ!$D$39:$D$782,СВЦЭМ!$A$39:$A$782,$A48,СВЦЭМ!$B$39:$B$782,T$47)+'СЕТ СН'!$G$14+СВЦЭМ!$D$10+'СЕТ СН'!$G$5-'СЕТ СН'!$G$24</f>
        <v>3592.1628650800003</v>
      </c>
      <c r="U48" s="36">
        <f>SUMIFS(СВЦЭМ!$D$39:$D$782,СВЦЭМ!$A$39:$A$782,$A48,СВЦЭМ!$B$39:$B$782,U$47)+'СЕТ СН'!$G$14+СВЦЭМ!$D$10+'СЕТ СН'!$G$5-'СЕТ СН'!$G$24</f>
        <v>3520.8047892</v>
      </c>
      <c r="V48" s="36">
        <f>SUMIFS(СВЦЭМ!$D$39:$D$782,СВЦЭМ!$A$39:$A$782,$A48,СВЦЭМ!$B$39:$B$782,V$47)+'СЕТ СН'!$G$14+СВЦЭМ!$D$10+'СЕТ СН'!$G$5-'СЕТ СН'!$G$24</f>
        <v>3511.19694273</v>
      </c>
      <c r="W48" s="36">
        <f>SUMIFS(СВЦЭМ!$D$39:$D$782,СВЦЭМ!$A$39:$A$782,$A48,СВЦЭМ!$B$39:$B$782,W$47)+'СЕТ СН'!$G$14+СВЦЭМ!$D$10+'СЕТ СН'!$G$5-'СЕТ СН'!$G$24</f>
        <v>3527.27952925</v>
      </c>
      <c r="X48" s="36">
        <f>SUMIFS(СВЦЭМ!$D$39:$D$782,СВЦЭМ!$A$39:$A$782,$A48,СВЦЭМ!$B$39:$B$782,X$47)+'СЕТ СН'!$G$14+СВЦЭМ!$D$10+'СЕТ СН'!$G$5-'СЕТ СН'!$G$24</f>
        <v>3615.5176416300001</v>
      </c>
      <c r="Y48" s="36">
        <f>SUMIFS(СВЦЭМ!$D$39:$D$782,СВЦЭМ!$A$39:$A$782,$A48,СВЦЭМ!$B$39:$B$782,Y$47)+'СЕТ СН'!$G$14+СВЦЭМ!$D$10+'СЕТ СН'!$G$5-'СЕТ СН'!$G$24</f>
        <v>3698.9937773399997</v>
      </c>
      <c r="AA48" s="45"/>
    </row>
    <row r="49" spans="1:25" ht="15.75" x14ac:dyDescent="0.2">
      <c r="A49" s="35">
        <f>A48+1</f>
        <v>45201</v>
      </c>
      <c r="B49" s="36">
        <f>SUMIFS(СВЦЭМ!$D$39:$D$782,СВЦЭМ!$A$39:$A$782,$A49,СВЦЭМ!$B$39:$B$782,B$47)+'СЕТ СН'!$G$14+СВЦЭМ!$D$10+'СЕТ СН'!$G$5-'СЕТ СН'!$G$24</f>
        <v>3743.5489489900001</v>
      </c>
      <c r="C49" s="36">
        <f>SUMIFS(СВЦЭМ!$D$39:$D$782,СВЦЭМ!$A$39:$A$782,$A49,СВЦЭМ!$B$39:$B$782,C$47)+'СЕТ СН'!$G$14+СВЦЭМ!$D$10+'СЕТ СН'!$G$5-'СЕТ СН'!$G$24</f>
        <v>3831.7230433300001</v>
      </c>
      <c r="D49" s="36">
        <f>SUMIFS(СВЦЭМ!$D$39:$D$782,СВЦЭМ!$A$39:$A$782,$A49,СВЦЭМ!$B$39:$B$782,D$47)+'СЕТ СН'!$G$14+СВЦЭМ!$D$10+'СЕТ СН'!$G$5-'СЕТ СН'!$G$24</f>
        <v>3903.1015588</v>
      </c>
      <c r="E49" s="36">
        <f>SUMIFS(СВЦЭМ!$D$39:$D$782,СВЦЭМ!$A$39:$A$782,$A49,СВЦЭМ!$B$39:$B$782,E$47)+'СЕТ СН'!$G$14+СВЦЭМ!$D$10+'СЕТ СН'!$G$5-'СЕТ СН'!$G$24</f>
        <v>3853.87759508</v>
      </c>
      <c r="F49" s="36">
        <f>SUMIFS(СВЦЭМ!$D$39:$D$782,СВЦЭМ!$A$39:$A$782,$A49,СВЦЭМ!$B$39:$B$782,F$47)+'СЕТ СН'!$G$14+СВЦЭМ!$D$10+'СЕТ СН'!$G$5-'СЕТ СН'!$G$24</f>
        <v>3863.7154049600003</v>
      </c>
      <c r="G49" s="36">
        <f>SUMIFS(СВЦЭМ!$D$39:$D$782,СВЦЭМ!$A$39:$A$782,$A49,СВЦЭМ!$B$39:$B$782,G$47)+'СЕТ СН'!$G$14+СВЦЭМ!$D$10+'СЕТ СН'!$G$5-'СЕТ СН'!$G$24</f>
        <v>3859.1732410200002</v>
      </c>
      <c r="H49" s="36">
        <f>SUMIFS(СВЦЭМ!$D$39:$D$782,СВЦЭМ!$A$39:$A$782,$A49,СВЦЭМ!$B$39:$B$782,H$47)+'СЕТ СН'!$G$14+СВЦЭМ!$D$10+'СЕТ СН'!$G$5-'СЕТ СН'!$G$24</f>
        <v>3779.69257642</v>
      </c>
      <c r="I49" s="36">
        <f>SUMIFS(СВЦЭМ!$D$39:$D$782,СВЦЭМ!$A$39:$A$782,$A49,СВЦЭМ!$B$39:$B$782,I$47)+'СЕТ СН'!$G$14+СВЦЭМ!$D$10+'СЕТ СН'!$G$5-'СЕТ СН'!$G$24</f>
        <v>3639.7184499200002</v>
      </c>
      <c r="J49" s="36">
        <f>SUMIFS(СВЦЭМ!$D$39:$D$782,СВЦЭМ!$A$39:$A$782,$A49,СВЦЭМ!$B$39:$B$782,J$47)+'СЕТ СН'!$G$14+СВЦЭМ!$D$10+'СЕТ СН'!$G$5-'СЕТ СН'!$G$24</f>
        <v>3595.6138654900001</v>
      </c>
      <c r="K49" s="36">
        <f>SUMIFS(СВЦЭМ!$D$39:$D$782,СВЦЭМ!$A$39:$A$782,$A49,СВЦЭМ!$B$39:$B$782,K$47)+'СЕТ СН'!$G$14+СВЦЭМ!$D$10+'СЕТ СН'!$G$5-'СЕТ СН'!$G$24</f>
        <v>3553.0984321400001</v>
      </c>
      <c r="L49" s="36">
        <f>SUMIFS(СВЦЭМ!$D$39:$D$782,СВЦЭМ!$A$39:$A$782,$A49,СВЦЭМ!$B$39:$B$782,L$47)+'СЕТ СН'!$G$14+СВЦЭМ!$D$10+'СЕТ СН'!$G$5-'СЕТ СН'!$G$24</f>
        <v>3537.04485131</v>
      </c>
      <c r="M49" s="36">
        <f>SUMIFS(СВЦЭМ!$D$39:$D$782,СВЦЭМ!$A$39:$A$782,$A49,СВЦЭМ!$B$39:$B$782,M$47)+'СЕТ СН'!$G$14+СВЦЭМ!$D$10+'СЕТ СН'!$G$5-'СЕТ СН'!$G$24</f>
        <v>3548.7283469399999</v>
      </c>
      <c r="N49" s="36">
        <f>SUMIFS(СВЦЭМ!$D$39:$D$782,СВЦЭМ!$A$39:$A$782,$A49,СВЦЭМ!$B$39:$B$782,N$47)+'СЕТ СН'!$G$14+СВЦЭМ!$D$10+'СЕТ СН'!$G$5-'СЕТ СН'!$G$24</f>
        <v>3538.2378114399999</v>
      </c>
      <c r="O49" s="36">
        <f>SUMIFS(СВЦЭМ!$D$39:$D$782,СВЦЭМ!$A$39:$A$782,$A49,СВЦЭМ!$B$39:$B$782,O$47)+'СЕТ СН'!$G$14+СВЦЭМ!$D$10+'СЕТ СН'!$G$5-'СЕТ СН'!$G$24</f>
        <v>3539.9764299799999</v>
      </c>
      <c r="P49" s="36">
        <f>SUMIFS(СВЦЭМ!$D$39:$D$782,СВЦЭМ!$A$39:$A$782,$A49,СВЦЭМ!$B$39:$B$782,P$47)+'СЕТ СН'!$G$14+СВЦЭМ!$D$10+'СЕТ СН'!$G$5-'СЕТ СН'!$G$24</f>
        <v>3626.1042907600004</v>
      </c>
      <c r="Q49" s="36">
        <f>SUMIFS(СВЦЭМ!$D$39:$D$782,СВЦЭМ!$A$39:$A$782,$A49,СВЦЭМ!$B$39:$B$782,Q$47)+'СЕТ СН'!$G$14+СВЦЭМ!$D$10+'СЕТ СН'!$G$5-'СЕТ СН'!$G$24</f>
        <v>3621.5535591799999</v>
      </c>
      <c r="R49" s="36">
        <f>SUMIFS(СВЦЭМ!$D$39:$D$782,СВЦЭМ!$A$39:$A$782,$A49,СВЦЭМ!$B$39:$B$782,R$47)+'СЕТ СН'!$G$14+СВЦЭМ!$D$10+'СЕТ СН'!$G$5-'СЕТ СН'!$G$24</f>
        <v>3630.45341332</v>
      </c>
      <c r="S49" s="36">
        <f>SUMIFS(СВЦЭМ!$D$39:$D$782,СВЦЭМ!$A$39:$A$782,$A49,СВЦЭМ!$B$39:$B$782,S$47)+'СЕТ СН'!$G$14+СВЦЭМ!$D$10+'СЕТ СН'!$G$5-'СЕТ СН'!$G$24</f>
        <v>3629.9423429600001</v>
      </c>
      <c r="T49" s="36">
        <f>SUMIFS(СВЦЭМ!$D$39:$D$782,СВЦЭМ!$A$39:$A$782,$A49,СВЦЭМ!$B$39:$B$782,T$47)+'СЕТ СН'!$G$14+СВЦЭМ!$D$10+'СЕТ СН'!$G$5-'СЕТ СН'!$G$24</f>
        <v>3609.5855691199999</v>
      </c>
      <c r="U49" s="36">
        <f>SUMIFS(СВЦЭМ!$D$39:$D$782,СВЦЭМ!$A$39:$A$782,$A49,СВЦЭМ!$B$39:$B$782,U$47)+'СЕТ СН'!$G$14+СВЦЭМ!$D$10+'СЕТ СН'!$G$5-'СЕТ СН'!$G$24</f>
        <v>3545.3343632000001</v>
      </c>
      <c r="V49" s="36">
        <f>SUMIFS(СВЦЭМ!$D$39:$D$782,СВЦЭМ!$A$39:$A$782,$A49,СВЦЭМ!$B$39:$B$782,V$47)+'СЕТ СН'!$G$14+СВЦЭМ!$D$10+'СЕТ СН'!$G$5-'СЕТ СН'!$G$24</f>
        <v>3536.41259322</v>
      </c>
      <c r="W49" s="36">
        <f>SUMIFS(СВЦЭМ!$D$39:$D$782,СВЦЭМ!$A$39:$A$782,$A49,СВЦЭМ!$B$39:$B$782,W$47)+'СЕТ СН'!$G$14+СВЦЭМ!$D$10+'СЕТ СН'!$G$5-'СЕТ СН'!$G$24</f>
        <v>3559.2052152799997</v>
      </c>
      <c r="X49" s="36">
        <f>SUMIFS(СВЦЭМ!$D$39:$D$782,СВЦЭМ!$A$39:$A$782,$A49,СВЦЭМ!$B$39:$B$782,X$47)+'СЕТ СН'!$G$14+СВЦЭМ!$D$10+'СЕТ СН'!$G$5-'СЕТ СН'!$G$24</f>
        <v>3630.97535268</v>
      </c>
      <c r="Y49" s="36">
        <f>SUMIFS(СВЦЭМ!$D$39:$D$782,СВЦЭМ!$A$39:$A$782,$A49,СВЦЭМ!$B$39:$B$782,Y$47)+'СЕТ СН'!$G$14+СВЦЭМ!$D$10+'СЕТ СН'!$G$5-'СЕТ СН'!$G$24</f>
        <v>3724.2075466900001</v>
      </c>
    </row>
    <row r="50" spans="1:25" ht="15.75" x14ac:dyDescent="0.2">
      <c r="A50" s="35">
        <f t="shared" ref="A50:A78" si="1">A49+1</f>
        <v>45202</v>
      </c>
      <c r="B50" s="36">
        <f>SUMIFS(СВЦЭМ!$D$39:$D$782,СВЦЭМ!$A$39:$A$782,$A50,СВЦЭМ!$B$39:$B$782,B$47)+'СЕТ СН'!$G$14+СВЦЭМ!$D$10+'СЕТ СН'!$G$5-'СЕТ СН'!$G$24</f>
        <v>3737.2321865399999</v>
      </c>
      <c r="C50" s="36">
        <f>SUMIFS(СВЦЭМ!$D$39:$D$782,СВЦЭМ!$A$39:$A$782,$A50,СВЦЭМ!$B$39:$B$782,C$47)+'СЕТ СН'!$G$14+СВЦЭМ!$D$10+'СЕТ СН'!$G$5-'СЕТ СН'!$G$24</f>
        <v>3824.7987094800001</v>
      </c>
      <c r="D50" s="36">
        <f>SUMIFS(СВЦЭМ!$D$39:$D$782,СВЦЭМ!$A$39:$A$782,$A50,СВЦЭМ!$B$39:$B$782,D$47)+'СЕТ СН'!$G$14+СВЦЭМ!$D$10+'СЕТ СН'!$G$5-'СЕТ СН'!$G$24</f>
        <v>3908.8784718900001</v>
      </c>
      <c r="E50" s="36">
        <f>SUMIFS(СВЦЭМ!$D$39:$D$782,СВЦЭМ!$A$39:$A$782,$A50,СВЦЭМ!$B$39:$B$782,E$47)+'СЕТ СН'!$G$14+СВЦЭМ!$D$10+'СЕТ СН'!$G$5-'СЕТ СН'!$G$24</f>
        <v>3894.3115324700002</v>
      </c>
      <c r="F50" s="36">
        <f>SUMIFS(СВЦЭМ!$D$39:$D$782,СВЦЭМ!$A$39:$A$782,$A50,СВЦЭМ!$B$39:$B$782,F$47)+'СЕТ СН'!$G$14+СВЦЭМ!$D$10+'СЕТ СН'!$G$5-'СЕТ СН'!$G$24</f>
        <v>3889.0661790700001</v>
      </c>
      <c r="G50" s="36">
        <f>SUMIFS(СВЦЭМ!$D$39:$D$782,СВЦЭМ!$A$39:$A$782,$A50,СВЦЭМ!$B$39:$B$782,G$47)+'СЕТ СН'!$G$14+СВЦЭМ!$D$10+'СЕТ СН'!$G$5-'СЕТ СН'!$G$24</f>
        <v>3884.4527258799999</v>
      </c>
      <c r="H50" s="36">
        <f>SUMIFS(СВЦЭМ!$D$39:$D$782,СВЦЭМ!$A$39:$A$782,$A50,СВЦЭМ!$B$39:$B$782,H$47)+'СЕТ СН'!$G$14+СВЦЭМ!$D$10+'СЕТ СН'!$G$5-'СЕТ СН'!$G$24</f>
        <v>3783.0251580700001</v>
      </c>
      <c r="I50" s="36">
        <f>SUMIFS(СВЦЭМ!$D$39:$D$782,СВЦЭМ!$A$39:$A$782,$A50,СВЦЭМ!$B$39:$B$782,I$47)+'СЕТ СН'!$G$14+СВЦЭМ!$D$10+'СЕТ СН'!$G$5-'СЕТ СН'!$G$24</f>
        <v>3702.9082225700004</v>
      </c>
      <c r="J50" s="36">
        <f>SUMIFS(СВЦЭМ!$D$39:$D$782,СВЦЭМ!$A$39:$A$782,$A50,СВЦЭМ!$B$39:$B$782,J$47)+'СЕТ СН'!$G$14+СВЦЭМ!$D$10+'СЕТ СН'!$G$5-'СЕТ СН'!$G$24</f>
        <v>3638.7341102700002</v>
      </c>
      <c r="K50" s="36">
        <f>SUMIFS(СВЦЭМ!$D$39:$D$782,СВЦЭМ!$A$39:$A$782,$A50,СВЦЭМ!$B$39:$B$782,K$47)+'СЕТ СН'!$G$14+СВЦЭМ!$D$10+'СЕТ СН'!$G$5-'СЕТ СН'!$G$24</f>
        <v>3581.0815965900001</v>
      </c>
      <c r="L50" s="36">
        <f>SUMIFS(СВЦЭМ!$D$39:$D$782,СВЦЭМ!$A$39:$A$782,$A50,СВЦЭМ!$B$39:$B$782,L$47)+'СЕТ СН'!$G$14+СВЦЭМ!$D$10+'СЕТ СН'!$G$5-'СЕТ СН'!$G$24</f>
        <v>3564.2266816199999</v>
      </c>
      <c r="M50" s="36">
        <f>SUMIFS(СВЦЭМ!$D$39:$D$782,СВЦЭМ!$A$39:$A$782,$A50,СВЦЭМ!$B$39:$B$782,M$47)+'СЕТ СН'!$G$14+СВЦЭМ!$D$10+'СЕТ СН'!$G$5-'СЕТ СН'!$G$24</f>
        <v>3568.05070002</v>
      </c>
      <c r="N50" s="36">
        <f>SUMIFS(СВЦЭМ!$D$39:$D$782,СВЦЭМ!$A$39:$A$782,$A50,СВЦЭМ!$B$39:$B$782,N$47)+'СЕТ СН'!$G$14+СВЦЭМ!$D$10+'СЕТ СН'!$G$5-'СЕТ СН'!$G$24</f>
        <v>3537.55624098</v>
      </c>
      <c r="O50" s="36">
        <f>SUMIFS(СВЦЭМ!$D$39:$D$782,СВЦЭМ!$A$39:$A$782,$A50,СВЦЭМ!$B$39:$B$782,O$47)+'СЕТ СН'!$G$14+СВЦЭМ!$D$10+'СЕТ СН'!$G$5-'СЕТ СН'!$G$24</f>
        <v>3547.39727253</v>
      </c>
      <c r="P50" s="36">
        <f>SUMIFS(СВЦЭМ!$D$39:$D$782,СВЦЭМ!$A$39:$A$782,$A50,СВЦЭМ!$B$39:$B$782,P$47)+'СЕТ СН'!$G$14+СВЦЭМ!$D$10+'СЕТ СН'!$G$5-'СЕТ СН'!$G$24</f>
        <v>3587.5558340899997</v>
      </c>
      <c r="Q50" s="36">
        <f>SUMIFS(СВЦЭМ!$D$39:$D$782,СВЦЭМ!$A$39:$A$782,$A50,СВЦЭМ!$B$39:$B$782,Q$47)+'СЕТ СН'!$G$14+СВЦЭМ!$D$10+'СЕТ СН'!$G$5-'СЕТ СН'!$G$24</f>
        <v>3580.0642689699998</v>
      </c>
      <c r="R50" s="36">
        <f>SUMIFS(СВЦЭМ!$D$39:$D$782,СВЦЭМ!$A$39:$A$782,$A50,СВЦЭМ!$B$39:$B$782,R$47)+'СЕТ СН'!$G$14+СВЦЭМ!$D$10+'СЕТ СН'!$G$5-'СЕТ СН'!$G$24</f>
        <v>3589.5931136899999</v>
      </c>
      <c r="S50" s="36">
        <f>SUMIFS(СВЦЭМ!$D$39:$D$782,СВЦЭМ!$A$39:$A$782,$A50,СВЦЭМ!$B$39:$B$782,S$47)+'СЕТ СН'!$G$14+СВЦЭМ!$D$10+'СЕТ СН'!$G$5-'СЕТ СН'!$G$24</f>
        <v>3590.8290483600003</v>
      </c>
      <c r="T50" s="36">
        <f>SUMIFS(СВЦЭМ!$D$39:$D$782,СВЦЭМ!$A$39:$A$782,$A50,СВЦЭМ!$B$39:$B$782,T$47)+'СЕТ СН'!$G$14+СВЦЭМ!$D$10+'СЕТ СН'!$G$5-'СЕТ СН'!$G$24</f>
        <v>3569.694105</v>
      </c>
      <c r="U50" s="36">
        <f>SUMIFS(СВЦЭМ!$D$39:$D$782,СВЦЭМ!$A$39:$A$782,$A50,СВЦЭМ!$B$39:$B$782,U$47)+'СЕТ СН'!$G$14+СВЦЭМ!$D$10+'СЕТ СН'!$G$5-'СЕТ СН'!$G$24</f>
        <v>3523.34028433</v>
      </c>
      <c r="V50" s="36">
        <f>SUMIFS(СВЦЭМ!$D$39:$D$782,СВЦЭМ!$A$39:$A$782,$A50,СВЦЭМ!$B$39:$B$782,V$47)+'СЕТ СН'!$G$14+СВЦЭМ!$D$10+'СЕТ СН'!$G$5-'СЕТ СН'!$G$24</f>
        <v>3516.7649119799999</v>
      </c>
      <c r="W50" s="36">
        <f>SUMIFS(СВЦЭМ!$D$39:$D$782,СВЦЭМ!$A$39:$A$782,$A50,СВЦЭМ!$B$39:$B$782,W$47)+'СЕТ СН'!$G$14+СВЦЭМ!$D$10+'СЕТ СН'!$G$5-'СЕТ СН'!$G$24</f>
        <v>3550.5790428700002</v>
      </c>
      <c r="X50" s="36">
        <f>SUMIFS(СВЦЭМ!$D$39:$D$782,СВЦЭМ!$A$39:$A$782,$A50,СВЦЭМ!$B$39:$B$782,X$47)+'СЕТ СН'!$G$14+СВЦЭМ!$D$10+'СЕТ СН'!$G$5-'СЕТ СН'!$G$24</f>
        <v>3612.2827919299998</v>
      </c>
      <c r="Y50" s="36">
        <f>SUMIFS(СВЦЭМ!$D$39:$D$782,СВЦЭМ!$A$39:$A$782,$A50,СВЦЭМ!$B$39:$B$782,Y$47)+'СЕТ СН'!$G$14+СВЦЭМ!$D$10+'СЕТ СН'!$G$5-'СЕТ СН'!$G$24</f>
        <v>3711.0265199699998</v>
      </c>
    </row>
    <row r="51" spans="1:25" ht="15.75" x14ac:dyDescent="0.2">
      <c r="A51" s="35">
        <f t="shared" si="1"/>
        <v>45203</v>
      </c>
      <c r="B51" s="36">
        <f>SUMIFS(СВЦЭМ!$D$39:$D$782,СВЦЭМ!$A$39:$A$782,$A51,СВЦЭМ!$B$39:$B$782,B$47)+'СЕТ СН'!$G$14+СВЦЭМ!$D$10+'СЕТ СН'!$G$5-'СЕТ СН'!$G$24</f>
        <v>3604.20017706</v>
      </c>
      <c r="C51" s="36">
        <f>SUMIFS(СВЦЭМ!$D$39:$D$782,СВЦЭМ!$A$39:$A$782,$A51,СВЦЭМ!$B$39:$B$782,C$47)+'СЕТ СН'!$G$14+СВЦЭМ!$D$10+'СЕТ СН'!$G$5-'СЕТ СН'!$G$24</f>
        <v>3687.4178660899997</v>
      </c>
      <c r="D51" s="36">
        <f>SUMIFS(СВЦЭМ!$D$39:$D$782,СВЦЭМ!$A$39:$A$782,$A51,СВЦЭМ!$B$39:$B$782,D$47)+'СЕТ СН'!$G$14+СВЦЭМ!$D$10+'СЕТ СН'!$G$5-'СЕТ СН'!$G$24</f>
        <v>3778.27147866</v>
      </c>
      <c r="E51" s="36">
        <f>SUMIFS(СВЦЭМ!$D$39:$D$782,СВЦЭМ!$A$39:$A$782,$A51,СВЦЭМ!$B$39:$B$782,E$47)+'СЕТ СН'!$G$14+СВЦЭМ!$D$10+'СЕТ СН'!$G$5-'СЕТ СН'!$G$24</f>
        <v>3779.77553949</v>
      </c>
      <c r="F51" s="36">
        <f>SUMIFS(СВЦЭМ!$D$39:$D$782,СВЦЭМ!$A$39:$A$782,$A51,СВЦЭМ!$B$39:$B$782,F$47)+'СЕТ СН'!$G$14+СВЦЭМ!$D$10+'СЕТ СН'!$G$5-'СЕТ СН'!$G$24</f>
        <v>3770.8245253100004</v>
      </c>
      <c r="G51" s="36">
        <f>SUMIFS(СВЦЭМ!$D$39:$D$782,СВЦЭМ!$A$39:$A$782,$A51,СВЦЭМ!$B$39:$B$782,G$47)+'СЕТ СН'!$G$14+СВЦЭМ!$D$10+'СЕТ СН'!$G$5-'СЕТ СН'!$G$24</f>
        <v>3748.6010659000003</v>
      </c>
      <c r="H51" s="36">
        <f>SUMIFS(СВЦЭМ!$D$39:$D$782,СВЦЭМ!$A$39:$A$782,$A51,СВЦЭМ!$B$39:$B$782,H$47)+'СЕТ СН'!$G$14+СВЦЭМ!$D$10+'СЕТ СН'!$G$5-'СЕТ СН'!$G$24</f>
        <v>3649.5559019500001</v>
      </c>
      <c r="I51" s="36">
        <f>SUMIFS(СВЦЭМ!$D$39:$D$782,СВЦЭМ!$A$39:$A$782,$A51,СВЦЭМ!$B$39:$B$782,I$47)+'СЕТ СН'!$G$14+СВЦЭМ!$D$10+'СЕТ СН'!$G$5-'СЕТ СН'!$G$24</f>
        <v>3534.29985033</v>
      </c>
      <c r="J51" s="36">
        <f>SUMIFS(СВЦЭМ!$D$39:$D$782,СВЦЭМ!$A$39:$A$782,$A51,СВЦЭМ!$B$39:$B$782,J$47)+'СЕТ СН'!$G$14+СВЦЭМ!$D$10+'СЕТ СН'!$G$5-'СЕТ СН'!$G$24</f>
        <v>3501.64744544</v>
      </c>
      <c r="K51" s="36">
        <f>SUMIFS(СВЦЭМ!$D$39:$D$782,СВЦЭМ!$A$39:$A$782,$A51,СВЦЭМ!$B$39:$B$782,K$47)+'СЕТ СН'!$G$14+СВЦЭМ!$D$10+'СЕТ СН'!$G$5-'СЕТ СН'!$G$24</f>
        <v>3450.0552893200002</v>
      </c>
      <c r="L51" s="36">
        <f>SUMIFS(СВЦЭМ!$D$39:$D$782,СВЦЭМ!$A$39:$A$782,$A51,СВЦЭМ!$B$39:$B$782,L$47)+'СЕТ СН'!$G$14+СВЦЭМ!$D$10+'СЕТ СН'!$G$5-'СЕТ СН'!$G$24</f>
        <v>3435.7877216900001</v>
      </c>
      <c r="M51" s="36">
        <f>SUMIFS(СВЦЭМ!$D$39:$D$782,СВЦЭМ!$A$39:$A$782,$A51,СВЦЭМ!$B$39:$B$782,M$47)+'СЕТ СН'!$G$14+СВЦЭМ!$D$10+'СЕТ СН'!$G$5-'СЕТ СН'!$G$24</f>
        <v>3443.2649737199999</v>
      </c>
      <c r="N51" s="36">
        <f>SUMIFS(СВЦЭМ!$D$39:$D$782,СВЦЭМ!$A$39:$A$782,$A51,СВЦЭМ!$B$39:$B$782,N$47)+'СЕТ СН'!$G$14+СВЦЭМ!$D$10+'СЕТ СН'!$G$5-'СЕТ СН'!$G$24</f>
        <v>3427.5326526999997</v>
      </c>
      <c r="O51" s="36">
        <f>SUMIFS(СВЦЭМ!$D$39:$D$782,СВЦЭМ!$A$39:$A$782,$A51,СВЦЭМ!$B$39:$B$782,O$47)+'СЕТ СН'!$G$14+СВЦЭМ!$D$10+'СЕТ СН'!$G$5-'СЕТ СН'!$G$24</f>
        <v>3437.7137706200001</v>
      </c>
      <c r="P51" s="36">
        <f>SUMIFS(СВЦЭМ!$D$39:$D$782,СВЦЭМ!$A$39:$A$782,$A51,СВЦЭМ!$B$39:$B$782,P$47)+'СЕТ СН'!$G$14+СВЦЭМ!$D$10+'СЕТ СН'!$G$5-'СЕТ СН'!$G$24</f>
        <v>3474.7027101900003</v>
      </c>
      <c r="Q51" s="36">
        <f>SUMIFS(СВЦЭМ!$D$39:$D$782,СВЦЭМ!$A$39:$A$782,$A51,СВЦЭМ!$B$39:$B$782,Q$47)+'СЕТ СН'!$G$14+СВЦЭМ!$D$10+'СЕТ СН'!$G$5-'СЕТ СН'!$G$24</f>
        <v>3460.0047839400004</v>
      </c>
      <c r="R51" s="36">
        <f>SUMIFS(СВЦЭМ!$D$39:$D$782,СВЦЭМ!$A$39:$A$782,$A51,СВЦЭМ!$B$39:$B$782,R$47)+'СЕТ СН'!$G$14+СВЦЭМ!$D$10+'СЕТ СН'!$G$5-'СЕТ СН'!$G$24</f>
        <v>3456.7214174999999</v>
      </c>
      <c r="S51" s="36">
        <f>SUMIFS(СВЦЭМ!$D$39:$D$782,СВЦЭМ!$A$39:$A$782,$A51,СВЦЭМ!$B$39:$B$782,S$47)+'СЕТ СН'!$G$14+СВЦЭМ!$D$10+'СЕТ СН'!$G$5-'СЕТ СН'!$G$24</f>
        <v>3465.4470830499999</v>
      </c>
      <c r="T51" s="36">
        <f>SUMIFS(СВЦЭМ!$D$39:$D$782,СВЦЭМ!$A$39:$A$782,$A51,СВЦЭМ!$B$39:$B$782,T$47)+'СЕТ СН'!$G$14+СВЦЭМ!$D$10+'СЕТ СН'!$G$5-'СЕТ СН'!$G$24</f>
        <v>3440.4371743700003</v>
      </c>
      <c r="U51" s="36">
        <f>SUMIFS(СВЦЭМ!$D$39:$D$782,СВЦЭМ!$A$39:$A$782,$A51,СВЦЭМ!$B$39:$B$782,U$47)+'СЕТ СН'!$G$14+СВЦЭМ!$D$10+'СЕТ СН'!$G$5-'СЕТ СН'!$G$24</f>
        <v>3388.4607722400001</v>
      </c>
      <c r="V51" s="36">
        <f>SUMIFS(СВЦЭМ!$D$39:$D$782,СВЦЭМ!$A$39:$A$782,$A51,СВЦЭМ!$B$39:$B$782,V$47)+'СЕТ СН'!$G$14+СВЦЭМ!$D$10+'СЕТ СН'!$G$5-'СЕТ СН'!$G$24</f>
        <v>3377.1017712900002</v>
      </c>
      <c r="W51" s="36">
        <f>SUMIFS(СВЦЭМ!$D$39:$D$782,СВЦЭМ!$A$39:$A$782,$A51,СВЦЭМ!$B$39:$B$782,W$47)+'СЕТ СН'!$G$14+СВЦЭМ!$D$10+'СЕТ СН'!$G$5-'СЕТ СН'!$G$24</f>
        <v>3405.32316309</v>
      </c>
      <c r="X51" s="36">
        <f>SUMIFS(СВЦЭМ!$D$39:$D$782,СВЦЭМ!$A$39:$A$782,$A51,СВЦЭМ!$B$39:$B$782,X$47)+'СЕТ СН'!$G$14+СВЦЭМ!$D$10+'СЕТ СН'!$G$5-'СЕТ СН'!$G$24</f>
        <v>3471.8722631099999</v>
      </c>
      <c r="Y51" s="36">
        <f>SUMIFS(СВЦЭМ!$D$39:$D$782,СВЦЭМ!$A$39:$A$782,$A51,СВЦЭМ!$B$39:$B$782,Y$47)+'СЕТ СН'!$G$14+СВЦЭМ!$D$10+'СЕТ СН'!$G$5-'СЕТ СН'!$G$24</f>
        <v>3560.9355813000002</v>
      </c>
    </row>
    <row r="52" spans="1:25" ht="15.75" x14ac:dyDescent="0.2">
      <c r="A52" s="35">
        <f t="shared" si="1"/>
        <v>45204</v>
      </c>
      <c r="B52" s="36">
        <f>SUMIFS(СВЦЭМ!$D$39:$D$782,СВЦЭМ!$A$39:$A$782,$A52,СВЦЭМ!$B$39:$B$782,B$47)+'СЕТ СН'!$G$14+СВЦЭМ!$D$10+'СЕТ СН'!$G$5-'СЕТ СН'!$G$24</f>
        <v>3648.3694839</v>
      </c>
      <c r="C52" s="36">
        <f>SUMIFS(СВЦЭМ!$D$39:$D$782,СВЦЭМ!$A$39:$A$782,$A52,СВЦЭМ!$B$39:$B$782,C$47)+'СЕТ СН'!$G$14+СВЦЭМ!$D$10+'СЕТ СН'!$G$5-'СЕТ СН'!$G$24</f>
        <v>3719.0414971600003</v>
      </c>
      <c r="D52" s="36">
        <f>SUMIFS(СВЦЭМ!$D$39:$D$782,СВЦЭМ!$A$39:$A$782,$A52,СВЦЭМ!$B$39:$B$782,D$47)+'СЕТ СН'!$G$14+СВЦЭМ!$D$10+'СЕТ СН'!$G$5-'СЕТ СН'!$G$24</f>
        <v>3791.2891800400002</v>
      </c>
      <c r="E52" s="36">
        <f>SUMIFS(СВЦЭМ!$D$39:$D$782,СВЦЭМ!$A$39:$A$782,$A52,СВЦЭМ!$B$39:$B$782,E$47)+'СЕТ СН'!$G$14+СВЦЭМ!$D$10+'СЕТ СН'!$G$5-'СЕТ СН'!$G$24</f>
        <v>3775.1413578000002</v>
      </c>
      <c r="F52" s="36">
        <f>SUMIFS(СВЦЭМ!$D$39:$D$782,СВЦЭМ!$A$39:$A$782,$A52,СВЦЭМ!$B$39:$B$782,F$47)+'СЕТ СН'!$G$14+СВЦЭМ!$D$10+'СЕТ СН'!$G$5-'СЕТ СН'!$G$24</f>
        <v>3772.7835683900003</v>
      </c>
      <c r="G52" s="36">
        <f>SUMIFS(СВЦЭМ!$D$39:$D$782,СВЦЭМ!$A$39:$A$782,$A52,СВЦЭМ!$B$39:$B$782,G$47)+'СЕТ СН'!$G$14+СВЦЭМ!$D$10+'СЕТ СН'!$G$5-'СЕТ СН'!$G$24</f>
        <v>3774.12303965</v>
      </c>
      <c r="H52" s="36">
        <f>SUMIFS(СВЦЭМ!$D$39:$D$782,СВЦЭМ!$A$39:$A$782,$A52,СВЦЭМ!$B$39:$B$782,H$47)+'СЕТ СН'!$G$14+СВЦЭМ!$D$10+'СЕТ СН'!$G$5-'СЕТ СН'!$G$24</f>
        <v>3689.9245748900003</v>
      </c>
      <c r="I52" s="36">
        <f>SUMIFS(СВЦЭМ!$D$39:$D$782,СВЦЭМ!$A$39:$A$782,$A52,СВЦЭМ!$B$39:$B$782,I$47)+'СЕТ СН'!$G$14+СВЦЭМ!$D$10+'СЕТ СН'!$G$5-'СЕТ СН'!$G$24</f>
        <v>3606.5487756800003</v>
      </c>
      <c r="J52" s="36">
        <f>SUMIFS(СВЦЭМ!$D$39:$D$782,СВЦЭМ!$A$39:$A$782,$A52,СВЦЭМ!$B$39:$B$782,J$47)+'СЕТ СН'!$G$14+СВЦЭМ!$D$10+'СЕТ СН'!$G$5-'СЕТ СН'!$G$24</f>
        <v>3545.1919090599999</v>
      </c>
      <c r="K52" s="36">
        <f>SUMIFS(СВЦЭМ!$D$39:$D$782,СВЦЭМ!$A$39:$A$782,$A52,СВЦЭМ!$B$39:$B$782,K$47)+'СЕТ СН'!$G$14+СВЦЭМ!$D$10+'СЕТ СН'!$G$5-'СЕТ СН'!$G$24</f>
        <v>3513.2285983800002</v>
      </c>
      <c r="L52" s="36">
        <f>SUMIFS(СВЦЭМ!$D$39:$D$782,СВЦЭМ!$A$39:$A$782,$A52,СВЦЭМ!$B$39:$B$782,L$47)+'СЕТ СН'!$G$14+СВЦЭМ!$D$10+'СЕТ СН'!$G$5-'СЕТ СН'!$G$24</f>
        <v>3511.4539923100001</v>
      </c>
      <c r="M52" s="36">
        <f>SUMIFS(СВЦЭМ!$D$39:$D$782,СВЦЭМ!$A$39:$A$782,$A52,СВЦЭМ!$B$39:$B$782,M$47)+'СЕТ СН'!$G$14+СВЦЭМ!$D$10+'СЕТ СН'!$G$5-'СЕТ СН'!$G$24</f>
        <v>3515.2156180500001</v>
      </c>
      <c r="N52" s="36">
        <f>SUMIFS(СВЦЭМ!$D$39:$D$782,СВЦЭМ!$A$39:$A$782,$A52,СВЦЭМ!$B$39:$B$782,N$47)+'СЕТ СН'!$G$14+СВЦЭМ!$D$10+'СЕТ СН'!$G$5-'СЕТ СН'!$G$24</f>
        <v>3497.2810558800002</v>
      </c>
      <c r="O52" s="36">
        <f>SUMIFS(СВЦЭМ!$D$39:$D$782,СВЦЭМ!$A$39:$A$782,$A52,СВЦЭМ!$B$39:$B$782,O$47)+'СЕТ СН'!$G$14+СВЦЭМ!$D$10+'СЕТ СН'!$G$5-'СЕТ СН'!$G$24</f>
        <v>3545.8674177800003</v>
      </c>
      <c r="P52" s="36">
        <f>SUMIFS(СВЦЭМ!$D$39:$D$782,СВЦЭМ!$A$39:$A$782,$A52,СВЦЭМ!$B$39:$B$782,P$47)+'СЕТ СН'!$G$14+СВЦЭМ!$D$10+'СЕТ СН'!$G$5-'СЕТ СН'!$G$24</f>
        <v>3575.6661553900003</v>
      </c>
      <c r="Q52" s="36">
        <f>SUMIFS(СВЦЭМ!$D$39:$D$782,СВЦЭМ!$A$39:$A$782,$A52,СВЦЭМ!$B$39:$B$782,Q$47)+'СЕТ СН'!$G$14+СВЦЭМ!$D$10+'СЕТ СН'!$G$5-'СЕТ СН'!$G$24</f>
        <v>3575.1660342699997</v>
      </c>
      <c r="R52" s="36">
        <f>SUMIFS(СВЦЭМ!$D$39:$D$782,СВЦЭМ!$A$39:$A$782,$A52,СВЦЭМ!$B$39:$B$782,R$47)+'СЕТ СН'!$G$14+СВЦЭМ!$D$10+'СЕТ СН'!$G$5-'СЕТ СН'!$G$24</f>
        <v>3566.6694984800001</v>
      </c>
      <c r="S52" s="36">
        <f>SUMIFS(СВЦЭМ!$D$39:$D$782,СВЦЭМ!$A$39:$A$782,$A52,СВЦЭМ!$B$39:$B$782,S$47)+'СЕТ СН'!$G$14+СВЦЭМ!$D$10+'СЕТ СН'!$G$5-'СЕТ СН'!$G$24</f>
        <v>3570.44107024</v>
      </c>
      <c r="T52" s="36">
        <f>SUMIFS(СВЦЭМ!$D$39:$D$782,СВЦЭМ!$A$39:$A$782,$A52,СВЦЭМ!$B$39:$B$782,T$47)+'СЕТ СН'!$G$14+СВЦЭМ!$D$10+'СЕТ СН'!$G$5-'СЕТ СН'!$G$24</f>
        <v>3565.08376155</v>
      </c>
      <c r="U52" s="36">
        <f>SUMIFS(СВЦЭМ!$D$39:$D$782,СВЦЭМ!$A$39:$A$782,$A52,СВЦЭМ!$B$39:$B$782,U$47)+'СЕТ СН'!$G$14+СВЦЭМ!$D$10+'СЕТ СН'!$G$5-'СЕТ СН'!$G$24</f>
        <v>3500.5757029400002</v>
      </c>
      <c r="V52" s="36">
        <f>SUMIFS(СВЦЭМ!$D$39:$D$782,СВЦЭМ!$A$39:$A$782,$A52,СВЦЭМ!$B$39:$B$782,V$47)+'СЕТ СН'!$G$14+СВЦЭМ!$D$10+'СЕТ СН'!$G$5-'СЕТ СН'!$G$24</f>
        <v>3509.2655367799998</v>
      </c>
      <c r="W52" s="36">
        <f>SUMIFS(СВЦЭМ!$D$39:$D$782,СВЦЭМ!$A$39:$A$782,$A52,СВЦЭМ!$B$39:$B$782,W$47)+'СЕТ СН'!$G$14+СВЦЭМ!$D$10+'СЕТ СН'!$G$5-'СЕТ СН'!$G$24</f>
        <v>3498.8461396500002</v>
      </c>
      <c r="X52" s="36">
        <f>SUMIFS(СВЦЭМ!$D$39:$D$782,СВЦЭМ!$A$39:$A$782,$A52,СВЦЭМ!$B$39:$B$782,X$47)+'СЕТ СН'!$G$14+СВЦЭМ!$D$10+'СЕТ СН'!$G$5-'СЕТ СН'!$G$24</f>
        <v>3557.4620743200003</v>
      </c>
      <c r="Y52" s="36">
        <f>SUMIFS(СВЦЭМ!$D$39:$D$782,СВЦЭМ!$A$39:$A$782,$A52,СВЦЭМ!$B$39:$B$782,Y$47)+'СЕТ СН'!$G$14+СВЦЭМ!$D$10+'СЕТ СН'!$G$5-'СЕТ СН'!$G$24</f>
        <v>3616.9708726600002</v>
      </c>
    </row>
    <row r="53" spans="1:25" ht="15.75" x14ac:dyDescent="0.2">
      <c r="A53" s="35">
        <f t="shared" si="1"/>
        <v>45205</v>
      </c>
      <c r="B53" s="36">
        <f>SUMIFS(СВЦЭМ!$D$39:$D$782,СВЦЭМ!$A$39:$A$782,$A53,СВЦЭМ!$B$39:$B$782,B$47)+'СЕТ СН'!$G$14+СВЦЭМ!$D$10+'СЕТ СН'!$G$5-'СЕТ СН'!$G$24</f>
        <v>3572.5633789900003</v>
      </c>
      <c r="C53" s="36">
        <f>SUMIFS(СВЦЭМ!$D$39:$D$782,СВЦЭМ!$A$39:$A$782,$A53,СВЦЭМ!$B$39:$B$782,C$47)+'СЕТ СН'!$G$14+СВЦЭМ!$D$10+'СЕТ СН'!$G$5-'СЕТ СН'!$G$24</f>
        <v>3596.1680126400001</v>
      </c>
      <c r="D53" s="36">
        <f>SUMIFS(СВЦЭМ!$D$39:$D$782,СВЦЭМ!$A$39:$A$782,$A53,СВЦЭМ!$B$39:$B$782,D$47)+'СЕТ СН'!$G$14+СВЦЭМ!$D$10+'СЕТ СН'!$G$5-'СЕТ СН'!$G$24</f>
        <v>3666.87416463</v>
      </c>
      <c r="E53" s="36">
        <f>SUMIFS(СВЦЭМ!$D$39:$D$782,СВЦЭМ!$A$39:$A$782,$A53,СВЦЭМ!$B$39:$B$782,E$47)+'СЕТ СН'!$G$14+СВЦЭМ!$D$10+'СЕТ СН'!$G$5-'СЕТ СН'!$G$24</f>
        <v>3667.5232791200001</v>
      </c>
      <c r="F53" s="36">
        <f>SUMIFS(СВЦЭМ!$D$39:$D$782,СВЦЭМ!$A$39:$A$782,$A53,СВЦЭМ!$B$39:$B$782,F$47)+'СЕТ СН'!$G$14+СВЦЭМ!$D$10+'СЕТ СН'!$G$5-'СЕТ СН'!$G$24</f>
        <v>3667.21812284</v>
      </c>
      <c r="G53" s="36">
        <f>SUMIFS(СВЦЭМ!$D$39:$D$782,СВЦЭМ!$A$39:$A$782,$A53,СВЦЭМ!$B$39:$B$782,G$47)+'СЕТ СН'!$G$14+СВЦЭМ!$D$10+'СЕТ СН'!$G$5-'СЕТ СН'!$G$24</f>
        <v>3655.8354553600002</v>
      </c>
      <c r="H53" s="36">
        <f>SUMIFS(СВЦЭМ!$D$39:$D$782,СВЦЭМ!$A$39:$A$782,$A53,СВЦЭМ!$B$39:$B$782,H$47)+'СЕТ СН'!$G$14+СВЦЭМ!$D$10+'СЕТ СН'!$G$5-'СЕТ СН'!$G$24</f>
        <v>3568.47503886</v>
      </c>
      <c r="I53" s="36">
        <f>SUMIFS(СВЦЭМ!$D$39:$D$782,СВЦЭМ!$A$39:$A$782,$A53,СВЦЭМ!$B$39:$B$782,I$47)+'СЕТ СН'!$G$14+СВЦЭМ!$D$10+'СЕТ СН'!$G$5-'СЕТ СН'!$G$24</f>
        <v>3447.8480310100003</v>
      </c>
      <c r="J53" s="36">
        <f>SUMIFS(СВЦЭМ!$D$39:$D$782,СВЦЭМ!$A$39:$A$782,$A53,СВЦЭМ!$B$39:$B$782,J$47)+'СЕТ СН'!$G$14+СВЦЭМ!$D$10+'СЕТ СН'!$G$5-'СЕТ СН'!$G$24</f>
        <v>3421.0197603200004</v>
      </c>
      <c r="K53" s="36">
        <f>SUMIFS(СВЦЭМ!$D$39:$D$782,СВЦЭМ!$A$39:$A$782,$A53,СВЦЭМ!$B$39:$B$782,K$47)+'СЕТ СН'!$G$14+СВЦЭМ!$D$10+'СЕТ СН'!$G$5-'СЕТ СН'!$G$24</f>
        <v>3390.5565624800001</v>
      </c>
      <c r="L53" s="36">
        <f>SUMIFS(СВЦЭМ!$D$39:$D$782,СВЦЭМ!$A$39:$A$782,$A53,СВЦЭМ!$B$39:$B$782,L$47)+'СЕТ СН'!$G$14+СВЦЭМ!$D$10+'СЕТ СН'!$G$5-'СЕТ СН'!$G$24</f>
        <v>3383.4023084800001</v>
      </c>
      <c r="M53" s="36">
        <f>SUMIFS(СВЦЭМ!$D$39:$D$782,СВЦЭМ!$A$39:$A$782,$A53,СВЦЭМ!$B$39:$B$782,M$47)+'СЕТ СН'!$G$14+СВЦЭМ!$D$10+'СЕТ СН'!$G$5-'СЕТ СН'!$G$24</f>
        <v>3400.6697665900001</v>
      </c>
      <c r="N53" s="36">
        <f>SUMIFS(СВЦЭМ!$D$39:$D$782,СВЦЭМ!$A$39:$A$782,$A53,СВЦЭМ!$B$39:$B$782,N$47)+'СЕТ СН'!$G$14+СВЦЭМ!$D$10+'СЕТ СН'!$G$5-'СЕТ СН'!$G$24</f>
        <v>3393.4770219100001</v>
      </c>
      <c r="O53" s="36">
        <f>SUMIFS(СВЦЭМ!$D$39:$D$782,СВЦЭМ!$A$39:$A$782,$A53,СВЦЭМ!$B$39:$B$782,O$47)+'СЕТ СН'!$G$14+СВЦЭМ!$D$10+'СЕТ СН'!$G$5-'СЕТ СН'!$G$24</f>
        <v>3397.7327612399999</v>
      </c>
      <c r="P53" s="36">
        <f>SUMIFS(СВЦЭМ!$D$39:$D$782,СВЦЭМ!$A$39:$A$782,$A53,СВЦЭМ!$B$39:$B$782,P$47)+'СЕТ СН'!$G$14+СВЦЭМ!$D$10+'СЕТ СН'!$G$5-'СЕТ СН'!$G$24</f>
        <v>3428.59667627</v>
      </c>
      <c r="Q53" s="36">
        <f>SUMIFS(СВЦЭМ!$D$39:$D$782,СВЦЭМ!$A$39:$A$782,$A53,СВЦЭМ!$B$39:$B$782,Q$47)+'СЕТ СН'!$G$14+СВЦЭМ!$D$10+'СЕТ СН'!$G$5-'СЕТ СН'!$G$24</f>
        <v>3439.7832015200001</v>
      </c>
      <c r="R53" s="36">
        <f>SUMIFS(СВЦЭМ!$D$39:$D$782,СВЦЭМ!$A$39:$A$782,$A53,СВЦЭМ!$B$39:$B$782,R$47)+'СЕТ СН'!$G$14+СВЦЭМ!$D$10+'СЕТ СН'!$G$5-'СЕТ СН'!$G$24</f>
        <v>3444.9866417200001</v>
      </c>
      <c r="S53" s="36">
        <f>SUMIFS(СВЦЭМ!$D$39:$D$782,СВЦЭМ!$A$39:$A$782,$A53,СВЦЭМ!$B$39:$B$782,S$47)+'СЕТ СН'!$G$14+СВЦЭМ!$D$10+'СЕТ СН'!$G$5-'СЕТ СН'!$G$24</f>
        <v>3455.8447178500001</v>
      </c>
      <c r="T53" s="36">
        <f>SUMIFS(СВЦЭМ!$D$39:$D$782,СВЦЭМ!$A$39:$A$782,$A53,СВЦЭМ!$B$39:$B$782,T$47)+'СЕТ СН'!$G$14+СВЦЭМ!$D$10+'СЕТ СН'!$G$5-'СЕТ СН'!$G$24</f>
        <v>3425.3222587700002</v>
      </c>
      <c r="U53" s="36">
        <f>SUMIFS(СВЦЭМ!$D$39:$D$782,СВЦЭМ!$A$39:$A$782,$A53,СВЦЭМ!$B$39:$B$782,U$47)+'СЕТ СН'!$G$14+СВЦЭМ!$D$10+'СЕТ СН'!$G$5-'СЕТ СН'!$G$24</f>
        <v>3372.8104358099999</v>
      </c>
      <c r="V53" s="36">
        <f>SUMIFS(СВЦЭМ!$D$39:$D$782,СВЦЭМ!$A$39:$A$782,$A53,СВЦЭМ!$B$39:$B$782,V$47)+'СЕТ СН'!$G$14+СВЦЭМ!$D$10+'СЕТ СН'!$G$5-'СЕТ СН'!$G$24</f>
        <v>3379.9147292799998</v>
      </c>
      <c r="W53" s="36">
        <f>SUMIFS(СВЦЭМ!$D$39:$D$782,СВЦЭМ!$A$39:$A$782,$A53,СВЦЭМ!$B$39:$B$782,W$47)+'СЕТ СН'!$G$14+СВЦЭМ!$D$10+'СЕТ СН'!$G$5-'СЕТ СН'!$G$24</f>
        <v>3396.8873047500001</v>
      </c>
      <c r="X53" s="36">
        <f>SUMIFS(СВЦЭМ!$D$39:$D$782,СВЦЭМ!$A$39:$A$782,$A53,СВЦЭМ!$B$39:$B$782,X$47)+'СЕТ СН'!$G$14+СВЦЭМ!$D$10+'СЕТ СН'!$G$5-'СЕТ СН'!$G$24</f>
        <v>3459.6941846500004</v>
      </c>
      <c r="Y53" s="36">
        <f>SUMIFS(СВЦЭМ!$D$39:$D$782,СВЦЭМ!$A$39:$A$782,$A53,СВЦЭМ!$B$39:$B$782,Y$47)+'СЕТ СН'!$G$14+СВЦЭМ!$D$10+'СЕТ СН'!$G$5-'СЕТ СН'!$G$24</f>
        <v>3570.7402598200001</v>
      </c>
    </row>
    <row r="54" spans="1:25" ht="15.75" x14ac:dyDescent="0.2">
      <c r="A54" s="35">
        <f t="shared" si="1"/>
        <v>45206</v>
      </c>
      <c r="B54" s="36">
        <f>SUMIFS(СВЦЭМ!$D$39:$D$782,СВЦЭМ!$A$39:$A$782,$A54,СВЦЭМ!$B$39:$B$782,B$47)+'СЕТ СН'!$G$14+СВЦЭМ!$D$10+'СЕТ СН'!$G$5-'СЕТ СН'!$G$24</f>
        <v>3536.8343794299999</v>
      </c>
      <c r="C54" s="36">
        <f>SUMIFS(СВЦЭМ!$D$39:$D$782,СВЦЭМ!$A$39:$A$782,$A54,СВЦЭМ!$B$39:$B$782,C$47)+'СЕТ СН'!$G$14+СВЦЭМ!$D$10+'СЕТ СН'!$G$5-'СЕТ СН'!$G$24</f>
        <v>3587.0850142899999</v>
      </c>
      <c r="D54" s="36">
        <f>SUMIFS(СВЦЭМ!$D$39:$D$782,СВЦЭМ!$A$39:$A$782,$A54,СВЦЭМ!$B$39:$B$782,D$47)+'СЕТ СН'!$G$14+СВЦЭМ!$D$10+'СЕТ СН'!$G$5-'СЕТ СН'!$G$24</f>
        <v>3647.0256209899999</v>
      </c>
      <c r="E54" s="36">
        <f>SUMIFS(СВЦЭМ!$D$39:$D$782,СВЦЭМ!$A$39:$A$782,$A54,СВЦЭМ!$B$39:$B$782,E$47)+'СЕТ СН'!$G$14+СВЦЭМ!$D$10+'СЕТ СН'!$G$5-'СЕТ СН'!$G$24</f>
        <v>3644.7950947500003</v>
      </c>
      <c r="F54" s="36">
        <f>SUMIFS(СВЦЭМ!$D$39:$D$782,СВЦЭМ!$A$39:$A$782,$A54,СВЦЭМ!$B$39:$B$782,F$47)+'СЕТ СН'!$G$14+СВЦЭМ!$D$10+'СЕТ СН'!$G$5-'СЕТ СН'!$G$24</f>
        <v>3639.2965404300003</v>
      </c>
      <c r="G54" s="36">
        <f>SUMIFS(СВЦЭМ!$D$39:$D$782,СВЦЭМ!$A$39:$A$782,$A54,СВЦЭМ!$B$39:$B$782,G$47)+'СЕТ СН'!$G$14+СВЦЭМ!$D$10+'СЕТ СН'!$G$5-'СЕТ СН'!$G$24</f>
        <v>3638.9045207899999</v>
      </c>
      <c r="H54" s="36">
        <f>SUMIFS(СВЦЭМ!$D$39:$D$782,СВЦЭМ!$A$39:$A$782,$A54,СВЦЭМ!$B$39:$B$782,H$47)+'СЕТ СН'!$G$14+СВЦЭМ!$D$10+'СЕТ СН'!$G$5-'СЕТ СН'!$G$24</f>
        <v>3610.7132362800003</v>
      </c>
      <c r="I54" s="36">
        <f>SUMIFS(СВЦЭМ!$D$39:$D$782,СВЦЭМ!$A$39:$A$782,$A54,СВЦЭМ!$B$39:$B$782,I$47)+'СЕТ СН'!$G$14+СВЦЭМ!$D$10+'СЕТ СН'!$G$5-'СЕТ СН'!$G$24</f>
        <v>3541.7445052100002</v>
      </c>
      <c r="J54" s="36">
        <f>SUMIFS(СВЦЭМ!$D$39:$D$782,СВЦЭМ!$A$39:$A$782,$A54,СВЦЭМ!$B$39:$B$782,J$47)+'СЕТ СН'!$G$14+СВЦЭМ!$D$10+'СЕТ СН'!$G$5-'СЕТ СН'!$G$24</f>
        <v>3464.0677643500003</v>
      </c>
      <c r="K54" s="36">
        <f>SUMIFS(СВЦЭМ!$D$39:$D$782,СВЦЭМ!$A$39:$A$782,$A54,СВЦЭМ!$B$39:$B$782,K$47)+'СЕТ СН'!$G$14+СВЦЭМ!$D$10+'СЕТ СН'!$G$5-'СЕТ СН'!$G$24</f>
        <v>3387.7073126699997</v>
      </c>
      <c r="L54" s="36">
        <f>SUMIFS(СВЦЭМ!$D$39:$D$782,СВЦЭМ!$A$39:$A$782,$A54,СВЦЭМ!$B$39:$B$782,L$47)+'СЕТ СН'!$G$14+СВЦЭМ!$D$10+'СЕТ СН'!$G$5-'СЕТ СН'!$G$24</f>
        <v>3367.8725967600003</v>
      </c>
      <c r="M54" s="36">
        <f>SUMIFS(СВЦЭМ!$D$39:$D$782,СВЦЭМ!$A$39:$A$782,$A54,СВЦЭМ!$B$39:$B$782,M$47)+'СЕТ СН'!$G$14+СВЦЭМ!$D$10+'СЕТ СН'!$G$5-'СЕТ СН'!$G$24</f>
        <v>3364.10033015</v>
      </c>
      <c r="N54" s="36">
        <f>SUMIFS(СВЦЭМ!$D$39:$D$782,СВЦЭМ!$A$39:$A$782,$A54,СВЦЭМ!$B$39:$B$782,N$47)+'СЕТ СН'!$G$14+СВЦЭМ!$D$10+'СЕТ СН'!$G$5-'СЕТ СН'!$G$24</f>
        <v>3384.3186125399998</v>
      </c>
      <c r="O54" s="36">
        <f>SUMIFS(СВЦЭМ!$D$39:$D$782,СВЦЭМ!$A$39:$A$782,$A54,СВЦЭМ!$B$39:$B$782,O$47)+'СЕТ СН'!$G$14+СВЦЭМ!$D$10+'СЕТ СН'!$G$5-'СЕТ СН'!$G$24</f>
        <v>3359.7334101000001</v>
      </c>
      <c r="P54" s="36">
        <f>SUMIFS(СВЦЭМ!$D$39:$D$782,СВЦЭМ!$A$39:$A$782,$A54,СВЦЭМ!$B$39:$B$782,P$47)+'СЕТ СН'!$G$14+СВЦЭМ!$D$10+'СЕТ СН'!$G$5-'СЕТ СН'!$G$24</f>
        <v>3391.7205771500003</v>
      </c>
      <c r="Q54" s="36">
        <f>SUMIFS(СВЦЭМ!$D$39:$D$782,СВЦЭМ!$A$39:$A$782,$A54,СВЦЭМ!$B$39:$B$782,Q$47)+'СЕТ СН'!$G$14+СВЦЭМ!$D$10+'СЕТ СН'!$G$5-'СЕТ СН'!$G$24</f>
        <v>3372.0001160900001</v>
      </c>
      <c r="R54" s="36">
        <f>SUMIFS(СВЦЭМ!$D$39:$D$782,СВЦЭМ!$A$39:$A$782,$A54,СВЦЭМ!$B$39:$B$782,R$47)+'СЕТ СН'!$G$14+СВЦЭМ!$D$10+'СЕТ СН'!$G$5-'СЕТ СН'!$G$24</f>
        <v>3381.0362212</v>
      </c>
      <c r="S54" s="36">
        <f>SUMIFS(СВЦЭМ!$D$39:$D$782,СВЦЭМ!$A$39:$A$782,$A54,СВЦЭМ!$B$39:$B$782,S$47)+'СЕТ СН'!$G$14+СВЦЭМ!$D$10+'СЕТ СН'!$G$5-'СЕТ СН'!$G$24</f>
        <v>3392.12120121</v>
      </c>
      <c r="T54" s="36">
        <f>SUMIFS(СВЦЭМ!$D$39:$D$782,СВЦЭМ!$A$39:$A$782,$A54,СВЦЭМ!$B$39:$B$782,T$47)+'СЕТ СН'!$G$14+СВЦЭМ!$D$10+'СЕТ СН'!$G$5-'СЕТ СН'!$G$24</f>
        <v>3404.1274428300003</v>
      </c>
      <c r="U54" s="36">
        <f>SUMIFS(СВЦЭМ!$D$39:$D$782,СВЦЭМ!$A$39:$A$782,$A54,СВЦЭМ!$B$39:$B$782,U$47)+'СЕТ СН'!$G$14+СВЦЭМ!$D$10+'СЕТ СН'!$G$5-'СЕТ СН'!$G$24</f>
        <v>3361.7339392000003</v>
      </c>
      <c r="V54" s="36">
        <f>SUMIFS(СВЦЭМ!$D$39:$D$782,СВЦЭМ!$A$39:$A$782,$A54,СВЦЭМ!$B$39:$B$782,V$47)+'СЕТ СН'!$G$14+СВЦЭМ!$D$10+'СЕТ СН'!$G$5-'СЕТ СН'!$G$24</f>
        <v>3368.6701658299999</v>
      </c>
      <c r="W54" s="36">
        <f>SUMIFS(СВЦЭМ!$D$39:$D$782,СВЦЭМ!$A$39:$A$782,$A54,СВЦЭМ!$B$39:$B$782,W$47)+'СЕТ СН'!$G$14+СВЦЭМ!$D$10+'СЕТ СН'!$G$5-'СЕТ СН'!$G$24</f>
        <v>3354.7096098299999</v>
      </c>
      <c r="X54" s="36">
        <f>SUMIFS(СВЦЭМ!$D$39:$D$782,СВЦЭМ!$A$39:$A$782,$A54,СВЦЭМ!$B$39:$B$782,X$47)+'СЕТ СН'!$G$14+СВЦЭМ!$D$10+'СЕТ СН'!$G$5-'СЕТ СН'!$G$24</f>
        <v>3403.06946883</v>
      </c>
      <c r="Y54" s="36">
        <f>SUMIFS(СВЦЭМ!$D$39:$D$782,СВЦЭМ!$A$39:$A$782,$A54,СВЦЭМ!$B$39:$B$782,Y$47)+'СЕТ СН'!$G$14+СВЦЭМ!$D$10+'СЕТ СН'!$G$5-'СЕТ СН'!$G$24</f>
        <v>3498.4133158499999</v>
      </c>
    </row>
    <row r="55" spans="1:25" ht="15.75" x14ac:dyDescent="0.2">
      <c r="A55" s="35">
        <f t="shared" si="1"/>
        <v>45207</v>
      </c>
      <c r="B55" s="36">
        <f>SUMIFS(СВЦЭМ!$D$39:$D$782,СВЦЭМ!$A$39:$A$782,$A55,СВЦЭМ!$B$39:$B$782,B$47)+'СЕТ СН'!$G$14+СВЦЭМ!$D$10+'СЕТ СН'!$G$5-'СЕТ СН'!$G$24</f>
        <v>3552.92278274</v>
      </c>
      <c r="C55" s="36">
        <f>SUMIFS(СВЦЭМ!$D$39:$D$782,СВЦЭМ!$A$39:$A$782,$A55,СВЦЭМ!$B$39:$B$782,C$47)+'СЕТ СН'!$G$14+СВЦЭМ!$D$10+'СЕТ СН'!$G$5-'СЕТ СН'!$G$24</f>
        <v>3616.5189435399998</v>
      </c>
      <c r="D55" s="36">
        <f>SUMIFS(СВЦЭМ!$D$39:$D$782,СВЦЭМ!$A$39:$A$782,$A55,СВЦЭМ!$B$39:$B$782,D$47)+'СЕТ СН'!$G$14+СВЦЭМ!$D$10+'СЕТ СН'!$G$5-'СЕТ СН'!$G$24</f>
        <v>3685.67840497</v>
      </c>
      <c r="E55" s="36">
        <f>SUMIFS(СВЦЭМ!$D$39:$D$782,СВЦЭМ!$A$39:$A$782,$A55,СВЦЭМ!$B$39:$B$782,E$47)+'СЕТ СН'!$G$14+СВЦЭМ!$D$10+'СЕТ СН'!$G$5-'СЕТ СН'!$G$24</f>
        <v>3681.7060225</v>
      </c>
      <c r="F55" s="36">
        <f>SUMIFS(СВЦЭМ!$D$39:$D$782,СВЦЭМ!$A$39:$A$782,$A55,СВЦЭМ!$B$39:$B$782,F$47)+'СЕТ СН'!$G$14+СВЦЭМ!$D$10+'СЕТ СН'!$G$5-'СЕТ СН'!$G$24</f>
        <v>3685.98470903</v>
      </c>
      <c r="G55" s="36">
        <f>SUMIFS(СВЦЭМ!$D$39:$D$782,СВЦЭМ!$A$39:$A$782,$A55,СВЦЭМ!$B$39:$B$782,G$47)+'СЕТ СН'!$G$14+СВЦЭМ!$D$10+'СЕТ СН'!$G$5-'СЕТ СН'!$G$24</f>
        <v>3704.0939140700002</v>
      </c>
      <c r="H55" s="36">
        <f>SUMIFS(СВЦЭМ!$D$39:$D$782,СВЦЭМ!$A$39:$A$782,$A55,СВЦЭМ!$B$39:$B$782,H$47)+'СЕТ СН'!$G$14+СВЦЭМ!$D$10+'СЕТ СН'!$G$5-'СЕТ СН'!$G$24</f>
        <v>3675.0764822400001</v>
      </c>
      <c r="I55" s="36">
        <f>SUMIFS(СВЦЭМ!$D$39:$D$782,СВЦЭМ!$A$39:$A$782,$A55,СВЦЭМ!$B$39:$B$782,I$47)+'СЕТ СН'!$G$14+СВЦЭМ!$D$10+'СЕТ СН'!$G$5-'СЕТ СН'!$G$24</f>
        <v>3631.9477484700001</v>
      </c>
      <c r="J55" s="36">
        <f>SUMIFS(СВЦЭМ!$D$39:$D$782,СВЦЭМ!$A$39:$A$782,$A55,СВЦЭМ!$B$39:$B$782,J$47)+'СЕТ СН'!$G$14+СВЦЭМ!$D$10+'СЕТ СН'!$G$5-'СЕТ СН'!$G$24</f>
        <v>3558.9812355499998</v>
      </c>
      <c r="K55" s="36">
        <f>SUMIFS(СВЦЭМ!$D$39:$D$782,СВЦЭМ!$A$39:$A$782,$A55,СВЦЭМ!$B$39:$B$782,K$47)+'СЕТ СН'!$G$14+СВЦЭМ!$D$10+'СЕТ СН'!$G$5-'СЕТ СН'!$G$24</f>
        <v>3470.7046742700004</v>
      </c>
      <c r="L55" s="36">
        <f>SUMIFS(СВЦЭМ!$D$39:$D$782,СВЦЭМ!$A$39:$A$782,$A55,СВЦЭМ!$B$39:$B$782,L$47)+'СЕТ СН'!$G$14+СВЦЭМ!$D$10+'СЕТ СН'!$G$5-'СЕТ СН'!$G$24</f>
        <v>3383.1353731300001</v>
      </c>
      <c r="M55" s="36">
        <f>SUMIFS(СВЦЭМ!$D$39:$D$782,СВЦЭМ!$A$39:$A$782,$A55,СВЦЭМ!$B$39:$B$782,M$47)+'СЕТ СН'!$G$14+СВЦЭМ!$D$10+'СЕТ СН'!$G$5-'СЕТ СН'!$G$24</f>
        <v>3375.2894588600002</v>
      </c>
      <c r="N55" s="36">
        <f>SUMIFS(СВЦЭМ!$D$39:$D$782,СВЦЭМ!$A$39:$A$782,$A55,СВЦЭМ!$B$39:$B$782,N$47)+'СЕТ СН'!$G$14+СВЦЭМ!$D$10+'СЕТ СН'!$G$5-'СЕТ СН'!$G$24</f>
        <v>3343.4391024699999</v>
      </c>
      <c r="O55" s="36">
        <f>SUMIFS(СВЦЭМ!$D$39:$D$782,СВЦЭМ!$A$39:$A$782,$A55,СВЦЭМ!$B$39:$B$782,O$47)+'СЕТ СН'!$G$14+СВЦЭМ!$D$10+'СЕТ СН'!$G$5-'СЕТ СН'!$G$24</f>
        <v>3368.9702062699998</v>
      </c>
      <c r="P55" s="36">
        <f>SUMIFS(СВЦЭМ!$D$39:$D$782,СВЦЭМ!$A$39:$A$782,$A55,СВЦЭМ!$B$39:$B$782,P$47)+'СЕТ СН'!$G$14+СВЦЭМ!$D$10+'СЕТ СН'!$G$5-'СЕТ СН'!$G$24</f>
        <v>3410.5289813999998</v>
      </c>
      <c r="Q55" s="36">
        <f>SUMIFS(СВЦЭМ!$D$39:$D$782,СВЦЭМ!$A$39:$A$782,$A55,СВЦЭМ!$B$39:$B$782,Q$47)+'СЕТ СН'!$G$14+СВЦЭМ!$D$10+'СЕТ СН'!$G$5-'СЕТ СН'!$G$24</f>
        <v>3453.5633534400004</v>
      </c>
      <c r="R55" s="36">
        <f>SUMIFS(СВЦЭМ!$D$39:$D$782,СВЦЭМ!$A$39:$A$782,$A55,СВЦЭМ!$B$39:$B$782,R$47)+'СЕТ СН'!$G$14+СВЦЭМ!$D$10+'СЕТ СН'!$G$5-'СЕТ СН'!$G$24</f>
        <v>3446.5895035800004</v>
      </c>
      <c r="S55" s="36">
        <f>SUMIFS(СВЦЭМ!$D$39:$D$782,СВЦЭМ!$A$39:$A$782,$A55,СВЦЭМ!$B$39:$B$782,S$47)+'СЕТ СН'!$G$14+СВЦЭМ!$D$10+'СЕТ СН'!$G$5-'СЕТ СН'!$G$24</f>
        <v>3453.28243195</v>
      </c>
      <c r="T55" s="36">
        <f>SUMIFS(СВЦЭМ!$D$39:$D$782,СВЦЭМ!$A$39:$A$782,$A55,СВЦЭМ!$B$39:$B$782,T$47)+'СЕТ СН'!$G$14+СВЦЭМ!$D$10+'СЕТ СН'!$G$5-'СЕТ СН'!$G$24</f>
        <v>3418.5921793500002</v>
      </c>
      <c r="U55" s="36">
        <f>SUMIFS(СВЦЭМ!$D$39:$D$782,СВЦЭМ!$A$39:$A$782,$A55,СВЦЭМ!$B$39:$B$782,U$47)+'СЕТ СН'!$G$14+СВЦЭМ!$D$10+'СЕТ СН'!$G$5-'СЕТ СН'!$G$24</f>
        <v>3362.5987683800004</v>
      </c>
      <c r="V55" s="36">
        <f>SUMIFS(СВЦЭМ!$D$39:$D$782,СВЦЭМ!$A$39:$A$782,$A55,СВЦЭМ!$B$39:$B$782,V$47)+'СЕТ СН'!$G$14+СВЦЭМ!$D$10+'СЕТ СН'!$G$5-'СЕТ СН'!$G$24</f>
        <v>3365.3084540999998</v>
      </c>
      <c r="W55" s="36">
        <f>SUMIFS(СВЦЭМ!$D$39:$D$782,СВЦЭМ!$A$39:$A$782,$A55,СВЦЭМ!$B$39:$B$782,W$47)+'СЕТ СН'!$G$14+СВЦЭМ!$D$10+'СЕТ СН'!$G$5-'СЕТ СН'!$G$24</f>
        <v>3383.9234315499998</v>
      </c>
      <c r="X55" s="36">
        <f>SUMIFS(СВЦЭМ!$D$39:$D$782,СВЦЭМ!$A$39:$A$782,$A55,СВЦЭМ!$B$39:$B$782,X$47)+'СЕТ СН'!$G$14+СВЦЭМ!$D$10+'СЕТ СН'!$G$5-'СЕТ СН'!$G$24</f>
        <v>3430.1581322100001</v>
      </c>
      <c r="Y55" s="36">
        <f>SUMIFS(СВЦЭМ!$D$39:$D$782,СВЦЭМ!$A$39:$A$782,$A55,СВЦЭМ!$B$39:$B$782,Y$47)+'СЕТ СН'!$G$14+СВЦЭМ!$D$10+'СЕТ СН'!$G$5-'СЕТ СН'!$G$24</f>
        <v>3567.3639007299998</v>
      </c>
    </row>
    <row r="56" spans="1:25" ht="15.75" x14ac:dyDescent="0.2">
      <c r="A56" s="35">
        <f t="shared" si="1"/>
        <v>45208</v>
      </c>
      <c r="B56" s="36">
        <f>SUMIFS(СВЦЭМ!$D$39:$D$782,СВЦЭМ!$A$39:$A$782,$A56,СВЦЭМ!$B$39:$B$782,B$47)+'СЕТ СН'!$G$14+СВЦЭМ!$D$10+'СЕТ СН'!$G$5-'СЕТ СН'!$G$24</f>
        <v>3637.9015044500002</v>
      </c>
      <c r="C56" s="36">
        <f>SUMIFS(СВЦЭМ!$D$39:$D$782,СВЦЭМ!$A$39:$A$782,$A56,СВЦЭМ!$B$39:$B$782,C$47)+'СЕТ СН'!$G$14+СВЦЭМ!$D$10+'СЕТ СН'!$G$5-'СЕТ СН'!$G$24</f>
        <v>3744.5967473299997</v>
      </c>
      <c r="D56" s="36">
        <f>SUMIFS(СВЦЭМ!$D$39:$D$782,СВЦЭМ!$A$39:$A$782,$A56,СВЦЭМ!$B$39:$B$782,D$47)+'СЕТ СН'!$G$14+СВЦЭМ!$D$10+'СЕТ СН'!$G$5-'СЕТ СН'!$G$24</f>
        <v>3835.0474282499999</v>
      </c>
      <c r="E56" s="36">
        <f>SUMIFS(СВЦЭМ!$D$39:$D$782,СВЦЭМ!$A$39:$A$782,$A56,СВЦЭМ!$B$39:$B$782,E$47)+'СЕТ СН'!$G$14+СВЦЭМ!$D$10+'СЕТ СН'!$G$5-'СЕТ СН'!$G$24</f>
        <v>3950.2216318400001</v>
      </c>
      <c r="F56" s="36">
        <f>SUMIFS(СВЦЭМ!$D$39:$D$782,СВЦЭМ!$A$39:$A$782,$A56,СВЦЭМ!$B$39:$B$782,F$47)+'СЕТ СН'!$G$14+СВЦЭМ!$D$10+'СЕТ СН'!$G$5-'СЕТ СН'!$G$24</f>
        <v>3914.2867105400001</v>
      </c>
      <c r="G56" s="36">
        <f>SUMIFS(СВЦЭМ!$D$39:$D$782,СВЦЭМ!$A$39:$A$782,$A56,СВЦЭМ!$B$39:$B$782,G$47)+'СЕТ СН'!$G$14+СВЦЭМ!$D$10+'СЕТ СН'!$G$5-'СЕТ СН'!$G$24</f>
        <v>3900.0865434400002</v>
      </c>
      <c r="H56" s="36">
        <f>SUMIFS(СВЦЭМ!$D$39:$D$782,СВЦЭМ!$A$39:$A$782,$A56,СВЦЭМ!$B$39:$B$782,H$47)+'СЕТ СН'!$G$14+СВЦЭМ!$D$10+'СЕТ СН'!$G$5-'СЕТ СН'!$G$24</f>
        <v>3791.2591549200001</v>
      </c>
      <c r="I56" s="36">
        <f>SUMIFS(СВЦЭМ!$D$39:$D$782,СВЦЭМ!$A$39:$A$782,$A56,СВЦЭМ!$B$39:$B$782,I$47)+'СЕТ СН'!$G$14+СВЦЭМ!$D$10+'СЕТ СН'!$G$5-'СЕТ СН'!$G$24</f>
        <v>3644.4088532800001</v>
      </c>
      <c r="J56" s="36">
        <f>SUMIFS(СВЦЭМ!$D$39:$D$782,СВЦЭМ!$A$39:$A$782,$A56,СВЦЭМ!$B$39:$B$782,J$47)+'СЕТ СН'!$G$14+СВЦЭМ!$D$10+'СЕТ СН'!$G$5-'СЕТ СН'!$G$24</f>
        <v>3575.1662578200003</v>
      </c>
      <c r="K56" s="36">
        <f>SUMIFS(СВЦЭМ!$D$39:$D$782,СВЦЭМ!$A$39:$A$782,$A56,СВЦЭМ!$B$39:$B$782,K$47)+'СЕТ СН'!$G$14+СВЦЭМ!$D$10+'СЕТ СН'!$G$5-'СЕТ СН'!$G$24</f>
        <v>3535.6437531299998</v>
      </c>
      <c r="L56" s="36">
        <f>SUMIFS(СВЦЭМ!$D$39:$D$782,СВЦЭМ!$A$39:$A$782,$A56,СВЦЭМ!$B$39:$B$782,L$47)+'СЕТ СН'!$G$14+СВЦЭМ!$D$10+'СЕТ СН'!$G$5-'СЕТ СН'!$G$24</f>
        <v>3520.08908853</v>
      </c>
      <c r="M56" s="36">
        <f>SUMIFS(СВЦЭМ!$D$39:$D$782,СВЦЭМ!$A$39:$A$782,$A56,СВЦЭМ!$B$39:$B$782,M$47)+'СЕТ СН'!$G$14+СВЦЭМ!$D$10+'СЕТ СН'!$G$5-'СЕТ СН'!$G$24</f>
        <v>3537.7008316000001</v>
      </c>
      <c r="N56" s="36">
        <f>SUMIFS(СВЦЭМ!$D$39:$D$782,СВЦЭМ!$A$39:$A$782,$A56,СВЦЭМ!$B$39:$B$782,N$47)+'СЕТ СН'!$G$14+СВЦЭМ!$D$10+'СЕТ СН'!$G$5-'СЕТ СН'!$G$24</f>
        <v>3525.4691194900001</v>
      </c>
      <c r="O56" s="36">
        <f>SUMIFS(СВЦЭМ!$D$39:$D$782,СВЦЭМ!$A$39:$A$782,$A56,СВЦЭМ!$B$39:$B$782,O$47)+'СЕТ СН'!$G$14+СВЦЭМ!$D$10+'СЕТ СН'!$G$5-'СЕТ СН'!$G$24</f>
        <v>3517.30139775</v>
      </c>
      <c r="P56" s="36">
        <f>SUMIFS(СВЦЭМ!$D$39:$D$782,СВЦЭМ!$A$39:$A$782,$A56,СВЦЭМ!$B$39:$B$782,P$47)+'СЕТ СН'!$G$14+СВЦЭМ!$D$10+'СЕТ СН'!$G$5-'СЕТ СН'!$G$24</f>
        <v>3567.4982533100001</v>
      </c>
      <c r="Q56" s="36">
        <f>SUMIFS(СВЦЭМ!$D$39:$D$782,СВЦЭМ!$A$39:$A$782,$A56,СВЦЭМ!$B$39:$B$782,Q$47)+'СЕТ СН'!$G$14+СВЦЭМ!$D$10+'СЕТ СН'!$G$5-'СЕТ СН'!$G$24</f>
        <v>3542.6600095900003</v>
      </c>
      <c r="R56" s="36">
        <f>SUMIFS(СВЦЭМ!$D$39:$D$782,СВЦЭМ!$A$39:$A$782,$A56,СВЦЭМ!$B$39:$B$782,R$47)+'СЕТ СН'!$G$14+СВЦЭМ!$D$10+'СЕТ СН'!$G$5-'СЕТ СН'!$G$24</f>
        <v>3542.90771378</v>
      </c>
      <c r="S56" s="36">
        <f>SUMIFS(СВЦЭМ!$D$39:$D$782,СВЦЭМ!$A$39:$A$782,$A56,СВЦЭМ!$B$39:$B$782,S$47)+'СЕТ СН'!$G$14+СВЦЭМ!$D$10+'СЕТ СН'!$G$5-'СЕТ СН'!$G$24</f>
        <v>3563.2173231799998</v>
      </c>
      <c r="T56" s="36">
        <f>SUMIFS(СВЦЭМ!$D$39:$D$782,СВЦЭМ!$A$39:$A$782,$A56,СВЦЭМ!$B$39:$B$782,T$47)+'СЕТ СН'!$G$14+СВЦЭМ!$D$10+'СЕТ СН'!$G$5-'СЕТ СН'!$G$24</f>
        <v>3531.5160900800001</v>
      </c>
      <c r="U56" s="36">
        <f>SUMIFS(СВЦЭМ!$D$39:$D$782,СВЦЭМ!$A$39:$A$782,$A56,СВЦЭМ!$B$39:$B$782,U$47)+'СЕТ СН'!$G$14+СВЦЭМ!$D$10+'СЕТ СН'!$G$5-'СЕТ СН'!$G$24</f>
        <v>3477.5193438900001</v>
      </c>
      <c r="V56" s="36">
        <f>SUMIFS(СВЦЭМ!$D$39:$D$782,СВЦЭМ!$A$39:$A$782,$A56,СВЦЭМ!$B$39:$B$782,V$47)+'СЕТ СН'!$G$14+СВЦЭМ!$D$10+'СЕТ СН'!$G$5-'СЕТ СН'!$G$24</f>
        <v>3481.59320695</v>
      </c>
      <c r="W56" s="36">
        <f>SUMIFS(СВЦЭМ!$D$39:$D$782,СВЦЭМ!$A$39:$A$782,$A56,СВЦЭМ!$B$39:$B$782,W$47)+'СЕТ СН'!$G$14+СВЦЭМ!$D$10+'СЕТ СН'!$G$5-'СЕТ СН'!$G$24</f>
        <v>3500.1392517700001</v>
      </c>
      <c r="X56" s="36">
        <f>SUMIFS(СВЦЭМ!$D$39:$D$782,СВЦЭМ!$A$39:$A$782,$A56,СВЦЭМ!$B$39:$B$782,X$47)+'СЕТ СН'!$G$14+СВЦЭМ!$D$10+'СЕТ СН'!$G$5-'СЕТ СН'!$G$24</f>
        <v>3572.5016763800004</v>
      </c>
      <c r="Y56" s="36">
        <f>SUMIFS(СВЦЭМ!$D$39:$D$782,СВЦЭМ!$A$39:$A$782,$A56,СВЦЭМ!$B$39:$B$782,Y$47)+'СЕТ СН'!$G$14+СВЦЭМ!$D$10+'СЕТ СН'!$G$5-'СЕТ СН'!$G$24</f>
        <v>3635.9538705300001</v>
      </c>
    </row>
    <row r="57" spans="1:25" ht="15.75" x14ac:dyDescent="0.2">
      <c r="A57" s="35">
        <f t="shared" si="1"/>
        <v>45209</v>
      </c>
      <c r="B57" s="36">
        <f>SUMIFS(СВЦЭМ!$D$39:$D$782,СВЦЭМ!$A$39:$A$782,$A57,СВЦЭМ!$B$39:$B$782,B$47)+'СЕТ СН'!$G$14+СВЦЭМ!$D$10+'СЕТ СН'!$G$5-'СЕТ СН'!$G$24</f>
        <v>3705.52071415</v>
      </c>
      <c r="C57" s="36">
        <f>SUMIFS(СВЦЭМ!$D$39:$D$782,СВЦЭМ!$A$39:$A$782,$A57,СВЦЭМ!$B$39:$B$782,C$47)+'СЕТ СН'!$G$14+СВЦЭМ!$D$10+'СЕТ СН'!$G$5-'СЕТ СН'!$G$24</f>
        <v>3761.5449845600001</v>
      </c>
      <c r="D57" s="36">
        <f>SUMIFS(СВЦЭМ!$D$39:$D$782,СВЦЭМ!$A$39:$A$782,$A57,СВЦЭМ!$B$39:$B$782,D$47)+'СЕТ СН'!$G$14+СВЦЭМ!$D$10+'СЕТ СН'!$G$5-'СЕТ СН'!$G$24</f>
        <v>3831.5798918600003</v>
      </c>
      <c r="E57" s="36">
        <f>SUMIFS(СВЦЭМ!$D$39:$D$782,СВЦЭМ!$A$39:$A$782,$A57,СВЦЭМ!$B$39:$B$782,E$47)+'СЕТ СН'!$G$14+СВЦЭМ!$D$10+'СЕТ СН'!$G$5-'СЕТ СН'!$G$24</f>
        <v>3817.1324133400003</v>
      </c>
      <c r="F57" s="36">
        <f>SUMIFS(СВЦЭМ!$D$39:$D$782,СВЦЭМ!$A$39:$A$782,$A57,СВЦЭМ!$B$39:$B$782,F$47)+'СЕТ СН'!$G$14+СВЦЭМ!$D$10+'СЕТ СН'!$G$5-'СЕТ СН'!$G$24</f>
        <v>3820.1648691600003</v>
      </c>
      <c r="G57" s="36">
        <f>SUMIFS(СВЦЭМ!$D$39:$D$782,СВЦЭМ!$A$39:$A$782,$A57,СВЦЭМ!$B$39:$B$782,G$47)+'СЕТ СН'!$G$14+СВЦЭМ!$D$10+'СЕТ СН'!$G$5-'СЕТ СН'!$G$24</f>
        <v>3798.07133871</v>
      </c>
      <c r="H57" s="36">
        <f>SUMIFS(СВЦЭМ!$D$39:$D$782,СВЦЭМ!$A$39:$A$782,$A57,СВЦЭМ!$B$39:$B$782,H$47)+'СЕТ СН'!$G$14+СВЦЭМ!$D$10+'СЕТ СН'!$G$5-'СЕТ СН'!$G$24</f>
        <v>3730.9412361499999</v>
      </c>
      <c r="I57" s="36">
        <f>SUMIFS(СВЦЭМ!$D$39:$D$782,СВЦЭМ!$A$39:$A$782,$A57,СВЦЭМ!$B$39:$B$782,I$47)+'СЕТ СН'!$G$14+СВЦЭМ!$D$10+'СЕТ СН'!$G$5-'СЕТ СН'!$G$24</f>
        <v>3655.1655106799999</v>
      </c>
      <c r="J57" s="36">
        <f>SUMIFS(СВЦЭМ!$D$39:$D$782,СВЦЭМ!$A$39:$A$782,$A57,СВЦЭМ!$B$39:$B$782,J$47)+'СЕТ СН'!$G$14+СВЦЭМ!$D$10+'СЕТ СН'!$G$5-'СЕТ СН'!$G$24</f>
        <v>3585.45121939</v>
      </c>
      <c r="K57" s="36">
        <f>SUMIFS(СВЦЭМ!$D$39:$D$782,СВЦЭМ!$A$39:$A$782,$A57,СВЦЭМ!$B$39:$B$782,K$47)+'СЕТ СН'!$G$14+СВЦЭМ!$D$10+'СЕТ СН'!$G$5-'СЕТ СН'!$G$24</f>
        <v>3526.85592718</v>
      </c>
      <c r="L57" s="36">
        <f>SUMIFS(СВЦЭМ!$D$39:$D$782,СВЦЭМ!$A$39:$A$782,$A57,СВЦЭМ!$B$39:$B$782,L$47)+'СЕТ СН'!$G$14+СВЦЭМ!$D$10+'СЕТ СН'!$G$5-'СЕТ СН'!$G$24</f>
        <v>3520.8769516299999</v>
      </c>
      <c r="M57" s="36">
        <f>SUMIFS(СВЦЭМ!$D$39:$D$782,СВЦЭМ!$A$39:$A$782,$A57,СВЦЭМ!$B$39:$B$782,M$47)+'СЕТ СН'!$G$14+СВЦЭМ!$D$10+'СЕТ СН'!$G$5-'СЕТ СН'!$G$24</f>
        <v>3536.3243083799998</v>
      </c>
      <c r="N57" s="36">
        <f>SUMIFS(СВЦЭМ!$D$39:$D$782,СВЦЭМ!$A$39:$A$782,$A57,СВЦЭМ!$B$39:$B$782,N$47)+'СЕТ СН'!$G$14+СВЦЭМ!$D$10+'СЕТ СН'!$G$5-'СЕТ СН'!$G$24</f>
        <v>3532.0783491500001</v>
      </c>
      <c r="O57" s="36">
        <f>SUMIFS(СВЦЭМ!$D$39:$D$782,СВЦЭМ!$A$39:$A$782,$A57,СВЦЭМ!$B$39:$B$782,O$47)+'СЕТ СН'!$G$14+СВЦЭМ!$D$10+'СЕТ СН'!$G$5-'СЕТ СН'!$G$24</f>
        <v>3551.05274775</v>
      </c>
      <c r="P57" s="36">
        <f>SUMIFS(СВЦЭМ!$D$39:$D$782,СВЦЭМ!$A$39:$A$782,$A57,СВЦЭМ!$B$39:$B$782,P$47)+'СЕТ СН'!$G$14+СВЦЭМ!$D$10+'СЕТ СН'!$G$5-'СЕТ СН'!$G$24</f>
        <v>3582.4787310199999</v>
      </c>
      <c r="Q57" s="36">
        <f>SUMIFS(СВЦЭМ!$D$39:$D$782,СВЦЭМ!$A$39:$A$782,$A57,СВЦЭМ!$B$39:$B$782,Q$47)+'СЕТ СН'!$G$14+СВЦЭМ!$D$10+'СЕТ СН'!$G$5-'СЕТ СН'!$G$24</f>
        <v>3569.60167744</v>
      </c>
      <c r="R57" s="36">
        <f>SUMIFS(СВЦЭМ!$D$39:$D$782,СВЦЭМ!$A$39:$A$782,$A57,СВЦЭМ!$B$39:$B$782,R$47)+'СЕТ СН'!$G$14+СВЦЭМ!$D$10+'СЕТ СН'!$G$5-'СЕТ СН'!$G$24</f>
        <v>3572.0884011799999</v>
      </c>
      <c r="S57" s="36">
        <f>SUMIFS(СВЦЭМ!$D$39:$D$782,СВЦЭМ!$A$39:$A$782,$A57,СВЦЭМ!$B$39:$B$782,S$47)+'СЕТ СН'!$G$14+СВЦЭМ!$D$10+'СЕТ СН'!$G$5-'СЕТ СН'!$G$24</f>
        <v>3565.9903265800003</v>
      </c>
      <c r="T57" s="36">
        <f>SUMIFS(СВЦЭМ!$D$39:$D$782,СВЦЭМ!$A$39:$A$782,$A57,СВЦЭМ!$B$39:$B$782,T$47)+'СЕТ СН'!$G$14+СВЦЭМ!$D$10+'СЕТ СН'!$G$5-'СЕТ СН'!$G$24</f>
        <v>3540.1018494300001</v>
      </c>
      <c r="U57" s="36">
        <f>SUMIFS(СВЦЭМ!$D$39:$D$782,СВЦЭМ!$A$39:$A$782,$A57,СВЦЭМ!$B$39:$B$782,U$47)+'СЕТ СН'!$G$14+СВЦЭМ!$D$10+'СЕТ СН'!$G$5-'СЕТ СН'!$G$24</f>
        <v>3485.6741123700003</v>
      </c>
      <c r="V57" s="36">
        <f>SUMIFS(СВЦЭМ!$D$39:$D$782,СВЦЭМ!$A$39:$A$782,$A57,СВЦЭМ!$B$39:$B$782,V$47)+'СЕТ СН'!$G$14+СВЦЭМ!$D$10+'СЕТ СН'!$G$5-'СЕТ СН'!$G$24</f>
        <v>3479.10360257</v>
      </c>
      <c r="W57" s="36">
        <f>SUMIFS(СВЦЭМ!$D$39:$D$782,СВЦЭМ!$A$39:$A$782,$A57,СВЦЭМ!$B$39:$B$782,W$47)+'СЕТ СН'!$G$14+СВЦЭМ!$D$10+'СЕТ СН'!$G$5-'СЕТ СН'!$G$24</f>
        <v>3500.1793749500002</v>
      </c>
      <c r="X57" s="36">
        <f>SUMIFS(СВЦЭМ!$D$39:$D$782,СВЦЭМ!$A$39:$A$782,$A57,СВЦЭМ!$B$39:$B$782,X$47)+'СЕТ СН'!$G$14+СВЦЭМ!$D$10+'СЕТ СН'!$G$5-'СЕТ СН'!$G$24</f>
        <v>3575.2706496700002</v>
      </c>
      <c r="Y57" s="36">
        <f>SUMIFS(СВЦЭМ!$D$39:$D$782,СВЦЭМ!$A$39:$A$782,$A57,СВЦЭМ!$B$39:$B$782,Y$47)+'СЕТ СН'!$G$14+СВЦЭМ!$D$10+'СЕТ СН'!$G$5-'СЕТ СН'!$G$24</f>
        <v>3655.1074530699998</v>
      </c>
    </row>
    <row r="58" spans="1:25" ht="15.75" x14ac:dyDescent="0.2">
      <c r="A58" s="35">
        <f t="shared" si="1"/>
        <v>45210</v>
      </c>
      <c r="B58" s="36">
        <f>SUMIFS(СВЦЭМ!$D$39:$D$782,СВЦЭМ!$A$39:$A$782,$A58,СВЦЭМ!$B$39:$B$782,B$47)+'СЕТ СН'!$G$14+СВЦЭМ!$D$10+'СЕТ СН'!$G$5-'СЕТ СН'!$G$24</f>
        <v>3692.8125985400002</v>
      </c>
      <c r="C58" s="36">
        <f>SUMIFS(СВЦЭМ!$D$39:$D$782,СВЦЭМ!$A$39:$A$782,$A58,СВЦЭМ!$B$39:$B$782,C$47)+'СЕТ СН'!$G$14+СВЦЭМ!$D$10+'СЕТ СН'!$G$5-'СЕТ СН'!$G$24</f>
        <v>3756.4457941400001</v>
      </c>
      <c r="D58" s="36">
        <f>SUMIFS(СВЦЭМ!$D$39:$D$782,СВЦЭМ!$A$39:$A$782,$A58,СВЦЭМ!$B$39:$B$782,D$47)+'СЕТ СН'!$G$14+СВЦЭМ!$D$10+'СЕТ СН'!$G$5-'СЕТ СН'!$G$24</f>
        <v>3813.7797690799998</v>
      </c>
      <c r="E58" s="36">
        <f>SUMIFS(СВЦЭМ!$D$39:$D$782,СВЦЭМ!$A$39:$A$782,$A58,СВЦЭМ!$B$39:$B$782,E$47)+'СЕТ СН'!$G$14+СВЦЭМ!$D$10+'СЕТ СН'!$G$5-'СЕТ СН'!$G$24</f>
        <v>3812.9315803700001</v>
      </c>
      <c r="F58" s="36">
        <f>SUMIFS(СВЦЭМ!$D$39:$D$782,СВЦЭМ!$A$39:$A$782,$A58,СВЦЭМ!$B$39:$B$782,F$47)+'СЕТ СН'!$G$14+СВЦЭМ!$D$10+'СЕТ СН'!$G$5-'СЕТ СН'!$G$24</f>
        <v>3802.8702898800002</v>
      </c>
      <c r="G58" s="36">
        <f>SUMIFS(СВЦЭМ!$D$39:$D$782,СВЦЭМ!$A$39:$A$782,$A58,СВЦЭМ!$B$39:$B$782,G$47)+'СЕТ СН'!$G$14+СВЦЭМ!$D$10+'СЕТ СН'!$G$5-'СЕТ СН'!$G$24</f>
        <v>3801.8922463400004</v>
      </c>
      <c r="H58" s="36">
        <f>SUMIFS(СВЦЭМ!$D$39:$D$782,СВЦЭМ!$A$39:$A$782,$A58,СВЦЭМ!$B$39:$B$782,H$47)+'СЕТ СН'!$G$14+СВЦЭМ!$D$10+'СЕТ СН'!$G$5-'СЕТ СН'!$G$24</f>
        <v>3714.2540580200002</v>
      </c>
      <c r="I58" s="36">
        <f>SUMIFS(СВЦЭМ!$D$39:$D$782,СВЦЭМ!$A$39:$A$782,$A58,СВЦЭМ!$B$39:$B$782,I$47)+'СЕТ СН'!$G$14+СВЦЭМ!$D$10+'СЕТ СН'!$G$5-'СЕТ СН'!$G$24</f>
        <v>3623.1260820300004</v>
      </c>
      <c r="J58" s="36">
        <f>SUMIFS(СВЦЭМ!$D$39:$D$782,СВЦЭМ!$A$39:$A$782,$A58,СВЦЭМ!$B$39:$B$782,J$47)+'СЕТ СН'!$G$14+СВЦЭМ!$D$10+'СЕТ СН'!$G$5-'СЕТ СН'!$G$24</f>
        <v>3571.9601914499999</v>
      </c>
      <c r="K58" s="36">
        <f>SUMIFS(СВЦЭМ!$D$39:$D$782,СВЦЭМ!$A$39:$A$782,$A58,СВЦЭМ!$B$39:$B$782,K$47)+'СЕТ СН'!$G$14+СВЦЭМ!$D$10+'СЕТ СН'!$G$5-'СЕТ СН'!$G$24</f>
        <v>3532.3942612199999</v>
      </c>
      <c r="L58" s="36">
        <f>SUMIFS(СВЦЭМ!$D$39:$D$782,СВЦЭМ!$A$39:$A$782,$A58,СВЦЭМ!$B$39:$B$782,L$47)+'СЕТ СН'!$G$14+СВЦЭМ!$D$10+'СЕТ СН'!$G$5-'СЕТ СН'!$G$24</f>
        <v>3540.5963599500001</v>
      </c>
      <c r="M58" s="36">
        <f>SUMIFS(СВЦЭМ!$D$39:$D$782,СВЦЭМ!$A$39:$A$782,$A58,СВЦЭМ!$B$39:$B$782,M$47)+'СЕТ СН'!$G$14+СВЦЭМ!$D$10+'СЕТ СН'!$G$5-'СЕТ СН'!$G$24</f>
        <v>3538.6150345000001</v>
      </c>
      <c r="N58" s="36">
        <f>SUMIFS(СВЦЭМ!$D$39:$D$782,СВЦЭМ!$A$39:$A$782,$A58,СВЦЭМ!$B$39:$B$782,N$47)+'СЕТ СН'!$G$14+СВЦЭМ!$D$10+'СЕТ СН'!$G$5-'СЕТ СН'!$G$24</f>
        <v>3539.1877753700001</v>
      </c>
      <c r="O58" s="36">
        <f>SUMIFS(СВЦЭМ!$D$39:$D$782,СВЦЭМ!$A$39:$A$782,$A58,СВЦЭМ!$B$39:$B$782,O$47)+'СЕТ СН'!$G$14+СВЦЭМ!$D$10+'СЕТ СН'!$G$5-'СЕТ СН'!$G$24</f>
        <v>3547.4941094000001</v>
      </c>
      <c r="P58" s="36">
        <f>SUMIFS(СВЦЭМ!$D$39:$D$782,СВЦЭМ!$A$39:$A$782,$A58,СВЦЭМ!$B$39:$B$782,P$47)+'СЕТ СН'!$G$14+СВЦЭМ!$D$10+'СЕТ СН'!$G$5-'СЕТ СН'!$G$24</f>
        <v>3586.8911533800001</v>
      </c>
      <c r="Q58" s="36">
        <f>SUMIFS(СВЦЭМ!$D$39:$D$782,СВЦЭМ!$A$39:$A$782,$A58,СВЦЭМ!$B$39:$B$782,Q$47)+'СЕТ СН'!$G$14+СВЦЭМ!$D$10+'СЕТ СН'!$G$5-'СЕТ СН'!$G$24</f>
        <v>3575.8688897700004</v>
      </c>
      <c r="R58" s="36">
        <f>SUMIFS(СВЦЭМ!$D$39:$D$782,СВЦЭМ!$A$39:$A$782,$A58,СВЦЭМ!$B$39:$B$782,R$47)+'СЕТ СН'!$G$14+СВЦЭМ!$D$10+'СЕТ СН'!$G$5-'СЕТ СН'!$G$24</f>
        <v>3576.9433444799997</v>
      </c>
      <c r="S58" s="36">
        <f>SUMIFS(СВЦЭМ!$D$39:$D$782,СВЦЭМ!$A$39:$A$782,$A58,СВЦЭМ!$B$39:$B$782,S$47)+'СЕТ СН'!$G$14+СВЦЭМ!$D$10+'СЕТ СН'!$G$5-'СЕТ СН'!$G$24</f>
        <v>3582.63371598</v>
      </c>
      <c r="T58" s="36">
        <f>SUMIFS(СВЦЭМ!$D$39:$D$782,СВЦЭМ!$A$39:$A$782,$A58,СВЦЭМ!$B$39:$B$782,T$47)+'СЕТ СН'!$G$14+СВЦЭМ!$D$10+'СЕТ СН'!$G$5-'СЕТ СН'!$G$24</f>
        <v>3552.2002676399998</v>
      </c>
      <c r="U58" s="36">
        <f>SUMIFS(СВЦЭМ!$D$39:$D$782,СВЦЭМ!$A$39:$A$782,$A58,СВЦЭМ!$B$39:$B$782,U$47)+'СЕТ СН'!$G$14+СВЦЭМ!$D$10+'СЕТ СН'!$G$5-'СЕТ СН'!$G$24</f>
        <v>3494.7213488699999</v>
      </c>
      <c r="V58" s="36">
        <f>SUMIFS(СВЦЭМ!$D$39:$D$782,СВЦЭМ!$A$39:$A$782,$A58,СВЦЭМ!$B$39:$B$782,V$47)+'СЕТ СН'!$G$14+СВЦЭМ!$D$10+'СЕТ СН'!$G$5-'СЕТ СН'!$G$24</f>
        <v>3489.4270197599999</v>
      </c>
      <c r="W58" s="36">
        <f>SUMIFS(СВЦЭМ!$D$39:$D$782,СВЦЭМ!$A$39:$A$782,$A58,СВЦЭМ!$B$39:$B$782,W$47)+'СЕТ СН'!$G$14+СВЦЭМ!$D$10+'СЕТ СН'!$G$5-'СЕТ СН'!$G$24</f>
        <v>3503.4418757200001</v>
      </c>
      <c r="X58" s="36">
        <f>SUMIFS(СВЦЭМ!$D$39:$D$782,СВЦЭМ!$A$39:$A$782,$A58,СВЦЭМ!$B$39:$B$782,X$47)+'СЕТ СН'!$G$14+СВЦЭМ!$D$10+'СЕТ СН'!$G$5-'СЕТ СН'!$G$24</f>
        <v>3574.9210438800001</v>
      </c>
      <c r="Y58" s="36">
        <f>SUMIFS(СВЦЭМ!$D$39:$D$782,СВЦЭМ!$A$39:$A$782,$A58,СВЦЭМ!$B$39:$B$782,Y$47)+'СЕТ СН'!$G$14+СВЦЭМ!$D$10+'СЕТ СН'!$G$5-'СЕТ СН'!$G$24</f>
        <v>3653.9423425300001</v>
      </c>
    </row>
    <row r="59" spans="1:25" ht="15.75" x14ac:dyDescent="0.2">
      <c r="A59" s="35">
        <f t="shared" si="1"/>
        <v>45211</v>
      </c>
      <c r="B59" s="36">
        <f>SUMIFS(СВЦЭМ!$D$39:$D$782,СВЦЭМ!$A$39:$A$782,$A59,СВЦЭМ!$B$39:$B$782,B$47)+'СЕТ СН'!$G$14+СВЦЭМ!$D$10+'СЕТ СН'!$G$5-'СЕТ СН'!$G$24</f>
        <v>3714.38725389</v>
      </c>
      <c r="C59" s="36">
        <f>SUMIFS(СВЦЭМ!$D$39:$D$782,СВЦЭМ!$A$39:$A$782,$A59,СВЦЭМ!$B$39:$B$782,C$47)+'СЕТ СН'!$G$14+СВЦЭМ!$D$10+'СЕТ СН'!$G$5-'СЕТ СН'!$G$24</f>
        <v>3774.27506012</v>
      </c>
      <c r="D59" s="36">
        <f>SUMIFS(СВЦЭМ!$D$39:$D$782,СВЦЭМ!$A$39:$A$782,$A59,СВЦЭМ!$B$39:$B$782,D$47)+'СЕТ СН'!$G$14+СВЦЭМ!$D$10+'СЕТ СН'!$G$5-'СЕТ СН'!$G$24</f>
        <v>3835.7273358299999</v>
      </c>
      <c r="E59" s="36">
        <f>SUMIFS(СВЦЭМ!$D$39:$D$782,СВЦЭМ!$A$39:$A$782,$A59,СВЦЭМ!$B$39:$B$782,E$47)+'СЕТ СН'!$G$14+СВЦЭМ!$D$10+'СЕТ СН'!$G$5-'СЕТ СН'!$G$24</f>
        <v>3832.0563139599999</v>
      </c>
      <c r="F59" s="36">
        <f>SUMIFS(СВЦЭМ!$D$39:$D$782,СВЦЭМ!$A$39:$A$782,$A59,СВЦЭМ!$B$39:$B$782,F$47)+'СЕТ СН'!$G$14+СВЦЭМ!$D$10+'СЕТ СН'!$G$5-'СЕТ СН'!$G$24</f>
        <v>3827.1259168500001</v>
      </c>
      <c r="G59" s="36">
        <f>SUMIFS(СВЦЭМ!$D$39:$D$782,СВЦЭМ!$A$39:$A$782,$A59,СВЦЭМ!$B$39:$B$782,G$47)+'СЕТ СН'!$G$14+СВЦЭМ!$D$10+'СЕТ СН'!$G$5-'СЕТ СН'!$G$24</f>
        <v>3814.3449471000004</v>
      </c>
      <c r="H59" s="36">
        <f>SUMIFS(СВЦЭМ!$D$39:$D$782,СВЦЭМ!$A$39:$A$782,$A59,СВЦЭМ!$B$39:$B$782,H$47)+'СЕТ СН'!$G$14+СВЦЭМ!$D$10+'СЕТ СН'!$G$5-'СЕТ СН'!$G$24</f>
        <v>3727.0538313100001</v>
      </c>
      <c r="I59" s="36">
        <f>SUMIFS(СВЦЭМ!$D$39:$D$782,СВЦЭМ!$A$39:$A$782,$A59,СВЦЭМ!$B$39:$B$782,I$47)+'СЕТ СН'!$G$14+СВЦЭМ!$D$10+'СЕТ СН'!$G$5-'СЕТ СН'!$G$24</f>
        <v>3633.7798005900004</v>
      </c>
      <c r="J59" s="36">
        <f>SUMIFS(СВЦЭМ!$D$39:$D$782,СВЦЭМ!$A$39:$A$782,$A59,СВЦЭМ!$B$39:$B$782,J$47)+'СЕТ СН'!$G$14+СВЦЭМ!$D$10+'СЕТ СН'!$G$5-'СЕТ СН'!$G$24</f>
        <v>3604.0320679400002</v>
      </c>
      <c r="K59" s="36">
        <f>SUMIFS(СВЦЭМ!$D$39:$D$782,СВЦЭМ!$A$39:$A$782,$A59,СВЦЭМ!$B$39:$B$782,K$47)+'СЕТ СН'!$G$14+СВЦЭМ!$D$10+'СЕТ СН'!$G$5-'СЕТ СН'!$G$24</f>
        <v>3561.9060980300001</v>
      </c>
      <c r="L59" s="36">
        <f>SUMIFS(СВЦЭМ!$D$39:$D$782,СВЦЭМ!$A$39:$A$782,$A59,СВЦЭМ!$B$39:$B$782,L$47)+'СЕТ СН'!$G$14+СВЦЭМ!$D$10+'СЕТ СН'!$G$5-'СЕТ СН'!$G$24</f>
        <v>3563.60655675</v>
      </c>
      <c r="M59" s="36">
        <f>SUMIFS(СВЦЭМ!$D$39:$D$782,СВЦЭМ!$A$39:$A$782,$A59,СВЦЭМ!$B$39:$B$782,M$47)+'СЕТ СН'!$G$14+СВЦЭМ!$D$10+'СЕТ СН'!$G$5-'СЕТ СН'!$G$24</f>
        <v>3570.3721931500004</v>
      </c>
      <c r="N59" s="36">
        <f>SUMIFS(СВЦЭМ!$D$39:$D$782,СВЦЭМ!$A$39:$A$782,$A59,СВЦЭМ!$B$39:$B$782,N$47)+'СЕТ СН'!$G$14+СВЦЭМ!$D$10+'СЕТ СН'!$G$5-'СЕТ СН'!$G$24</f>
        <v>3573.9678901799998</v>
      </c>
      <c r="O59" s="36">
        <f>SUMIFS(СВЦЭМ!$D$39:$D$782,СВЦЭМ!$A$39:$A$782,$A59,СВЦЭМ!$B$39:$B$782,O$47)+'СЕТ СН'!$G$14+СВЦЭМ!$D$10+'СЕТ СН'!$G$5-'СЕТ СН'!$G$24</f>
        <v>3604.3569820100001</v>
      </c>
      <c r="P59" s="36">
        <f>SUMIFS(СВЦЭМ!$D$39:$D$782,СВЦЭМ!$A$39:$A$782,$A59,СВЦЭМ!$B$39:$B$782,P$47)+'СЕТ СН'!$G$14+СВЦЭМ!$D$10+'СЕТ СН'!$G$5-'СЕТ СН'!$G$24</f>
        <v>3633.5483918700002</v>
      </c>
      <c r="Q59" s="36">
        <f>SUMIFS(СВЦЭМ!$D$39:$D$782,СВЦЭМ!$A$39:$A$782,$A59,СВЦЭМ!$B$39:$B$782,Q$47)+'СЕТ СН'!$G$14+СВЦЭМ!$D$10+'СЕТ СН'!$G$5-'СЕТ СН'!$G$24</f>
        <v>3618.57450952</v>
      </c>
      <c r="R59" s="36">
        <f>SUMIFS(СВЦЭМ!$D$39:$D$782,СВЦЭМ!$A$39:$A$782,$A59,СВЦЭМ!$B$39:$B$782,R$47)+'СЕТ СН'!$G$14+СВЦЭМ!$D$10+'СЕТ СН'!$G$5-'СЕТ СН'!$G$24</f>
        <v>3630.0382295300001</v>
      </c>
      <c r="S59" s="36">
        <f>SUMIFS(СВЦЭМ!$D$39:$D$782,СВЦЭМ!$A$39:$A$782,$A59,СВЦЭМ!$B$39:$B$782,S$47)+'СЕТ СН'!$G$14+СВЦЭМ!$D$10+'СЕТ СН'!$G$5-'СЕТ СН'!$G$24</f>
        <v>3628.9589438200001</v>
      </c>
      <c r="T59" s="36">
        <f>SUMIFS(СВЦЭМ!$D$39:$D$782,СВЦЭМ!$A$39:$A$782,$A59,СВЦЭМ!$B$39:$B$782,T$47)+'СЕТ СН'!$G$14+СВЦЭМ!$D$10+'СЕТ СН'!$G$5-'СЕТ СН'!$G$24</f>
        <v>3581.6546821800002</v>
      </c>
      <c r="U59" s="36">
        <f>SUMIFS(СВЦЭМ!$D$39:$D$782,СВЦЭМ!$A$39:$A$782,$A59,СВЦЭМ!$B$39:$B$782,U$47)+'СЕТ СН'!$G$14+СВЦЭМ!$D$10+'СЕТ СН'!$G$5-'СЕТ СН'!$G$24</f>
        <v>3518.58882236</v>
      </c>
      <c r="V59" s="36">
        <f>SUMIFS(СВЦЭМ!$D$39:$D$782,СВЦЭМ!$A$39:$A$782,$A59,СВЦЭМ!$B$39:$B$782,V$47)+'СЕТ СН'!$G$14+СВЦЭМ!$D$10+'СЕТ СН'!$G$5-'СЕТ СН'!$G$24</f>
        <v>3509.8093809000002</v>
      </c>
      <c r="W59" s="36">
        <f>SUMIFS(СВЦЭМ!$D$39:$D$782,СВЦЭМ!$A$39:$A$782,$A59,СВЦЭМ!$B$39:$B$782,W$47)+'СЕТ СН'!$G$14+СВЦЭМ!$D$10+'СЕТ СН'!$G$5-'СЕТ СН'!$G$24</f>
        <v>3530.6168878099998</v>
      </c>
      <c r="X59" s="36">
        <f>SUMIFS(СВЦЭМ!$D$39:$D$782,СВЦЭМ!$A$39:$A$782,$A59,СВЦЭМ!$B$39:$B$782,X$47)+'СЕТ СН'!$G$14+СВЦЭМ!$D$10+'СЕТ СН'!$G$5-'СЕТ СН'!$G$24</f>
        <v>3596.2244690899997</v>
      </c>
      <c r="Y59" s="36">
        <f>SUMIFS(СВЦЭМ!$D$39:$D$782,СВЦЭМ!$A$39:$A$782,$A59,СВЦЭМ!$B$39:$B$782,Y$47)+'СЕТ СН'!$G$14+СВЦЭМ!$D$10+'СЕТ СН'!$G$5-'СЕТ СН'!$G$24</f>
        <v>3656.99883219</v>
      </c>
    </row>
    <row r="60" spans="1:25" ht="15.75" x14ac:dyDescent="0.2">
      <c r="A60" s="35">
        <f t="shared" si="1"/>
        <v>45212</v>
      </c>
      <c r="B60" s="36">
        <f>SUMIFS(СВЦЭМ!$D$39:$D$782,СВЦЭМ!$A$39:$A$782,$A60,СВЦЭМ!$B$39:$B$782,B$47)+'СЕТ СН'!$G$14+СВЦЭМ!$D$10+'СЕТ СН'!$G$5-'СЕТ СН'!$G$24</f>
        <v>3664.50062789</v>
      </c>
      <c r="C60" s="36">
        <f>SUMIFS(СВЦЭМ!$D$39:$D$782,СВЦЭМ!$A$39:$A$782,$A60,СВЦЭМ!$B$39:$B$782,C$47)+'СЕТ СН'!$G$14+СВЦЭМ!$D$10+'СЕТ СН'!$G$5-'СЕТ СН'!$G$24</f>
        <v>3698.0395201900001</v>
      </c>
      <c r="D60" s="36">
        <f>SUMIFS(СВЦЭМ!$D$39:$D$782,СВЦЭМ!$A$39:$A$782,$A60,СВЦЭМ!$B$39:$B$782,D$47)+'СЕТ СН'!$G$14+СВЦЭМ!$D$10+'СЕТ СН'!$G$5-'СЕТ СН'!$G$24</f>
        <v>3763.7250486900002</v>
      </c>
      <c r="E60" s="36">
        <f>SUMIFS(СВЦЭМ!$D$39:$D$782,СВЦЭМ!$A$39:$A$782,$A60,СВЦЭМ!$B$39:$B$782,E$47)+'СЕТ СН'!$G$14+СВЦЭМ!$D$10+'СЕТ СН'!$G$5-'СЕТ СН'!$G$24</f>
        <v>3769.6549254900001</v>
      </c>
      <c r="F60" s="36">
        <f>SUMIFS(СВЦЭМ!$D$39:$D$782,СВЦЭМ!$A$39:$A$782,$A60,СВЦЭМ!$B$39:$B$782,F$47)+'СЕТ СН'!$G$14+СВЦЭМ!$D$10+'СЕТ СН'!$G$5-'СЕТ СН'!$G$24</f>
        <v>3767.8819542299998</v>
      </c>
      <c r="G60" s="36">
        <f>SUMIFS(СВЦЭМ!$D$39:$D$782,СВЦЭМ!$A$39:$A$782,$A60,СВЦЭМ!$B$39:$B$782,G$47)+'СЕТ СН'!$G$14+СВЦЭМ!$D$10+'СЕТ СН'!$G$5-'СЕТ СН'!$G$24</f>
        <v>3750.0063493600001</v>
      </c>
      <c r="H60" s="36">
        <f>SUMIFS(СВЦЭМ!$D$39:$D$782,СВЦЭМ!$A$39:$A$782,$A60,СВЦЭМ!$B$39:$B$782,H$47)+'СЕТ СН'!$G$14+СВЦЭМ!$D$10+'СЕТ СН'!$G$5-'СЕТ СН'!$G$24</f>
        <v>3655.6915645500003</v>
      </c>
      <c r="I60" s="36">
        <f>SUMIFS(СВЦЭМ!$D$39:$D$782,СВЦЭМ!$A$39:$A$782,$A60,СВЦЭМ!$B$39:$B$782,I$47)+'СЕТ СН'!$G$14+СВЦЭМ!$D$10+'СЕТ СН'!$G$5-'СЕТ СН'!$G$24</f>
        <v>3556.93407974</v>
      </c>
      <c r="J60" s="36">
        <f>SUMIFS(СВЦЭМ!$D$39:$D$782,СВЦЭМ!$A$39:$A$782,$A60,СВЦЭМ!$B$39:$B$782,J$47)+'СЕТ СН'!$G$14+СВЦЭМ!$D$10+'СЕТ СН'!$G$5-'СЕТ СН'!$G$24</f>
        <v>3531.45129309</v>
      </c>
      <c r="K60" s="36">
        <f>SUMIFS(СВЦЭМ!$D$39:$D$782,СВЦЭМ!$A$39:$A$782,$A60,СВЦЭМ!$B$39:$B$782,K$47)+'СЕТ СН'!$G$14+СВЦЭМ!$D$10+'СЕТ СН'!$G$5-'СЕТ СН'!$G$24</f>
        <v>3504.8758918600001</v>
      </c>
      <c r="L60" s="36">
        <f>SUMIFS(СВЦЭМ!$D$39:$D$782,СВЦЭМ!$A$39:$A$782,$A60,СВЦЭМ!$B$39:$B$782,L$47)+'СЕТ СН'!$G$14+СВЦЭМ!$D$10+'СЕТ СН'!$G$5-'СЕТ СН'!$G$24</f>
        <v>3516.12819713</v>
      </c>
      <c r="M60" s="36">
        <f>SUMIFS(СВЦЭМ!$D$39:$D$782,СВЦЭМ!$A$39:$A$782,$A60,СВЦЭМ!$B$39:$B$782,M$47)+'СЕТ СН'!$G$14+СВЦЭМ!$D$10+'СЕТ СН'!$G$5-'СЕТ СН'!$G$24</f>
        <v>3501.2744530300001</v>
      </c>
      <c r="N60" s="36">
        <f>SUMIFS(СВЦЭМ!$D$39:$D$782,СВЦЭМ!$A$39:$A$782,$A60,СВЦЭМ!$B$39:$B$782,N$47)+'СЕТ СН'!$G$14+СВЦЭМ!$D$10+'СЕТ СН'!$G$5-'СЕТ СН'!$G$24</f>
        <v>3513.2834522100002</v>
      </c>
      <c r="O60" s="36">
        <f>SUMIFS(СВЦЭМ!$D$39:$D$782,СВЦЭМ!$A$39:$A$782,$A60,СВЦЭМ!$B$39:$B$782,O$47)+'СЕТ СН'!$G$14+СВЦЭМ!$D$10+'СЕТ СН'!$G$5-'СЕТ СН'!$G$24</f>
        <v>3532.5704170700001</v>
      </c>
      <c r="P60" s="36">
        <f>SUMIFS(СВЦЭМ!$D$39:$D$782,СВЦЭМ!$A$39:$A$782,$A60,СВЦЭМ!$B$39:$B$782,P$47)+'СЕТ СН'!$G$14+СВЦЭМ!$D$10+'СЕТ СН'!$G$5-'СЕТ СН'!$G$24</f>
        <v>3586.28016338</v>
      </c>
      <c r="Q60" s="36">
        <f>SUMIFS(СВЦЭМ!$D$39:$D$782,СВЦЭМ!$A$39:$A$782,$A60,СВЦЭМ!$B$39:$B$782,Q$47)+'СЕТ СН'!$G$14+СВЦЭМ!$D$10+'СЕТ СН'!$G$5-'СЕТ СН'!$G$24</f>
        <v>3577.6724154499998</v>
      </c>
      <c r="R60" s="36">
        <f>SUMIFS(СВЦЭМ!$D$39:$D$782,СВЦЭМ!$A$39:$A$782,$A60,СВЦЭМ!$B$39:$B$782,R$47)+'СЕТ СН'!$G$14+СВЦЭМ!$D$10+'СЕТ СН'!$G$5-'СЕТ СН'!$G$24</f>
        <v>3581.6441364500001</v>
      </c>
      <c r="S60" s="36">
        <f>SUMIFS(СВЦЭМ!$D$39:$D$782,СВЦЭМ!$A$39:$A$782,$A60,СВЦЭМ!$B$39:$B$782,S$47)+'СЕТ СН'!$G$14+СВЦЭМ!$D$10+'СЕТ СН'!$G$5-'СЕТ СН'!$G$24</f>
        <v>3593.4103416500002</v>
      </c>
      <c r="T60" s="36">
        <f>SUMIFS(СВЦЭМ!$D$39:$D$782,СВЦЭМ!$A$39:$A$782,$A60,СВЦЭМ!$B$39:$B$782,T$47)+'СЕТ СН'!$G$14+СВЦЭМ!$D$10+'СЕТ СН'!$G$5-'СЕТ СН'!$G$24</f>
        <v>3553.5244820600001</v>
      </c>
      <c r="U60" s="36">
        <f>SUMIFS(СВЦЭМ!$D$39:$D$782,СВЦЭМ!$A$39:$A$782,$A60,СВЦЭМ!$B$39:$B$782,U$47)+'СЕТ СН'!$G$14+СВЦЭМ!$D$10+'СЕТ СН'!$G$5-'СЕТ СН'!$G$24</f>
        <v>3460.3034976999998</v>
      </c>
      <c r="V60" s="36">
        <f>SUMIFS(СВЦЭМ!$D$39:$D$782,СВЦЭМ!$A$39:$A$782,$A60,СВЦЭМ!$B$39:$B$782,V$47)+'СЕТ СН'!$G$14+СВЦЭМ!$D$10+'СЕТ СН'!$G$5-'СЕТ СН'!$G$24</f>
        <v>3449.81105781</v>
      </c>
      <c r="W60" s="36">
        <f>SUMIFS(СВЦЭМ!$D$39:$D$782,СВЦЭМ!$A$39:$A$782,$A60,СВЦЭМ!$B$39:$B$782,W$47)+'СЕТ СН'!$G$14+СВЦЭМ!$D$10+'СЕТ СН'!$G$5-'СЕТ СН'!$G$24</f>
        <v>3460.5985891600003</v>
      </c>
      <c r="X60" s="36">
        <f>SUMIFS(СВЦЭМ!$D$39:$D$782,СВЦЭМ!$A$39:$A$782,$A60,СВЦЭМ!$B$39:$B$782,X$47)+'СЕТ СН'!$G$14+СВЦЭМ!$D$10+'СЕТ СН'!$G$5-'СЕТ СН'!$G$24</f>
        <v>3529.0906066799998</v>
      </c>
      <c r="Y60" s="36">
        <f>SUMIFS(СВЦЭМ!$D$39:$D$782,СВЦЭМ!$A$39:$A$782,$A60,СВЦЭМ!$B$39:$B$782,Y$47)+'СЕТ СН'!$G$14+СВЦЭМ!$D$10+'СЕТ СН'!$G$5-'СЕТ СН'!$G$24</f>
        <v>3669.34667102</v>
      </c>
    </row>
    <row r="61" spans="1:25" ht="15.75" x14ac:dyDescent="0.2">
      <c r="A61" s="35">
        <f t="shared" si="1"/>
        <v>45213</v>
      </c>
      <c r="B61" s="36">
        <f>SUMIFS(СВЦЭМ!$D$39:$D$782,СВЦЭМ!$A$39:$A$782,$A61,СВЦЭМ!$B$39:$B$782,B$47)+'СЕТ СН'!$G$14+СВЦЭМ!$D$10+'СЕТ СН'!$G$5-'СЕТ СН'!$G$24</f>
        <v>3503.8233806799999</v>
      </c>
      <c r="C61" s="36">
        <f>SUMIFS(СВЦЭМ!$D$39:$D$782,СВЦЭМ!$A$39:$A$782,$A61,СВЦЭМ!$B$39:$B$782,C$47)+'СЕТ СН'!$G$14+СВЦЭМ!$D$10+'СЕТ СН'!$G$5-'СЕТ СН'!$G$24</f>
        <v>3543.7822094399999</v>
      </c>
      <c r="D61" s="36">
        <f>SUMIFS(СВЦЭМ!$D$39:$D$782,СВЦЭМ!$A$39:$A$782,$A61,СВЦЭМ!$B$39:$B$782,D$47)+'СЕТ СН'!$G$14+СВЦЭМ!$D$10+'СЕТ СН'!$G$5-'СЕТ СН'!$G$24</f>
        <v>3593.8501968299997</v>
      </c>
      <c r="E61" s="36">
        <f>SUMIFS(СВЦЭМ!$D$39:$D$782,СВЦЭМ!$A$39:$A$782,$A61,СВЦЭМ!$B$39:$B$782,E$47)+'СЕТ СН'!$G$14+СВЦЭМ!$D$10+'СЕТ СН'!$G$5-'СЕТ СН'!$G$24</f>
        <v>3614.3220450899998</v>
      </c>
      <c r="F61" s="36">
        <f>SUMIFS(СВЦЭМ!$D$39:$D$782,СВЦЭМ!$A$39:$A$782,$A61,СВЦЭМ!$B$39:$B$782,F$47)+'СЕТ СН'!$G$14+СВЦЭМ!$D$10+'СЕТ СН'!$G$5-'СЕТ СН'!$G$24</f>
        <v>3612.1380092300001</v>
      </c>
      <c r="G61" s="36">
        <f>SUMIFS(СВЦЭМ!$D$39:$D$782,СВЦЭМ!$A$39:$A$782,$A61,СВЦЭМ!$B$39:$B$782,G$47)+'СЕТ СН'!$G$14+СВЦЭМ!$D$10+'СЕТ СН'!$G$5-'СЕТ СН'!$G$24</f>
        <v>3588.4121407600001</v>
      </c>
      <c r="H61" s="36">
        <f>SUMIFS(СВЦЭМ!$D$39:$D$782,СВЦЭМ!$A$39:$A$782,$A61,СВЦЭМ!$B$39:$B$782,H$47)+'СЕТ СН'!$G$14+СВЦЭМ!$D$10+'СЕТ СН'!$G$5-'СЕТ СН'!$G$24</f>
        <v>3545.8412333000001</v>
      </c>
      <c r="I61" s="36">
        <f>SUMIFS(СВЦЭМ!$D$39:$D$782,СВЦЭМ!$A$39:$A$782,$A61,СВЦЭМ!$B$39:$B$782,I$47)+'СЕТ СН'!$G$14+СВЦЭМ!$D$10+'СЕТ СН'!$G$5-'СЕТ СН'!$G$24</f>
        <v>3481.5654974200002</v>
      </c>
      <c r="J61" s="36">
        <f>SUMIFS(СВЦЭМ!$D$39:$D$782,СВЦЭМ!$A$39:$A$782,$A61,СВЦЭМ!$B$39:$B$782,J$47)+'СЕТ СН'!$G$14+СВЦЭМ!$D$10+'СЕТ СН'!$G$5-'СЕТ СН'!$G$24</f>
        <v>3433.3802400700001</v>
      </c>
      <c r="K61" s="36">
        <f>SUMIFS(СВЦЭМ!$D$39:$D$782,СВЦЭМ!$A$39:$A$782,$A61,СВЦЭМ!$B$39:$B$782,K$47)+'СЕТ СН'!$G$14+СВЦЭМ!$D$10+'СЕТ СН'!$G$5-'СЕТ СН'!$G$24</f>
        <v>3418.2622050600003</v>
      </c>
      <c r="L61" s="36">
        <f>SUMIFS(СВЦЭМ!$D$39:$D$782,СВЦЭМ!$A$39:$A$782,$A61,СВЦЭМ!$B$39:$B$782,L$47)+'СЕТ СН'!$G$14+СВЦЭМ!$D$10+'СЕТ СН'!$G$5-'СЕТ СН'!$G$24</f>
        <v>3382.8678977099999</v>
      </c>
      <c r="M61" s="36">
        <f>SUMIFS(СВЦЭМ!$D$39:$D$782,СВЦЭМ!$A$39:$A$782,$A61,СВЦЭМ!$B$39:$B$782,M$47)+'СЕТ СН'!$G$14+СВЦЭМ!$D$10+'СЕТ СН'!$G$5-'СЕТ СН'!$G$24</f>
        <v>3385.9672937699997</v>
      </c>
      <c r="N61" s="36">
        <f>SUMIFS(СВЦЭМ!$D$39:$D$782,СВЦЭМ!$A$39:$A$782,$A61,СВЦЭМ!$B$39:$B$782,N$47)+'СЕТ СН'!$G$14+СВЦЭМ!$D$10+'СЕТ СН'!$G$5-'СЕТ СН'!$G$24</f>
        <v>3370.7992693000001</v>
      </c>
      <c r="O61" s="36">
        <f>SUMIFS(СВЦЭМ!$D$39:$D$782,СВЦЭМ!$A$39:$A$782,$A61,СВЦЭМ!$B$39:$B$782,O$47)+'СЕТ СН'!$G$14+СВЦЭМ!$D$10+'СЕТ СН'!$G$5-'СЕТ СН'!$G$24</f>
        <v>3399.3175383400003</v>
      </c>
      <c r="P61" s="36">
        <f>SUMIFS(СВЦЭМ!$D$39:$D$782,СВЦЭМ!$A$39:$A$782,$A61,СВЦЭМ!$B$39:$B$782,P$47)+'СЕТ СН'!$G$14+СВЦЭМ!$D$10+'СЕТ СН'!$G$5-'СЕТ СН'!$G$24</f>
        <v>3434.1356654800002</v>
      </c>
      <c r="Q61" s="36">
        <f>SUMIFS(СВЦЭМ!$D$39:$D$782,СВЦЭМ!$A$39:$A$782,$A61,СВЦЭМ!$B$39:$B$782,Q$47)+'СЕТ СН'!$G$14+СВЦЭМ!$D$10+'СЕТ СН'!$G$5-'СЕТ СН'!$G$24</f>
        <v>3435.6811047199999</v>
      </c>
      <c r="R61" s="36">
        <f>SUMIFS(СВЦЭМ!$D$39:$D$782,СВЦЭМ!$A$39:$A$782,$A61,СВЦЭМ!$B$39:$B$782,R$47)+'СЕТ СН'!$G$14+СВЦЭМ!$D$10+'СЕТ СН'!$G$5-'СЕТ СН'!$G$24</f>
        <v>3432.7302289600002</v>
      </c>
      <c r="S61" s="36">
        <f>SUMIFS(СВЦЭМ!$D$39:$D$782,СВЦЭМ!$A$39:$A$782,$A61,СВЦЭМ!$B$39:$B$782,S$47)+'СЕТ СН'!$G$14+СВЦЭМ!$D$10+'СЕТ СН'!$G$5-'СЕТ СН'!$G$24</f>
        <v>3424.14009614</v>
      </c>
      <c r="T61" s="36">
        <f>SUMIFS(СВЦЭМ!$D$39:$D$782,СВЦЭМ!$A$39:$A$782,$A61,СВЦЭМ!$B$39:$B$782,T$47)+'СЕТ СН'!$G$14+СВЦЭМ!$D$10+'СЕТ СН'!$G$5-'СЕТ СН'!$G$24</f>
        <v>3384.2884957400001</v>
      </c>
      <c r="U61" s="36">
        <f>SUMIFS(СВЦЭМ!$D$39:$D$782,СВЦЭМ!$A$39:$A$782,$A61,СВЦЭМ!$B$39:$B$782,U$47)+'СЕТ СН'!$G$14+СВЦЭМ!$D$10+'СЕТ СН'!$G$5-'СЕТ СН'!$G$24</f>
        <v>3362.7789134599998</v>
      </c>
      <c r="V61" s="36">
        <f>SUMIFS(СВЦЭМ!$D$39:$D$782,СВЦЭМ!$A$39:$A$782,$A61,СВЦЭМ!$B$39:$B$782,V$47)+'СЕТ СН'!$G$14+СВЦЭМ!$D$10+'СЕТ СН'!$G$5-'СЕТ СН'!$G$24</f>
        <v>3360.7929967700002</v>
      </c>
      <c r="W61" s="36">
        <f>SUMIFS(СВЦЭМ!$D$39:$D$782,СВЦЭМ!$A$39:$A$782,$A61,СВЦЭМ!$B$39:$B$782,W$47)+'СЕТ СН'!$G$14+СВЦЭМ!$D$10+'СЕТ СН'!$G$5-'СЕТ СН'!$G$24</f>
        <v>3383.27844654</v>
      </c>
      <c r="X61" s="36">
        <f>SUMIFS(СВЦЭМ!$D$39:$D$782,СВЦЭМ!$A$39:$A$782,$A61,СВЦЭМ!$B$39:$B$782,X$47)+'СЕТ СН'!$G$14+СВЦЭМ!$D$10+'СЕТ СН'!$G$5-'СЕТ СН'!$G$24</f>
        <v>3440.3491707000003</v>
      </c>
      <c r="Y61" s="36">
        <f>SUMIFS(СВЦЭМ!$D$39:$D$782,СВЦЭМ!$A$39:$A$782,$A61,СВЦЭМ!$B$39:$B$782,Y$47)+'СЕТ СН'!$G$14+СВЦЭМ!$D$10+'СЕТ СН'!$G$5-'СЕТ СН'!$G$24</f>
        <v>3485.91887593</v>
      </c>
    </row>
    <row r="62" spans="1:25" ht="15.75" x14ac:dyDescent="0.2">
      <c r="A62" s="35">
        <f t="shared" si="1"/>
        <v>45214</v>
      </c>
      <c r="B62" s="36">
        <f>SUMIFS(СВЦЭМ!$D$39:$D$782,СВЦЭМ!$A$39:$A$782,$A62,СВЦЭМ!$B$39:$B$782,B$47)+'СЕТ СН'!$G$14+СВЦЭМ!$D$10+'СЕТ СН'!$G$5-'СЕТ СН'!$G$24</f>
        <v>3569.6462016300002</v>
      </c>
      <c r="C62" s="36">
        <f>SUMIFS(СВЦЭМ!$D$39:$D$782,СВЦЭМ!$A$39:$A$782,$A62,СВЦЭМ!$B$39:$B$782,C$47)+'СЕТ СН'!$G$14+СВЦЭМ!$D$10+'СЕТ СН'!$G$5-'СЕТ СН'!$G$24</f>
        <v>3630.8608484599999</v>
      </c>
      <c r="D62" s="36">
        <f>SUMIFS(СВЦЭМ!$D$39:$D$782,СВЦЭМ!$A$39:$A$782,$A62,СВЦЭМ!$B$39:$B$782,D$47)+'СЕТ СН'!$G$14+СВЦЭМ!$D$10+'СЕТ СН'!$G$5-'СЕТ СН'!$G$24</f>
        <v>3668.7219933599999</v>
      </c>
      <c r="E62" s="36">
        <f>SUMIFS(СВЦЭМ!$D$39:$D$782,СВЦЭМ!$A$39:$A$782,$A62,СВЦЭМ!$B$39:$B$782,E$47)+'СЕТ СН'!$G$14+СВЦЭМ!$D$10+'СЕТ СН'!$G$5-'СЕТ СН'!$G$24</f>
        <v>3662.5800952700001</v>
      </c>
      <c r="F62" s="36">
        <f>SUMIFS(СВЦЭМ!$D$39:$D$782,СВЦЭМ!$A$39:$A$782,$A62,СВЦЭМ!$B$39:$B$782,F$47)+'СЕТ СН'!$G$14+СВЦЭМ!$D$10+'СЕТ СН'!$G$5-'СЕТ СН'!$G$24</f>
        <v>3666.6956371799997</v>
      </c>
      <c r="G62" s="36">
        <f>SUMIFS(СВЦЭМ!$D$39:$D$782,СВЦЭМ!$A$39:$A$782,$A62,СВЦЭМ!$B$39:$B$782,G$47)+'СЕТ СН'!$G$14+СВЦЭМ!$D$10+'СЕТ СН'!$G$5-'СЕТ СН'!$G$24</f>
        <v>3674.3180436600001</v>
      </c>
      <c r="H62" s="36">
        <f>SUMIFS(СВЦЭМ!$D$39:$D$782,СВЦЭМ!$A$39:$A$782,$A62,СВЦЭМ!$B$39:$B$782,H$47)+'СЕТ СН'!$G$14+СВЦЭМ!$D$10+'СЕТ СН'!$G$5-'СЕТ СН'!$G$24</f>
        <v>3630.6850628399998</v>
      </c>
      <c r="I62" s="36">
        <f>SUMIFS(СВЦЭМ!$D$39:$D$782,СВЦЭМ!$A$39:$A$782,$A62,СВЦЭМ!$B$39:$B$782,I$47)+'СЕТ СН'!$G$14+СВЦЭМ!$D$10+'СЕТ СН'!$G$5-'СЕТ СН'!$G$24</f>
        <v>3598.5831724600002</v>
      </c>
      <c r="J62" s="36">
        <f>SUMIFS(СВЦЭМ!$D$39:$D$782,СВЦЭМ!$A$39:$A$782,$A62,СВЦЭМ!$B$39:$B$782,J$47)+'СЕТ СН'!$G$14+СВЦЭМ!$D$10+'СЕТ СН'!$G$5-'СЕТ СН'!$G$24</f>
        <v>3529.2990873500003</v>
      </c>
      <c r="K62" s="36">
        <f>SUMIFS(СВЦЭМ!$D$39:$D$782,СВЦЭМ!$A$39:$A$782,$A62,СВЦЭМ!$B$39:$B$782,K$47)+'СЕТ СН'!$G$14+СВЦЭМ!$D$10+'СЕТ СН'!$G$5-'СЕТ СН'!$G$24</f>
        <v>3462.3273103800002</v>
      </c>
      <c r="L62" s="36">
        <f>SUMIFS(СВЦЭМ!$D$39:$D$782,СВЦЭМ!$A$39:$A$782,$A62,СВЦЭМ!$B$39:$B$782,L$47)+'СЕТ СН'!$G$14+СВЦЭМ!$D$10+'СЕТ СН'!$G$5-'СЕТ СН'!$G$24</f>
        <v>3441.8723311700001</v>
      </c>
      <c r="M62" s="36">
        <f>SUMIFS(СВЦЭМ!$D$39:$D$782,СВЦЭМ!$A$39:$A$782,$A62,СВЦЭМ!$B$39:$B$782,M$47)+'СЕТ СН'!$G$14+СВЦЭМ!$D$10+'СЕТ СН'!$G$5-'СЕТ СН'!$G$24</f>
        <v>3447.5000857200002</v>
      </c>
      <c r="N62" s="36">
        <f>SUMIFS(СВЦЭМ!$D$39:$D$782,СВЦЭМ!$A$39:$A$782,$A62,СВЦЭМ!$B$39:$B$782,N$47)+'СЕТ СН'!$G$14+СВЦЭМ!$D$10+'СЕТ СН'!$G$5-'СЕТ СН'!$G$24</f>
        <v>3422.6997964700004</v>
      </c>
      <c r="O62" s="36">
        <f>SUMIFS(СВЦЭМ!$D$39:$D$782,СВЦЭМ!$A$39:$A$782,$A62,СВЦЭМ!$B$39:$B$782,O$47)+'СЕТ СН'!$G$14+СВЦЭМ!$D$10+'СЕТ СН'!$G$5-'СЕТ СН'!$G$24</f>
        <v>3455.83969591</v>
      </c>
      <c r="P62" s="36">
        <f>SUMIFS(СВЦЭМ!$D$39:$D$782,СВЦЭМ!$A$39:$A$782,$A62,СВЦЭМ!$B$39:$B$782,P$47)+'СЕТ СН'!$G$14+СВЦЭМ!$D$10+'СЕТ СН'!$G$5-'СЕТ СН'!$G$24</f>
        <v>3475.21648177</v>
      </c>
      <c r="Q62" s="36">
        <f>SUMIFS(СВЦЭМ!$D$39:$D$782,СВЦЭМ!$A$39:$A$782,$A62,СВЦЭМ!$B$39:$B$782,Q$47)+'СЕТ СН'!$G$14+СВЦЭМ!$D$10+'СЕТ СН'!$G$5-'СЕТ СН'!$G$24</f>
        <v>3469.6969663</v>
      </c>
      <c r="R62" s="36">
        <f>SUMIFS(СВЦЭМ!$D$39:$D$782,СВЦЭМ!$A$39:$A$782,$A62,СВЦЭМ!$B$39:$B$782,R$47)+'СЕТ СН'!$G$14+СВЦЭМ!$D$10+'СЕТ СН'!$G$5-'СЕТ СН'!$G$24</f>
        <v>3472.0909266200001</v>
      </c>
      <c r="S62" s="36">
        <f>SUMIFS(СВЦЭМ!$D$39:$D$782,СВЦЭМ!$A$39:$A$782,$A62,СВЦЭМ!$B$39:$B$782,S$47)+'СЕТ СН'!$G$14+СВЦЭМ!$D$10+'СЕТ СН'!$G$5-'СЕТ СН'!$G$24</f>
        <v>3472.4581409299999</v>
      </c>
      <c r="T62" s="36">
        <f>SUMIFS(СВЦЭМ!$D$39:$D$782,СВЦЭМ!$A$39:$A$782,$A62,СВЦЭМ!$B$39:$B$782,T$47)+'СЕТ СН'!$G$14+СВЦЭМ!$D$10+'СЕТ СН'!$G$5-'СЕТ СН'!$G$24</f>
        <v>3436.8481400299997</v>
      </c>
      <c r="U62" s="36">
        <f>SUMIFS(СВЦЭМ!$D$39:$D$782,СВЦЭМ!$A$39:$A$782,$A62,СВЦЭМ!$B$39:$B$782,U$47)+'СЕТ СН'!$G$14+СВЦЭМ!$D$10+'СЕТ СН'!$G$5-'СЕТ СН'!$G$24</f>
        <v>3376.9618892799999</v>
      </c>
      <c r="V62" s="36">
        <f>SUMIFS(СВЦЭМ!$D$39:$D$782,СВЦЭМ!$A$39:$A$782,$A62,СВЦЭМ!$B$39:$B$782,V$47)+'СЕТ СН'!$G$14+СВЦЭМ!$D$10+'СЕТ СН'!$G$5-'СЕТ СН'!$G$24</f>
        <v>3376.4757835800001</v>
      </c>
      <c r="W62" s="36">
        <f>SUMIFS(СВЦЭМ!$D$39:$D$782,СВЦЭМ!$A$39:$A$782,$A62,СВЦЭМ!$B$39:$B$782,W$47)+'СЕТ СН'!$G$14+СВЦЭМ!$D$10+'СЕТ СН'!$G$5-'СЕТ СН'!$G$24</f>
        <v>3391.8986555000001</v>
      </c>
      <c r="X62" s="36">
        <f>SUMIFS(СВЦЭМ!$D$39:$D$782,СВЦЭМ!$A$39:$A$782,$A62,СВЦЭМ!$B$39:$B$782,X$47)+'СЕТ СН'!$G$14+СВЦЭМ!$D$10+'СЕТ СН'!$G$5-'СЕТ СН'!$G$24</f>
        <v>3448.87978187</v>
      </c>
      <c r="Y62" s="36">
        <f>SUMIFS(СВЦЭМ!$D$39:$D$782,СВЦЭМ!$A$39:$A$782,$A62,СВЦЭМ!$B$39:$B$782,Y$47)+'СЕТ СН'!$G$14+СВЦЭМ!$D$10+'СЕТ СН'!$G$5-'СЕТ СН'!$G$24</f>
        <v>3526.62026332</v>
      </c>
    </row>
    <row r="63" spans="1:25" ht="15.75" x14ac:dyDescent="0.2">
      <c r="A63" s="35">
        <f t="shared" si="1"/>
        <v>45215</v>
      </c>
      <c r="B63" s="36">
        <f>SUMIFS(СВЦЭМ!$D$39:$D$782,СВЦЭМ!$A$39:$A$782,$A63,СВЦЭМ!$B$39:$B$782,B$47)+'СЕТ СН'!$G$14+СВЦЭМ!$D$10+'СЕТ СН'!$G$5-'СЕТ СН'!$G$24</f>
        <v>3581.40372772</v>
      </c>
      <c r="C63" s="36">
        <f>SUMIFS(СВЦЭМ!$D$39:$D$782,СВЦЭМ!$A$39:$A$782,$A63,СВЦЭМ!$B$39:$B$782,C$47)+'СЕТ СН'!$G$14+СВЦЭМ!$D$10+'СЕТ СН'!$G$5-'СЕТ СН'!$G$24</f>
        <v>3656.5499532600002</v>
      </c>
      <c r="D63" s="36">
        <f>SUMIFS(СВЦЭМ!$D$39:$D$782,СВЦЭМ!$A$39:$A$782,$A63,СВЦЭМ!$B$39:$B$782,D$47)+'СЕТ СН'!$G$14+СВЦЭМ!$D$10+'СЕТ СН'!$G$5-'СЕТ СН'!$G$24</f>
        <v>3732.54002223</v>
      </c>
      <c r="E63" s="36">
        <f>SUMIFS(СВЦЭМ!$D$39:$D$782,СВЦЭМ!$A$39:$A$782,$A63,СВЦЭМ!$B$39:$B$782,E$47)+'СЕТ СН'!$G$14+СВЦЭМ!$D$10+'СЕТ СН'!$G$5-'СЕТ СН'!$G$24</f>
        <v>3762.0275022300002</v>
      </c>
      <c r="F63" s="36">
        <f>SUMIFS(СВЦЭМ!$D$39:$D$782,СВЦЭМ!$A$39:$A$782,$A63,СВЦЭМ!$B$39:$B$782,F$47)+'СЕТ СН'!$G$14+СВЦЭМ!$D$10+'СЕТ СН'!$G$5-'СЕТ СН'!$G$24</f>
        <v>3762.8102012099998</v>
      </c>
      <c r="G63" s="36">
        <f>SUMIFS(СВЦЭМ!$D$39:$D$782,СВЦЭМ!$A$39:$A$782,$A63,СВЦЭМ!$B$39:$B$782,G$47)+'СЕТ СН'!$G$14+СВЦЭМ!$D$10+'СЕТ СН'!$G$5-'СЕТ СН'!$G$24</f>
        <v>3756.3404621</v>
      </c>
      <c r="H63" s="36">
        <f>SUMIFS(СВЦЭМ!$D$39:$D$782,СВЦЭМ!$A$39:$A$782,$A63,СВЦЭМ!$B$39:$B$782,H$47)+'СЕТ СН'!$G$14+СВЦЭМ!$D$10+'СЕТ СН'!$G$5-'СЕТ СН'!$G$24</f>
        <v>3667.8954459300003</v>
      </c>
      <c r="I63" s="36">
        <f>SUMIFS(СВЦЭМ!$D$39:$D$782,СВЦЭМ!$A$39:$A$782,$A63,СВЦЭМ!$B$39:$B$782,I$47)+'СЕТ СН'!$G$14+СВЦЭМ!$D$10+'СЕТ СН'!$G$5-'СЕТ СН'!$G$24</f>
        <v>3589.4113665</v>
      </c>
      <c r="J63" s="36">
        <f>SUMIFS(СВЦЭМ!$D$39:$D$782,СВЦЭМ!$A$39:$A$782,$A63,СВЦЭМ!$B$39:$B$782,J$47)+'СЕТ СН'!$G$14+СВЦЭМ!$D$10+'СЕТ СН'!$G$5-'СЕТ СН'!$G$24</f>
        <v>3545.48226561</v>
      </c>
      <c r="K63" s="36">
        <f>SUMIFS(СВЦЭМ!$D$39:$D$782,СВЦЭМ!$A$39:$A$782,$A63,СВЦЭМ!$B$39:$B$782,K$47)+'СЕТ СН'!$G$14+СВЦЭМ!$D$10+'СЕТ СН'!$G$5-'СЕТ СН'!$G$24</f>
        <v>3518.47149661</v>
      </c>
      <c r="L63" s="36">
        <f>SUMIFS(СВЦЭМ!$D$39:$D$782,СВЦЭМ!$A$39:$A$782,$A63,СВЦЭМ!$B$39:$B$782,L$47)+'СЕТ СН'!$G$14+СВЦЭМ!$D$10+'СЕТ СН'!$G$5-'СЕТ СН'!$G$24</f>
        <v>3516.84900651</v>
      </c>
      <c r="M63" s="36">
        <f>SUMIFS(СВЦЭМ!$D$39:$D$782,СВЦЭМ!$A$39:$A$782,$A63,СВЦЭМ!$B$39:$B$782,M$47)+'СЕТ СН'!$G$14+СВЦЭМ!$D$10+'СЕТ СН'!$G$5-'СЕТ СН'!$G$24</f>
        <v>3521.7020485900002</v>
      </c>
      <c r="N63" s="36">
        <f>SUMIFS(СВЦЭМ!$D$39:$D$782,СВЦЭМ!$A$39:$A$782,$A63,СВЦЭМ!$B$39:$B$782,N$47)+'СЕТ СН'!$G$14+СВЦЭМ!$D$10+'СЕТ СН'!$G$5-'СЕТ СН'!$G$24</f>
        <v>3518.5001928000001</v>
      </c>
      <c r="O63" s="36">
        <f>SUMIFS(СВЦЭМ!$D$39:$D$782,СВЦЭМ!$A$39:$A$782,$A63,СВЦЭМ!$B$39:$B$782,O$47)+'СЕТ СН'!$G$14+СВЦЭМ!$D$10+'СЕТ СН'!$G$5-'СЕТ СН'!$G$24</f>
        <v>3528.94498497</v>
      </c>
      <c r="P63" s="36">
        <f>SUMIFS(СВЦЭМ!$D$39:$D$782,СВЦЭМ!$A$39:$A$782,$A63,СВЦЭМ!$B$39:$B$782,P$47)+'СЕТ СН'!$G$14+СВЦЭМ!$D$10+'СЕТ СН'!$G$5-'СЕТ СН'!$G$24</f>
        <v>3555.4404001100002</v>
      </c>
      <c r="Q63" s="36">
        <f>SUMIFS(СВЦЭМ!$D$39:$D$782,СВЦЭМ!$A$39:$A$782,$A63,СВЦЭМ!$B$39:$B$782,Q$47)+'СЕТ СН'!$G$14+СВЦЭМ!$D$10+'СЕТ СН'!$G$5-'СЕТ СН'!$G$24</f>
        <v>3538.2727275699999</v>
      </c>
      <c r="R63" s="36">
        <f>SUMIFS(СВЦЭМ!$D$39:$D$782,СВЦЭМ!$A$39:$A$782,$A63,СВЦЭМ!$B$39:$B$782,R$47)+'СЕТ СН'!$G$14+СВЦЭМ!$D$10+'СЕТ СН'!$G$5-'СЕТ СН'!$G$24</f>
        <v>3540.6923531700004</v>
      </c>
      <c r="S63" s="36">
        <f>SUMIFS(СВЦЭМ!$D$39:$D$782,СВЦЭМ!$A$39:$A$782,$A63,СВЦЭМ!$B$39:$B$782,S$47)+'СЕТ СН'!$G$14+СВЦЭМ!$D$10+'СЕТ СН'!$G$5-'СЕТ СН'!$G$24</f>
        <v>3551.8391746300003</v>
      </c>
      <c r="T63" s="36">
        <f>SUMIFS(СВЦЭМ!$D$39:$D$782,СВЦЭМ!$A$39:$A$782,$A63,СВЦЭМ!$B$39:$B$782,T$47)+'СЕТ СН'!$G$14+СВЦЭМ!$D$10+'СЕТ СН'!$G$5-'СЕТ СН'!$G$24</f>
        <v>3510.1359621500001</v>
      </c>
      <c r="U63" s="36">
        <f>SUMIFS(СВЦЭМ!$D$39:$D$782,СВЦЭМ!$A$39:$A$782,$A63,СВЦЭМ!$B$39:$B$782,U$47)+'СЕТ СН'!$G$14+СВЦЭМ!$D$10+'СЕТ СН'!$G$5-'СЕТ СН'!$G$24</f>
        <v>3456.56856049</v>
      </c>
      <c r="V63" s="36">
        <f>SUMIFS(СВЦЭМ!$D$39:$D$782,СВЦЭМ!$A$39:$A$782,$A63,СВЦЭМ!$B$39:$B$782,V$47)+'СЕТ СН'!$G$14+СВЦЭМ!$D$10+'СЕТ СН'!$G$5-'СЕТ СН'!$G$24</f>
        <v>3478.01763153</v>
      </c>
      <c r="W63" s="36">
        <f>SUMIFS(СВЦЭМ!$D$39:$D$782,СВЦЭМ!$A$39:$A$782,$A63,СВЦЭМ!$B$39:$B$782,W$47)+'СЕТ СН'!$G$14+СВЦЭМ!$D$10+'СЕТ СН'!$G$5-'СЕТ СН'!$G$24</f>
        <v>3496.5943526199999</v>
      </c>
      <c r="X63" s="36">
        <f>SUMIFS(СВЦЭМ!$D$39:$D$782,СВЦЭМ!$A$39:$A$782,$A63,СВЦЭМ!$B$39:$B$782,X$47)+'СЕТ СН'!$G$14+СВЦЭМ!$D$10+'СЕТ СН'!$G$5-'СЕТ СН'!$G$24</f>
        <v>3539.2748072700001</v>
      </c>
      <c r="Y63" s="36">
        <f>SUMIFS(СВЦЭМ!$D$39:$D$782,СВЦЭМ!$A$39:$A$782,$A63,СВЦЭМ!$B$39:$B$782,Y$47)+'СЕТ СН'!$G$14+СВЦЭМ!$D$10+'СЕТ СН'!$G$5-'СЕТ СН'!$G$24</f>
        <v>3600.4105323100002</v>
      </c>
    </row>
    <row r="64" spans="1:25" ht="15.75" x14ac:dyDescent="0.2">
      <c r="A64" s="35">
        <f t="shared" si="1"/>
        <v>45216</v>
      </c>
      <c r="B64" s="36">
        <f>SUMIFS(СВЦЭМ!$D$39:$D$782,СВЦЭМ!$A$39:$A$782,$A64,СВЦЭМ!$B$39:$B$782,B$47)+'СЕТ СН'!$G$14+СВЦЭМ!$D$10+'СЕТ СН'!$G$5-'СЕТ СН'!$G$24</f>
        <v>3727.1215726199998</v>
      </c>
      <c r="C64" s="36">
        <f>SUMIFS(СВЦЭМ!$D$39:$D$782,СВЦЭМ!$A$39:$A$782,$A64,СВЦЭМ!$B$39:$B$782,C$47)+'СЕТ СН'!$G$14+СВЦЭМ!$D$10+'СЕТ СН'!$G$5-'СЕТ СН'!$G$24</f>
        <v>3785.31739049</v>
      </c>
      <c r="D64" s="36">
        <f>SUMIFS(СВЦЭМ!$D$39:$D$782,СВЦЭМ!$A$39:$A$782,$A64,СВЦЭМ!$B$39:$B$782,D$47)+'СЕТ СН'!$G$14+СВЦЭМ!$D$10+'СЕТ СН'!$G$5-'СЕТ СН'!$G$24</f>
        <v>3849.2466482899999</v>
      </c>
      <c r="E64" s="36">
        <f>SUMIFS(СВЦЭМ!$D$39:$D$782,СВЦЭМ!$A$39:$A$782,$A64,СВЦЭМ!$B$39:$B$782,E$47)+'СЕТ СН'!$G$14+СВЦЭМ!$D$10+'СЕТ СН'!$G$5-'СЕТ СН'!$G$24</f>
        <v>3815.93418303</v>
      </c>
      <c r="F64" s="36">
        <f>SUMIFS(СВЦЭМ!$D$39:$D$782,СВЦЭМ!$A$39:$A$782,$A64,СВЦЭМ!$B$39:$B$782,F$47)+'СЕТ СН'!$G$14+СВЦЭМ!$D$10+'СЕТ СН'!$G$5-'СЕТ СН'!$G$24</f>
        <v>3819.6898559199999</v>
      </c>
      <c r="G64" s="36">
        <f>SUMIFS(СВЦЭМ!$D$39:$D$782,СВЦЭМ!$A$39:$A$782,$A64,СВЦЭМ!$B$39:$B$782,G$47)+'СЕТ СН'!$G$14+СВЦЭМ!$D$10+'СЕТ СН'!$G$5-'СЕТ СН'!$G$24</f>
        <v>3831.5245407299999</v>
      </c>
      <c r="H64" s="36">
        <f>SUMIFS(СВЦЭМ!$D$39:$D$782,СВЦЭМ!$A$39:$A$782,$A64,СВЦЭМ!$B$39:$B$782,H$47)+'СЕТ СН'!$G$14+СВЦЭМ!$D$10+'СЕТ СН'!$G$5-'СЕТ СН'!$G$24</f>
        <v>3739.1608324400004</v>
      </c>
      <c r="I64" s="36">
        <f>SUMIFS(СВЦЭМ!$D$39:$D$782,СВЦЭМ!$A$39:$A$782,$A64,СВЦЭМ!$B$39:$B$782,I$47)+'СЕТ СН'!$G$14+СВЦЭМ!$D$10+'СЕТ СН'!$G$5-'СЕТ СН'!$G$24</f>
        <v>3644.2384995700004</v>
      </c>
      <c r="J64" s="36">
        <f>SUMIFS(СВЦЭМ!$D$39:$D$782,СВЦЭМ!$A$39:$A$782,$A64,СВЦЭМ!$B$39:$B$782,J$47)+'СЕТ СН'!$G$14+СВЦЭМ!$D$10+'СЕТ СН'!$G$5-'СЕТ СН'!$G$24</f>
        <v>3588.0375949600002</v>
      </c>
      <c r="K64" s="36">
        <f>SUMIFS(СВЦЭМ!$D$39:$D$782,СВЦЭМ!$A$39:$A$782,$A64,СВЦЭМ!$B$39:$B$782,K$47)+'СЕТ СН'!$G$14+СВЦЭМ!$D$10+'СЕТ СН'!$G$5-'СЕТ СН'!$G$24</f>
        <v>3556.2646998500004</v>
      </c>
      <c r="L64" s="36">
        <f>SUMIFS(СВЦЭМ!$D$39:$D$782,СВЦЭМ!$A$39:$A$782,$A64,СВЦЭМ!$B$39:$B$782,L$47)+'СЕТ СН'!$G$14+СВЦЭМ!$D$10+'СЕТ СН'!$G$5-'СЕТ СН'!$G$24</f>
        <v>3552.33140185</v>
      </c>
      <c r="M64" s="36">
        <f>SUMIFS(СВЦЭМ!$D$39:$D$782,СВЦЭМ!$A$39:$A$782,$A64,СВЦЭМ!$B$39:$B$782,M$47)+'СЕТ СН'!$G$14+СВЦЭМ!$D$10+'СЕТ СН'!$G$5-'СЕТ СН'!$G$24</f>
        <v>3563.0978635500001</v>
      </c>
      <c r="N64" s="36">
        <f>SUMIFS(СВЦЭМ!$D$39:$D$782,СВЦЭМ!$A$39:$A$782,$A64,СВЦЭМ!$B$39:$B$782,N$47)+'СЕТ СН'!$G$14+СВЦЭМ!$D$10+'СЕТ СН'!$G$5-'СЕТ СН'!$G$24</f>
        <v>3557.0006572700004</v>
      </c>
      <c r="O64" s="36">
        <f>SUMIFS(СВЦЭМ!$D$39:$D$782,СВЦЭМ!$A$39:$A$782,$A64,СВЦЭМ!$B$39:$B$782,O$47)+'СЕТ СН'!$G$14+СВЦЭМ!$D$10+'СЕТ СН'!$G$5-'СЕТ СН'!$G$24</f>
        <v>3573.6327967400002</v>
      </c>
      <c r="P64" s="36">
        <f>SUMIFS(СВЦЭМ!$D$39:$D$782,СВЦЭМ!$A$39:$A$782,$A64,СВЦЭМ!$B$39:$B$782,P$47)+'СЕТ СН'!$G$14+СВЦЭМ!$D$10+'СЕТ СН'!$G$5-'СЕТ СН'!$G$24</f>
        <v>3601.0283925100002</v>
      </c>
      <c r="Q64" s="36">
        <f>SUMIFS(СВЦЭМ!$D$39:$D$782,СВЦЭМ!$A$39:$A$782,$A64,СВЦЭМ!$B$39:$B$782,Q$47)+'СЕТ СН'!$G$14+СВЦЭМ!$D$10+'СЕТ СН'!$G$5-'СЕТ СН'!$G$24</f>
        <v>3562.4370942800001</v>
      </c>
      <c r="R64" s="36">
        <f>SUMIFS(СВЦЭМ!$D$39:$D$782,СВЦЭМ!$A$39:$A$782,$A64,СВЦЭМ!$B$39:$B$782,R$47)+'СЕТ СН'!$G$14+СВЦЭМ!$D$10+'СЕТ СН'!$G$5-'СЕТ СН'!$G$24</f>
        <v>3559.8269314700001</v>
      </c>
      <c r="S64" s="36">
        <f>SUMIFS(СВЦЭМ!$D$39:$D$782,СВЦЭМ!$A$39:$A$782,$A64,СВЦЭМ!$B$39:$B$782,S$47)+'СЕТ СН'!$G$14+СВЦЭМ!$D$10+'СЕТ СН'!$G$5-'СЕТ СН'!$G$24</f>
        <v>3580.7839818000002</v>
      </c>
      <c r="T64" s="36">
        <f>SUMIFS(СВЦЭМ!$D$39:$D$782,СВЦЭМ!$A$39:$A$782,$A64,СВЦЭМ!$B$39:$B$782,T$47)+'СЕТ СН'!$G$14+СВЦЭМ!$D$10+'СЕТ СН'!$G$5-'СЕТ СН'!$G$24</f>
        <v>3542.5871154699998</v>
      </c>
      <c r="U64" s="36">
        <f>SUMIFS(СВЦЭМ!$D$39:$D$782,СВЦЭМ!$A$39:$A$782,$A64,СВЦЭМ!$B$39:$B$782,U$47)+'СЕТ СН'!$G$14+СВЦЭМ!$D$10+'СЕТ СН'!$G$5-'СЕТ СН'!$G$24</f>
        <v>3496.4384157900004</v>
      </c>
      <c r="V64" s="36">
        <f>SUMIFS(СВЦЭМ!$D$39:$D$782,СВЦЭМ!$A$39:$A$782,$A64,СВЦЭМ!$B$39:$B$782,V$47)+'СЕТ СН'!$G$14+СВЦЭМ!$D$10+'СЕТ СН'!$G$5-'СЕТ СН'!$G$24</f>
        <v>3499.6062661200003</v>
      </c>
      <c r="W64" s="36">
        <f>SUMIFS(СВЦЭМ!$D$39:$D$782,СВЦЭМ!$A$39:$A$782,$A64,СВЦЭМ!$B$39:$B$782,W$47)+'СЕТ СН'!$G$14+СВЦЭМ!$D$10+'СЕТ СН'!$G$5-'СЕТ СН'!$G$24</f>
        <v>3521.6158624099999</v>
      </c>
      <c r="X64" s="36">
        <f>SUMIFS(СВЦЭМ!$D$39:$D$782,СВЦЭМ!$A$39:$A$782,$A64,СВЦЭМ!$B$39:$B$782,X$47)+'СЕТ СН'!$G$14+СВЦЭМ!$D$10+'СЕТ СН'!$G$5-'СЕТ СН'!$G$24</f>
        <v>3575.6907126300002</v>
      </c>
      <c r="Y64" s="36">
        <f>SUMIFS(СВЦЭМ!$D$39:$D$782,СВЦЭМ!$A$39:$A$782,$A64,СВЦЭМ!$B$39:$B$782,Y$47)+'СЕТ СН'!$G$14+СВЦЭМ!$D$10+'СЕТ СН'!$G$5-'СЕТ СН'!$G$24</f>
        <v>3644.73696651</v>
      </c>
    </row>
    <row r="65" spans="1:26" ht="15.75" x14ac:dyDescent="0.2">
      <c r="A65" s="35">
        <f t="shared" si="1"/>
        <v>45217</v>
      </c>
      <c r="B65" s="36">
        <f>SUMIFS(СВЦЭМ!$D$39:$D$782,СВЦЭМ!$A$39:$A$782,$A65,СВЦЭМ!$B$39:$B$782,B$47)+'СЕТ СН'!$G$14+СВЦЭМ!$D$10+'СЕТ СН'!$G$5-'СЕТ СН'!$G$24</f>
        <v>3739.2289227900001</v>
      </c>
      <c r="C65" s="36">
        <f>SUMIFS(СВЦЭМ!$D$39:$D$782,СВЦЭМ!$A$39:$A$782,$A65,СВЦЭМ!$B$39:$B$782,C$47)+'СЕТ СН'!$G$14+СВЦЭМ!$D$10+'СЕТ СН'!$G$5-'СЕТ СН'!$G$24</f>
        <v>3791.17751684</v>
      </c>
      <c r="D65" s="36">
        <f>SUMIFS(СВЦЭМ!$D$39:$D$782,СВЦЭМ!$A$39:$A$782,$A65,СВЦЭМ!$B$39:$B$782,D$47)+'СЕТ СН'!$G$14+СВЦЭМ!$D$10+'СЕТ СН'!$G$5-'СЕТ СН'!$G$24</f>
        <v>3859.4447499299999</v>
      </c>
      <c r="E65" s="36">
        <f>SUMIFS(СВЦЭМ!$D$39:$D$782,СВЦЭМ!$A$39:$A$782,$A65,СВЦЭМ!$B$39:$B$782,E$47)+'СЕТ СН'!$G$14+СВЦЭМ!$D$10+'СЕТ СН'!$G$5-'СЕТ СН'!$G$24</f>
        <v>3857.9567787400001</v>
      </c>
      <c r="F65" s="36">
        <f>SUMIFS(СВЦЭМ!$D$39:$D$782,СВЦЭМ!$A$39:$A$782,$A65,СВЦЭМ!$B$39:$B$782,F$47)+'СЕТ СН'!$G$14+СВЦЭМ!$D$10+'СЕТ СН'!$G$5-'СЕТ СН'!$G$24</f>
        <v>3855.2087406800001</v>
      </c>
      <c r="G65" s="36">
        <f>SUMIFS(СВЦЭМ!$D$39:$D$782,СВЦЭМ!$A$39:$A$782,$A65,СВЦЭМ!$B$39:$B$782,G$47)+'СЕТ СН'!$G$14+СВЦЭМ!$D$10+'СЕТ СН'!$G$5-'СЕТ СН'!$G$24</f>
        <v>3843.3512133300001</v>
      </c>
      <c r="H65" s="36">
        <f>SUMIFS(СВЦЭМ!$D$39:$D$782,СВЦЭМ!$A$39:$A$782,$A65,СВЦЭМ!$B$39:$B$782,H$47)+'СЕТ СН'!$G$14+СВЦЭМ!$D$10+'СЕТ СН'!$G$5-'СЕТ СН'!$G$24</f>
        <v>3754.0521282899999</v>
      </c>
      <c r="I65" s="36">
        <f>SUMIFS(СВЦЭМ!$D$39:$D$782,СВЦЭМ!$A$39:$A$782,$A65,СВЦЭМ!$B$39:$B$782,I$47)+'СЕТ СН'!$G$14+СВЦЭМ!$D$10+'СЕТ СН'!$G$5-'СЕТ СН'!$G$24</f>
        <v>3675.80793451</v>
      </c>
      <c r="J65" s="36">
        <f>SUMIFS(СВЦЭМ!$D$39:$D$782,СВЦЭМ!$A$39:$A$782,$A65,СВЦЭМ!$B$39:$B$782,J$47)+'СЕТ СН'!$G$14+СВЦЭМ!$D$10+'СЕТ СН'!$G$5-'СЕТ СН'!$G$24</f>
        <v>3627.2076145400001</v>
      </c>
      <c r="K65" s="36">
        <f>SUMIFS(СВЦЭМ!$D$39:$D$782,СВЦЭМ!$A$39:$A$782,$A65,СВЦЭМ!$B$39:$B$782,K$47)+'СЕТ СН'!$G$14+СВЦЭМ!$D$10+'СЕТ СН'!$G$5-'СЕТ СН'!$G$24</f>
        <v>3530.07552257</v>
      </c>
      <c r="L65" s="36">
        <f>SUMIFS(СВЦЭМ!$D$39:$D$782,СВЦЭМ!$A$39:$A$782,$A65,СВЦЭМ!$B$39:$B$782,L$47)+'СЕТ СН'!$G$14+СВЦЭМ!$D$10+'СЕТ СН'!$G$5-'СЕТ СН'!$G$24</f>
        <v>3540.8746634700001</v>
      </c>
      <c r="M65" s="36">
        <f>SUMIFS(СВЦЭМ!$D$39:$D$782,СВЦЭМ!$A$39:$A$782,$A65,СВЦЭМ!$B$39:$B$782,M$47)+'СЕТ СН'!$G$14+СВЦЭМ!$D$10+'СЕТ СН'!$G$5-'СЕТ СН'!$G$24</f>
        <v>3554.7739912500001</v>
      </c>
      <c r="N65" s="36">
        <f>SUMIFS(СВЦЭМ!$D$39:$D$782,СВЦЭМ!$A$39:$A$782,$A65,СВЦЭМ!$B$39:$B$782,N$47)+'СЕТ СН'!$G$14+СВЦЭМ!$D$10+'СЕТ СН'!$G$5-'СЕТ СН'!$G$24</f>
        <v>3575.2147462499997</v>
      </c>
      <c r="O65" s="36">
        <f>SUMIFS(СВЦЭМ!$D$39:$D$782,СВЦЭМ!$A$39:$A$782,$A65,СВЦЭМ!$B$39:$B$782,O$47)+'СЕТ СН'!$G$14+СВЦЭМ!$D$10+'СЕТ СН'!$G$5-'СЕТ СН'!$G$24</f>
        <v>3582.96871194</v>
      </c>
      <c r="P65" s="36">
        <f>SUMIFS(СВЦЭМ!$D$39:$D$782,СВЦЭМ!$A$39:$A$782,$A65,СВЦЭМ!$B$39:$B$782,P$47)+'СЕТ СН'!$G$14+СВЦЭМ!$D$10+'СЕТ СН'!$G$5-'СЕТ СН'!$G$24</f>
        <v>3596.4669897799999</v>
      </c>
      <c r="Q65" s="36">
        <f>SUMIFS(СВЦЭМ!$D$39:$D$782,СВЦЭМ!$A$39:$A$782,$A65,СВЦЭМ!$B$39:$B$782,Q$47)+'СЕТ СН'!$G$14+СВЦЭМ!$D$10+'СЕТ СН'!$G$5-'СЕТ СН'!$G$24</f>
        <v>3561.6977161</v>
      </c>
      <c r="R65" s="36">
        <f>SUMIFS(СВЦЭМ!$D$39:$D$782,СВЦЭМ!$A$39:$A$782,$A65,СВЦЭМ!$B$39:$B$782,R$47)+'СЕТ СН'!$G$14+СВЦЭМ!$D$10+'СЕТ СН'!$G$5-'СЕТ СН'!$G$24</f>
        <v>3572.15366958</v>
      </c>
      <c r="S65" s="36">
        <f>SUMIFS(СВЦЭМ!$D$39:$D$782,СВЦЭМ!$A$39:$A$782,$A65,СВЦЭМ!$B$39:$B$782,S$47)+'СЕТ СН'!$G$14+СВЦЭМ!$D$10+'СЕТ СН'!$G$5-'СЕТ СН'!$G$24</f>
        <v>3577.03798951</v>
      </c>
      <c r="T65" s="36">
        <f>SUMIFS(СВЦЭМ!$D$39:$D$782,СВЦЭМ!$A$39:$A$782,$A65,СВЦЭМ!$B$39:$B$782,T$47)+'СЕТ СН'!$G$14+СВЦЭМ!$D$10+'СЕТ СН'!$G$5-'СЕТ СН'!$G$24</f>
        <v>3597.5259998500001</v>
      </c>
      <c r="U65" s="36">
        <f>SUMIFS(СВЦЭМ!$D$39:$D$782,СВЦЭМ!$A$39:$A$782,$A65,СВЦЭМ!$B$39:$B$782,U$47)+'СЕТ СН'!$G$14+СВЦЭМ!$D$10+'СЕТ СН'!$G$5-'СЕТ СН'!$G$24</f>
        <v>3551.9291057600003</v>
      </c>
      <c r="V65" s="36">
        <f>SUMIFS(СВЦЭМ!$D$39:$D$782,СВЦЭМ!$A$39:$A$782,$A65,СВЦЭМ!$B$39:$B$782,V$47)+'СЕТ СН'!$G$14+СВЦЭМ!$D$10+'СЕТ СН'!$G$5-'СЕТ СН'!$G$24</f>
        <v>3560.2640652099999</v>
      </c>
      <c r="W65" s="36">
        <f>SUMIFS(СВЦЭМ!$D$39:$D$782,СВЦЭМ!$A$39:$A$782,$A65,СВЦЭМ!$B$39:$B$782,W$47)+'СЕТ СН'!$G$14+СВЦЭМ!$D$10+'СЕТ СН'!$G$5-'СЕТ СН'!$G$24</f>
        <v>3586.6003122500001</v>
      </c>
      <c r="X65" s="36">
        <f>SUMIFS(СВЦЭМ!$D$39:$D$782,СВЦЭМ!$A$39:$A$782,$A65,СВЦЭМ!$B$39:$B$782,X$47)+'СЕТ СН'!$G$14+СВЦЭМ!$D$10+'СЕТ СН'!$G$5-'СЕТ СН'!$G$24</f>
        <v>3639.9133676000001</v>
      </c>
      <c r="Y65" s="36">
        <f>SUMIFS(СВЦЭМ!$D$39:$D$782,СВЦЭМ!$A$39:$A$782,$A65,СВЦЭМ!$B$39:$B$782,Y$47)+'СЕТ СН'!$G$14+СВЦЭМ!$D$10+'СЕТ СН'!$G$5-'СЕТ СН'!$G$24</f>
        <v>3679.16557225</v>
      </c>
    </row>
    <row r="66" spans="1:26" ht="15.75" x14ac:dyDescent="0.2">
      <c r="A66" s="35">
        <f t="shared" si="1"/>
        <v>45218</v>
      </c>
      <c r="B66" s="36">
        <f>SUMIFS(СВЦЭМ!$D$39:$D$782,СВЦЭМ!$A$39:$A$782,$A66,СВЦЭМ!$B$39:$B$782,B$47)+'СЕТ СН'!$G$14+СВЦЭМ!$D$10+'СЕТ СН'!$G$5-'СЕТ СН'!$G$24</f>
        <v>3699.0777244700002</v>
      </c>
      <c r="C66" s="36">
        <f>SUMIFS(СВЦЭМ!$D$39:$D$782,СВЦЭМ!$A$39:$A$782,$A66,СВЦЭМ!$B$39:$B$782,C$47)+'СЕТ СН'!$G$14+СВЦЭМ!$D$10+'СЕТ СН'!$G$5-'СЕТ СН'!$G$24</f>
        <v>3752.0841754000003</v>
      </c>
      <c r="D66" s="36">
        <f>SUMIFS(СВЦЭМ!$D$39:$D$782,СВЦЭМ!$A$39:$A$782,$A66,СВЦЭМ!$B$39:$B$782,D$47)+'СЕТ СН'!$G$14+СВЦЭМ!$D$10+'СЕТ СН'!$G$5-'СЕТ СН'!$G$24</f>
        <v>3808.5669293199999</v>
      </c>
      <c r="E66" s="36">
        <f>SUMIFS(СВЦЭМ!$D$39:$D$782,СВЦЭМ!$A$39:$A$782,$A66,СВЦЭМ!$B$39:$B$782,E$47)+'СЕТ СН'!$G$14+СВЦЭМ!$D$10+'СЕТ СН'!$G$5-'СЕТ СН'!$G$24</f>
        <v>3773.40617926</v>
      </c>
      <c r="F66" s="36">
        <f>SUMIFS(СВЦЭМ!$D$39:$D$782,СВЦЭМ!$A$39:$A$782,$A66,СВЦЭМ!$B$39:$B$782,F$47)+'СЕТ СН'!$G$14+СВЦЭМ!$D$10+'СЕТ СН'!$G$5-'СЕТ СН'!$G$24</f>
        <v>3765.84122991</v>
      </c>
      <c r="G66" s="36">
        <f>SUMIFS(СВЦЭМ!$D$39:$D$782,СВЦЭМ!$A$39:$A$782,$A66,СВЦЭМ!$B$39:$B$782,G$47)+'СЕТ СН'!$G$14+СВЦЭМ!$D$10+'СЕТ СН'!$G$5-'СЕТ СН'!$G$24</f>
        <v>3790.05059334</v>
      </c>
      <c r="H66" s="36">
        <f>SUMIFS(СВЦЭМ!$D$39:$D$782,СВЦЭМ!$A$39:$A$782,$A66,СВЦЭМ!$B$39:$B$782,H$47)+'СЕТ СН'!$G$14+СВЦЭМ!$D$10+'СЕТ СН'!$G$5-'СЕТ СН'!$G$24</f>
        <v>3709.9720784199999</v>
      </c>
      <c r="I66" s="36">
        <f>SUMIFS(СВЦЭМ!$D$39:$D$782,СВЦЭМ!$A$39:$A$782,$A66,СВЦЭМ!$B$39:$B$782,I$47)+'СЕТ СН'!$G$14+СВЦЭМ!$D$10+'СЕТ СН'!$G$5-'СЕТ СН'!$G$24</f>
        <v>3636.0308419900002</v>
      </c>
      <c r="J66" s="36">
        <f>SUMIFS(СВЦЭМ!$D$39:$D$782,СВЦЭМ!$A$39:$A$782,$A66,СВЦЭМ!$B$39:$B$782,J$47)+'СЕТ СН'!$G$14+СВЦЭМ!$D$10+'СЕТ СН'!$G$5-'СЕТ СН'!$G$24</f>
        <v>3577.1777989900002</v>
      </c>
      <c r="K66" s="36">
        <f>SUMIFS(СВЦЭМ!$D$39:$D$782,СВЦЭМ!$A$39:$A$782,$A66,СВЦЭМ!$B$39:$B$782,K$47)+'СЕТ СН'!$G$14+СВЦЭМ!$D$10+'СЕТ СН'!$G$5-'СЕТ СН'!$G$24</f>
        <v>3481.7651630700002</v>
      </c>
      <c r="L66" s="36">
        <f>SUMIFS(СВЦЭМ!$D$39:$D$782,СВЦЭМ!$A$39:$A$782,$A66,СВЦЭМ!$B$39:$B$782,L$47)+'СЕТ СН'!$G$14+СВЦЭМ!$D$10+'СЕТ СН'!$G$5-'СЕТ СН'!$G$24</f>
        <v>3480.5205371900001</v>
      </c>
      <c r="M66" s="36">
        <f>SUMIFS(СВЦЭМ!$D$39:$D$782,СВЦЭМ!$A$39:$A$782,$A66,СВЦЭМ!$B$39:$B$782,M$47)+'СЕТ СН'!$G$14+СВЦЭМ!$D$10+'СЕТ СН'!$G$5-'СЕТ СН'!$G$24</f>
        <v>3503.4684727700001</v>
      </c>
      <c r="N66" s="36">
        <f>SUMIFS(СВЦЭМ!$D$39:$D$782,СВЦЭМ!$A$39:$A$782,$A66,СВЦЭМ!$B$39:$B$782,N$47)+'СЕТ СН'!$G$14+СВЦЭМ!$D$10+'СЕТ СН'!$G$5-'СЕТ СН'!$G$24</f>
        <v>3518.40277715</v>
      </c>
      <c r="O66" s="36">
        <f>SUMIFS(СВЦЭМ!$D$39:$D$782,СВЦЭМ!$A$39:$A$782,$A66,СВЦЭМ!$B$39:$B$782,O$47)+'СЕТ СН'!$G$14+СВЦЭМ!$D$10+'СЕТ СН'!$G$5-'СЕТ СН'!$G$24</f>
        <v>3537.6737557799997</v>
      </c>
      <c r="P66" s="36">
        <f>SUMIFS(СВЦЭМ!$D$39:$D$782,СВЦЭМ!$A$39:$A$782,$A66,СВЦЭМ!$B$39:$B$782,P$47)+'СЕТ СН'!$G$14+СВЦЭМ!$D$10+'СЕТ СН'!$G$5-'СЕТ СН'!$G$24</f>
        <v>3569.3757207500003</v>
      </c>
      <c r="Q66" s="36">
        <f>SUMIFS(СВЦЭМ!$D$39:$D$782,СВЦЭМ!$A$39:$A$782,$A66,СВЦЭМ!$B$39:$B$782,Q$47)+'СЕТ СН'!$G$14+СВЦЭМ!$D$10+'СЕТ СН'!$G$5-'СЕТ СН'!$G$24</f>
        <v>3586.55712705</v>
      </c>
      <c r="R66" s="36">
        <f>SUMIFS(СВЦЭМ!$D$39:$D$782,СВЦЭМ!$A$39:$A$782,$A66,СВЦЭМ!$B$39:$B$782,R$47)+'СЕТ СН'!$G$14+СВЦЭМ!$D$10+'СЕТ СН'!$G$5-'СЕТ СН'!$G$24</f>
        <v>3597.3627438900003</v>
      </c>
      <c r="S66" s="36">
        <f>SUMIFS(СВЦЭМ!$D$39:$D$782,СВЦЭМ!$A$39:$A$782,$A66,СВЦЭМ!$B$39:$B$782,S$47)+'СЕТ СН'!$G$14+СВЦЭМ!$D$10+'СЕТ СН'!$G$5-'СЕТ СН'!$G$24</f>
        <v>3589.8151615900001</v>
      </c>
      <c r="T66" s="36">
        <f>SUMIFS(СВЦЭМ!$D$39:$D$782,СВЦЭМ!$A$39:$A$782,$A66,СВЦЭМ!$B$39:$B$782,T$47)+'СЕТ СН'!$G$14+СВЦЭМ!$D$10+'СЕТ СН'!$G$5-'СЕТ СН'!$G$24</f>
        <v>3588.4350482600003</v>
      </c>
      <c r="U66" s="36">
        <f>SUMIFS(СВЦЭМ!$D$39:$D$782,СВЦЭМ!$A$39:$A$782,$A66,СВЦЭМ!$B$39:$B$782,U$47)+'СЕТ СН'!$G$14+СВЦЭМ!$D$10+'СЕТ СН'!$G$5-'СЕТ СН'!$G$24</f>
        <v>3538.36346435</v>
      </c>
      <c r="V66" s="36">
        <f>SUMIFS(СВЦЭМ!$D$39:$D$782,СВЦЭМ!$A$39:$A$782,$A66,СВЦЭМ!$B$39:$B$782,V$47)+'СЕТ СН'!$G$14+СВЦЭМ!$D$10+'СЕТ СН'!$G$5-'СЕТ СН'!$G$24</f>
        <v>3546.4846774100001</v>
      </c>
      <c r="W66" s="36">
        <f>SUMIFS(СВЦЭМ!$D$39:$D$782,СВЦЭМ!$A$39:$A$782,$A66,СВЦЭМ!$B$39:$B$782,W$47)+'СЕТ СН'!$G$14+СВЦЭМ!$D$10+'СЕТ СН'!$G$5-'СЕТ СН'!$G$24</f>
        <v>3569.5334728600001</v>
      </c>
      <c r="X66" s="36">
        <f>SUMIFS(СВЦЭМ!$D$39:$D$782,СВЦЭМ!$A$39:$A$782,$A66,СВЦЭМ!$B$39:$B$782,X$47)+'СЕТ СН'!$G$14+СВЦЭМ!$D$10+'СЕТ СН'!$G$5-'СЕТ СН'!$G$24</f>
        <v>3629.2062232200001</v>
      </c>
      <c r="Y66" s="36">
        <f>SUMIFS(СВЦЭМ!$D$39:$D$782,СВЦЭМ!$A$39:$A$782,$A66,СВЦЭМ!$B$39:$B$782,Y$47)+'СЕТ СН'!$G$14+СВЦЭМ!$D$10+'СЕТ СН'!$G$5-'СЕТ СН'!$G$24</f>
        <v>3697.4740865700001</v>
      </c>
    </row>
    <row r="67" spans="1:26" ht="15.75" x14ac:dyDescent="0.2">
      <c r="A67" s="35">
        <f t="shared" si="1"/>
        <v>45219</v>
      </c>
      <c r="B67" s="36">
        <f>SUMIFS(СВЦЭМ!$D$39:$D$782,СВЦЭМ!$A$39:$A$782,$A67,СВЦЭМ!$B$39:$B$782,B$47)+'СЕТ СН'!$G$14+СВЦЭМ!$D$10+'СЕТ СН'!$G$5-'СЕТ СН'!$G$24</f>
        <v>3737.42041113</v>
      </c>
      <c r="C67" s="36">
        <f>SUMIFS(СВЦЭМ!$D$39:$D$782,СВЦЭМ!$A$39:$A$782,$A67,СВЦЭМ!$B$39:$B$782,C$47)+'СЕТ СН'!$G$14+СВЦЭМ!$D$10+'СЕТ СН'!$G$5-'СЕТ СН'!$G$24</f>
        <v>3808.3136346600004</v>
      </c>
      <c r="D67" s="36">
        <f>SUMIFS(СВЦЭМ!$D$39:$D$782,СВЦЭМ!$A$39:$A$782,$A67,СВЦЭМ!$B$39:$B$782,D$47)+'СЕТ СН'!$G$14+СВЦЭМ!$D$10+'СЕТ СН'!$G$5-'СЕТ СН'!$G$24</f>
        <v>3855.42970178</v>
      </c>
      <c r="E67" s="36">
        <f>SUMIFS(СВЦЭМ!$D$39:$D$782,СВЦЭМ!$A$39:$A$782,$A67,СВЦЭМ!$B$39:$B$782,E$47)+'СЕТ СН'!$G$14+СВЦЭМ!$D$10+'СЕТ СН'!$G$5-'СЕТ СН'!$G$24</f>
        <v>3830.6842818499999</v>
      </c>
      <c r="F67" s="36">
        <f>SUMIFS(СВЦЭМ!$D$39:$D$782,СВЦЭМ!$A$39:$A$782,$A67,СВЦЭМ!$B$39:$B$782,F$47)+'СЕТ СН'!$G$14+СВЦЭМ!$D$10+'СЕТ СН'!$G$5-'СЕТ СН'!$G$24</f>
        <v>3830.60806723</v>
      </c>
      <c r="G67" s="36">
        <f>SUMIFS(СВЦЭМ!$D$39:$D$782,СВЦЭМ!$A$39:$A$782,$A67,СВЦЭМ!$B$39:$B$782,G$47)+'СЕТ СН'!$G$14+СВЦЭМ!$D$10+'СЕТ СН'!$G$5-'СЕТ СН'!$G$24</f>
        <v>3832.0069507799999</v>
      </c>
      <c r="H67" s="36">
        <f>SUMIFS(СВЦЭМ!$D$39:$D$782,СВЦЭМ!$A$39:$A$782,$A67,СВЦЭМ!$B$39:$B$782,H$47)+'СЕТ СН'!$G$14+СВЦЭМ!$D$10+'СЕТ СН'!$G$5-'СЕТ СН'!$G$24</f>
        <v>3750.9644417899999</v>
      </c>
      <c r="I67" s="36">
        <f>SUMIFS(СВЦЭМ!$D$39:$D$782,СВЦЭМ!$A$39:$A$782,$A67,СВЦЭМ!$B$39:$B$782,I$47)+'СЕТ СН'!$G$14+СВЦЭМ!$D$10+'СЕТ СН'!$G$5-'СЕТ СН'!$G$24</f>
        <v>3670.37417284</v>
      </c>
      <c r="J67" s="36">
        <f>SUMIFS(СВЦЭМ!$D$39:$D$782,СВЦЭМ!$A$39:$A$782,$A67,СВЦЭМ!$B$39:$B$782,J$47)+'СЕТ СН'!$G$14+СВЦЭМ!$D$10+'СЕТ СН'!$G$5-'СЕТ СН'!$G$24</f>
        <v>3601.9289451</v>
      </c>
      <c r="K67" s="36">
        <f>SUMIFS(СВЦЭМ!$D$39:$D$782,СВЦЭМ!$A$39:$A$782,$A67,СВЦЭМ!$B$39:$B$782,K$47)+'СЕТ СН'!$G$14+СВЦЭМ!$D$10+'СЕТ СН'!$G$5-'СЕТ СН'!$G$24</f>
        <v>3578.2314680500003</v>
      </c>
      <c r="L67" s="36">
        <f>SUMIFS(СВЦЭМ!$D$39:$D$782,СВЦЭМ!$A$39:$A$782,$A67,СВЦЭМ!$B$39:$B$782,L$47)+'СЕТ СН'!$G$14+СВЦЭМ!$D$10+'СЕТ СН'!$G$5-'СЕТ СН'!$G$24</f>
        <v>3558.6295134299999</v>
      </c>
      <c r="M67" s="36">
        <f>SUMIFS(СВЦЭМ!$D$39:$D$782,СВЦЭМ!$A$39:$A$782,$A67,СВЦЭМ!$B$39:$B$782,M$47)+'СЕТ СН'!$G$14+СВЦЭМ!$D$10+'СЕТ СН'!$G$5-'СЕТ СН'!$G$24</f>
        <v>3573.5887078400001</v>
      </c>
      <c r="N67" s="36">
        <f>SUMIFS(СВЦЭМ!$D$39:$D$782,СВЦЭМ!$A$39:$A$782,$A67,СВЦЭМ!$B$39:$B$782,N$47)+'СЕТ СН'!$G$14+СВЦЭМ!$D$10+'СЕТ СН'!$G$5-'СЕТ СН'!$G$24</f>
        <v>3591.6381369000001</v>
      </c>
      <c r="O67" s="36">
        <f>SUMIFS(СВЦЭМ!$D$39:$D$782,СВЦЭМ!$A$39:$A$782,$A67,СВЦЭМ!$B$39:$B$782,O$47)+'СЕТ СН'!$G$14+СВЦЭМ!$D$10+'СЕТ СН'!$G$5-'СЕТ СН'!$G$24</f>
        <v>3583.8773954799999</v>
      </c>
      <c r="P67" s="36">
        <f>SUMIFS(СВЦЭМ!$D$39:$D$782,СВЦЭМ!$A$39:$A$782,$A67,СВЦЭМ!$B$39:$B$782,P$47)+'СЕТ СН'!$G$14+СВЦЭМ!$D$10+'СЕТ СН'!$G$5-'СЕТ СН'!$G$24</f>
        <v>3631.3639836100001</v>
      </c>
      <c r="Q67" s="36">
        <f>SUMIFS(СВЦЭМ!$D$39:$D$782,СВЦЭМ!$A$39:$A$782,$A67,СВЦЭМ!$B$39:$B$782,Q$47)+'СЕТ СН'!$G$14+СВЦЭМ!$D$10+'СЕТ СН'!$G$5-'СЕТ СН'!$G$24</f>
        <v>3605.2210764500001</v>
      </c>
      <c r="R67" s="36">
        <f>SUMIFS(СВЦЭМ!$D$39:$D$782,СВЦЭМ!$A$39:$A$782,$A67,СВЦЭМ!$B$39:$B$782,R$47)+'СЕТ СН'!$G$14+СВЦЭМ!$D$10+'СЕТ СН'!$G$5-'СЕТ СН'!$G$24</f>
        <v>3637.03669485</v>
      </c>
      <c r="S67" s="36">
        <f>SUMIFS(СВЦЭМ!$D$39:$D$782,СВЦЭМ!$A$39:$A$782,$A67,СВЦЭМ!$B$39:$B$782,S$47)+'СЕТ СН'!$G$14+СВЦЭМ!$D$10+'СЕТ СН'!$G$5-'СЕТ СН'!$G$24</f>
        <v>3645.1031236700001</v>
      </c>
      <c r="T67" s="36">
        <f>SUMIFS(СВЦЭМ!$D$39:$D$782,СВЦЭМ!$A$39:$A$782,$A67,СВЦЭМ!$B$39:$B$782,T$47)+'СЕТ СН'!$G$14+СВЦЭМ!$D$10+'СЕТ СН'!$G$5-'СЕТ СН'!$G$24</f>
        <v>3573.4795607000001</v>
      </c>
      <c r="U67" s="36">
        <f>SUMIFS(СВЦЭМ!$D$39:$D$782,СВЦЭМ!$A$39:$A$782,$A67,СВЦЭМ!$B$39:$B$782,U$47)+'СЕТ СН'!$G$14+СВЦЭМ!$D$10+'СЕТ СН'!$G$5-'СЕТ СН'!$G$24</f>
        <v>3535.5875881100001</v>
      </c>
      <c r="V67" s="36">
        <f>SUMIFS(СВЦЭМ!$D$39:$D$782,СВЦЭМ!$A$39:$A$782,$A67,СВЦЭМ!$B$39:$B$782,V$47)+'СЕТ СН'!$G$14+СВЦЭМ!$D$10+'СЕТ СН'!$G$5-'СЕТ СН'!$G$24</f>
        <v>3557.20222539</v>
      </c>
      <c r="W67" s="36">
        <f>SUMIFS(СВЦЭМ!$D$39:$D$782,СВЦЭМ!$A$39:$A$782,$A67,СВЦЭМ!$B$39:$B$782,W$47)+'СЕТ СН'!$G$14+СВЦЭМ!$D$10+'СЕТ СН'!$G$5-'СЕТ СН'!$G$24</f>
        <v>3593.60762639</v>
      </c>
      <c r="X67" s="36">
        <f>SUMIFS(СВЦЭМ!$D$39:$D$782,СВЦЭМ!$A$39:$A$782,$A67,СВЦЭМ!$B$39:$B$782,X$47)+'СЕТ СН'!$G$14+СВЦЭМ!$D$10+'СЕТ СН'!$G$5-'СЕТ СН'!$G$24</f>
        <v>3651.3178051700002</v>
      </c>
      <c r="Y67" s="36">
        <f>SUMIFS(СВЦЭМ!$D$39:$D$782,СВЦЭМ!$A$39:$A$782,$A67,СВЦЭМ!$B$39:$B$782,Y$47)+'СЕТ СН'!$G$14+СВЦЭМ!$D$10+'СЕТ СН'!$G$5-'СЕТ СН'!$G$24</f>
        <v>3652.6742518400001</v>
      </c>
    </row>
    <row r="68" spans="1:26" ht="15.75" x14ac:dyDescent="0.2">
      <c r="A68" s="35">
        <f t="shared" si="1"/>
        <v>45220</v>
      </c>
      <c r="B68" s="36">
        <f>SUMIFS(СВЦЭМ!$D$39:$D$782,СВЦЭМ!$A$39:$A$782,$A68,СВЦЭМ!$B$39:$B$782,B$47)+'СЕТ СН'!$G$14+СВЦЭМ!$D$10+'СЕТ СН'!$G$5-'СЕТ СН'!$G$24</f>
        <v>3704.0262213599999</v>
      </c>
      <c r="C68" s="36">
        <f>SUMIFS(СВЦЭМ!$D$39:$D$782,СВЦЭМ!$A$39:$A$782,$A68,СВЦЭМ!$B$39:$B$782,C$47)+'СЕТ СН'!$G$14+СВЦЭМ!$D$10+'СЕТ СН'!$G$5-'СЕТ СН'!$G$24</f>
        <v>3734.1448934500004</v>
      </c>
      <c r="D68" s="36">
        <f>SUMIFS(СВЦЭМ!$D$39:$D$782,СВЦЭМ!$A$39:$A$782,$A68,СВЦЭМ!$B$39:$B$782,D$47)+'СЕТ СН'!$G$14+СВЦЭМ!$D$10+'СЕТ СН'!$G$5-'СЕТ СН'!$G$24</f>
        <v>3785.2414029800002</v>
      </c>
      <c r="E68" s="36">
        <f>SUMIFS(СВЦЭМ!$D$39:$D$782,СВЦЭМ!$A$39:$A$782,$A68,СВЦЭМ!$B$39:$B$782,E$47)+'СЕТ СН'!$G$14+СВЦЭМ!$D$10+'СЕТ СН'!$G$5-'СЕТ СН'!$G$24</f>
        <v>3784.1055182700002</v>
      </c>
      <c r="F68" s="36">
        <f>SUMIFS(СВЦЭМ!$D$39:$D$782,СВЦЭМ!$A$39:$A$782,$A68,СВЦЭМ!$B$39:$B$782,F$47)+'СЕТ СН'!$G$14+СВЦЭМ!$D$10+'СЕТ СН'!$G$5-'СЕТ СН'!$G$24</f>
        <v>3787.8739524299999</v>
      </c>
      <c r="G68" s="36">
        <f>SUMIFS(СВЦЭМ!$D$39:$D$782,СВЦЭМ!$A$39:$A$782,$A68,СВЦЭМ!$B$39:$B$782,G$47)+'СЕТ СН'!$G$14+СВЦЭМ!$D$10+'СЕТ СН'!$G$5-'СЕТ СН'!$G$24</f>
        <v>3759.1339055099997</v>
      </c>
      <c r="H68" s="36">
        <f>SUMIFS(СВЦЭМ!$D$39:$D$782,СВЦЭМ!$A$39:$A$782,$A68,СВЦЭМ!$B$39:$B$782,H$47)+'СЕТ СН'!$G$14+СВЦЭМ!$D$10+'СЕТ СН'!$G$5-'СЕТ СН'!$G$24</f>
        <v>3728.7230939400001</v>
      </c>
      <c r="I68" s="36">
        <f>SUMIFS(СВЦЭМ!$D$39:$D$782,СВЦЭМ!$A$39:$A$782,$A68,СВЦЭМ!$B$39:$B$782,I$47)+'СЕТ СН'!$G$14+СВЦЭМ!$D$10+'СЕТ СН'!$G$5-'СЕТ СН'!$G$24</f>
        <v>3648.7867032300001</v>
      </c>
      <c r="J68" s="36">
        <f>SUMIFS(СВЦЭМ!$D$39:$D$782,СВЦЭМ!$A$39:$A$782,$A68,СВЦЭМ!$B$39:$B$782,J$47)+'СЕТ СН'!$G$14+СВЦЭМ!$D$10+'СЕТ СН'!$G$5-'СЕТ СН'!$G$24</f>
        <v>3601.76756161</v>
      </c>
      <c r="K68" s="36">
        <f>SUMIFS(СВЦЭМ!$D$39:$D$782,СВЦЭМ!$A$39:$A$782,$A68,СВЦЭМ!$B$39:$B$782,K$47)+'СЕТ СН'!$G$14+СВЦЭМ!$D$10+'СЕТ СН'!$G$5-'СЕТ СН'!$G$24</f>
        <v>3548.1568583799999</v>
      </c>
      <c r="L68" s="36">
        <f>SUMIFS(СВЦЭМ!$D$39:$D$782,СВЦЭМ!$A$39:$A$782,$A68,СВЦЭМ!$B$39:$B$782,L$47)+'СЕТ СН'!$G$14+СВЦЭМ!$D$10+'СЕТ СН'!$G$5-'СЕТ СН'!$G$24</f>
        <v>3521.4729385600003</v>
      </c>
      <c r="M68" s="36">
        <f>SUMIFS(СВЦЭМ!$D$39:$D$782,СВЦЭМ!$A$39:$A$782,$A68,СВЦЭМ!$B$39:$B$782,M$47)+'СЕТ СН'!$G$14+СВЦЭМ!$D$10+'СЕТ СН'!$G$5-'СЕТ СН'!$G$24</f>
        <v>3528.8408222899998</v>
      </c>
      <c r="N68" s="36">
        <f>SUMIFS(СВЦЭМ!$D$39:$D$782,СВЦЭМ!$A$39:$A$782,$A68,СВЦЭМ!$B$39:$B$782,N$47)+'СЕТ СН'!$G$14+СВЦЭМ!$D$10+'СЕТ СН'!$G$5-'СЕТ СН'!$G$24</f>
        <v>3521.2076618800002</v>
      </c>
      <c r="O68" s="36">
        <f>SUMIFS(СВЦЭМ!$D$39:$D$782,СВЦЭМ!$A$39:$A$782,$A68,СВЦЭМ!$B$39:$B$782,O$47)+'СЕТ СН'!$G$14+СВЦЭМ!$D$10+'СЕТ СН'!$G$5-'СЕТ СН'!$G$24</f>
        <v>3538.8407332100001</v>
      </c>
      <c r="P68" s="36">
        <f>SUMIFS(СВЦЭМ!$D$39:$D$782,СВЦЭМ!$A$39:$A$782,$A68,СВЦЭМ!$B$39:$B$782,P$47)+'СЕТ СН'!$G$14+СВЦЭМ!$D$10+'СЕТ СН'!$G$5-'СЕТ СН'!$G$24</f>
        <v>3572.0286434899999</v>
      </c>
      <c r="Q68" s="36">
        <f>SUMIFS(СВЦЭМ!$D$39:$D$782,СВЦЭМ!$A$39:$A$782,$A68,СВЦЭМ!$B$39:$B$782,Q$47)+'СЕТ СН'!$G$14+СВЦЭМ!$D$10+'СЕТ СН'!$G$5-'СЕТ СН'!$G$24</f>
        <v>3554.13002082</v>
      </c>
      <c r="R68" s="36">
        <f>SUMIFS(СВЦЭМ!$D$39:$D$782,СВЦЭМ!$A$39:$A$782,$A68,СВЦЭМ!$B$39:$B$782,R$47)+'СЕТ СН'!$G$14+СВЦЭМ!$D$10+'СЕТ СН'!$G$5-'СЕТ СН'!$G$24</f>
        <v>3558.7625822800001</v>
      </c>
      <c r="S68" s="36">
        <f>SUMIFS(СВЦЭМ!$D$39:$D$782,СВЦЭМ!$A$39:$A$782,$A68,СВЦЭМ!$B$39:$B$782,S$47)+'СЕТ СН'!$G$14+СВЦЭМ!$D$10+'СЕТ СН'!$G$5-'СЕТ СН'!$G$24</f>
        <v>3562.58134638</v>
      </c>
      <c r="T68" s="36">
        <f>SUMIFS(СВЦЭМ!$D$39:$D$782,СВЦЭМ!$A$39:$A$782,$A68,СВЦЭМ!$B$39:$B$782,T$47)+'СЕТ СН'!$G$14+СВЦЭМ!$D$10+'СЕТ СН'!$G$5-'СЕТ СН'!$G$24</f>
        <v>3513.7727503800002</v>
      </c>
      <c r="U68" s="36">
        <f>SUMIFS(СВЦЭМ!$D$39:$D$782,СВЦЭМ!$A$39:$A$782,$A68,СВЦЭМ!$B$39:$B$782,U$47)+'СЕТ СН'!$G$14+СВЦЭМ!$D$10+'СЕТ СН'!$G$5-'СЕТ СН'!$G$24</f>
        <v>3471.9935417500001</v>
      </c>
      <c r="V68" s="36">
        <f>SUMIFS(СВЦЭМ!$D$39:$D$782,СВЦЭМ!$A$39:$A$782,$A68,СВЦЭМ!$B$39:$B$782,V$47)+'СЕТ СН'!$G$14+СВЦЭМ!$D$10+'СЕТ СН'!$G$5-'СЕТ СН'!$G$24</f>
        <v>3481.9481592900001</v>
      </c>
      <c r="W68" s="36">
        <f>SUMIFS(СВЦЭМ!$D$39:$D$782,СВЦЭМ!$A$39:$A$782,$A68,СВЦЭМ!$B$39:$B$782,W$47)+'СЕТ СН'!$G$14+СВЦЭМ!$D$10+'СЕТ СН'!$G$5-'СЕТ СН'!$G$24</f>
        <v>3510.2125335299997</v>
      </c>
      <c r="X68" s="36">
        <f>SUMIFS(СВЦЭМ!$D$39:$D$782,СВЦЭМ!$A$39:$A$782,$A68,СВЦЭМ!$B$39:$B$782,X$47)+'СЕТ СН'!$G$14+СВЦЭМ!$D$10+'СЕТ СН'!$G$5-'СЕТ СН'!$G$24</f>
        <v>3554.5929586800003</v>
      </c>
      <c r="Y68" s="36">
        <f>SUMIFS(СВЦЭМ!$D$39:$D$782,СВЦЭМ!$A$39:$A$782,$A68,СВЦЭМ!$B$39:$B$782,Y$47)+'СЕТ СН'!$G$14+СВЦЭМ!$D$10+'СЕТ СН'!$G$5-'СЕТ СН'!$G$24</f>
        <v>3597.76219717</v>
      </c>
    </row>
    <row r="69" spans="1:26" ht="15.75" x14ac:dyDescent="0.2">
      <c r="A69" s="35">
        <f t="shared" si="1"/>
        <v>45221</v>
      </c>
      <c r="B69" s="36">
        <f>SUMIFS(СВЦЭМ!$D$39:$D$782,СВЦЭМ!$A$39:$A$782,$A69,СВЦЭМ!$B$39:$B$782,B$47)+'СЕТ СН'!$G$14+СВЦЭМ!$D$10+'СЕТ СН'!$G$5-'СЕТ СН'!$G$24</f>
        <v>3678.5689838200001</v>
      </c>
      <c r="C69" s="36">
        <f>SUMIFS(СВЦЭМ!$D$39:$D$782,СВЦЭМ!$A$39:$A$782,$A69,СВЦЭМ!$B$39:$B$782,C$47)+'СЕТ СН'!$G$14+СВЦЭМ!$D$10+'СЕТ СН'!$G$5-'СЕТ СН'!$G$24</f>
        <v>3740.1333015099999</v>
      </c>
      <c r="D69" s="36">
        <f>SUMIFS(СВЦЭМ!$D$39:$D$782,СВЦЭМ!$A$39:$A$782,$A69,СВЦЭМ!$B$39:$B$782,D$47)+'СЕТ СН'!$G$14+СВЦЭМ!$D$10+'СЕТ СН'!$G$5-'СЕТ СН'!$G$24</f>
        <v>3771.3790246099998</v>
      </c>
      <c r="E69" s="36">
        <f>SUMIFS(СВЦЭМ!$D$39:$D$782,СВЦЭМ!$A$39:$A$782,$A69,СВЦЭМ!$B$39:$B$782,E$47)+'СЕТ СН'!$G$14+СВЦЭМ!$D$10+'СЕТ СН'!$G$5-'СЕТ СН'!$G$24</f>
        <v>3774.8329755</v>
      </c>
      <c r="F69" s="36">
        <f>SUMIFS(СВЦЭМ!$D$39:$D$782,СВЦЭМ!$A$39:$A$782,$A69,СВЦЭМ!$B$39:$B$782,F$47)+'СЕТ СН'!$G$14+СВЦЭМ!$D$10+'СЕТ СН'!$G$5-'СЕТ СН'!$G$24</f>
        <v>3766.89441506</v>
      </c>
      <c r="G69" s="36">
        <f>SUMIFS(СВЦЭМ!$D$39:$D$782,СВЦЭМ!$A$39:$A$782,$A69,СВЦЭМ!$B$39:$B$782,G$47)+'СЕТ СН'!$G$14+СВЦЭМ!$D$10+'СЕТ СН'!$G$5-'СЕТ СН'!$G$24</f>
        <v>3769.2776129399999</v>
      </c>
      <c r="H69" s="36">
        <f>SUMIFS(СВЦЭМ!$D$39:$D$782,СВЦЭМ!$A$39:$A$782,$A69,СВЦЭМ!$B$39:$B$782,H$47)+'СЕТ СН'!$G$14+СВЦЭМ!$D$10+'СЕТ СН'!$G$5-'СЕТ СН'!$G$24</f>
        <v>3738.2554729100002</v>
      </c>
      <c r="I69" s="36">
        <f>SUMIFS(СВЦЭМ!$D$39:$D$782,СВЦЭМ!$A$39:$A$782,$A69,СВЦЭМ!$B$39:$B$782,I$47)+'СЕТ СН'!$G$14+СВЦЭМ!$D$10+'СЕТ СН'!$G$5-'СЕТ СН'!$G$24</f>
        <v>3714.3558461600001</v>
      </c>
      <c r="J69" s="36">
        <f>SUMIFS(СВЦЭМ!$D$39:$D$782,СВЦЭМ!$A$39:$A$782,$A69,СВЦЭМ!$B$39:$B$782,J$47)+'СЕТ СН'!$G$14+СВЦЭМ!$D$10+'СЕТ СН'!$G$5-'СЕТ СН'!$G$24</f>
        <v>3615.0301948400001</v>
      </c>
      <c r="K69" s="36">
        <f>SUMIFS(СВЦЭМ!$D$39:$D$782,СВЦЭМ!$A$39:$A$782,$A69,СВЦЭМ!$B$39:$B$782,K$47)+'СЕТ СН'!$G$14+СВЦЭМ!$D$10+'СЕТ СН'!$G$5-'СЕТ СН'!$G$24</f>
        <v>3539.0583021700004</v>
      </c>
      <c r="L69" s="36">
        <f>SUMIFS(СВЦЭМ!$D$39:$D$782,СВЦЭМ!$A$39:$A$782,$A69,СВЦЭМ!$B$39:$B$782,L$47)+'СЕТ СН'!$G$14+СВЦЭМ!$D$10+'СЕТ СН'!$G$5-'СЕТ СН'!$G$24</f>
        <v>3521.0257896900002</v>
      </c>
      <c r="M69" s="36">
        <f>SUMIFS(СВЦЭМ!$D$39:$D$782,СВЦЭМ!$A$39:$A$782,$A69,СВЦЭМ!$B$39:$B$782,M$47)+'СЕТ СН'!$G$14+СВЦЭМ!$D$10+'СЕТ СН'!$G$5-'СЕТ СН'!$G$24</f>
        <v>3523.9979869500003</v>
      </c>
      <c r="N69" s="36">
        <f>SUMIFS(СВЦЭМ!$D$39:$D$782,СВЦЭМ!$A$39:$A$782,$A69,СВЦЭМ!$B$39:$B$782,N$47)+'СЕТ СН'!$G$14+СВЦЭМ!$D$10+'СЕТ СН'!$G$5-'СЕТ СН'!$G$24</f>
        <v>3519.7582431000001</v>
      </c>
      <c r="O69" s="36">
        <f>SUMIFS(СВЦЭМ!$D$39:$D$782,СВЦЭМ!$A$39:$A$782,$A69,СВЦЭМ!$B$39:$B$782,O$47)+'СЕТ СН'!$G$14+СВЦЭМ!$D$10+'СЕТ СН'!$G$5-'СЕТ СН'!$G$24</f>
        <v>3541.1494645399998</v>
      </c>
      <c r="P69" s="36">
        <f>SUMIFS(СВЦЭМ!$D$39:$D$782,СВЦЭМ!$A$39:$A$782,$A69,СВЦЭМ!$B$39:$B$782,P$47)+'СЕТ СН'!$G$14+СВЦЭМ!$D$10+'СЕТ СН'!$G$5-'СЕТ СН'!$G$24</f>
        <v>3568.9665723600001</v>
      </c>
      <c r="Q69" s="36">
        <f>SUMIFS(СВЦЭМ!$D$39:$D$782,СВЦЭМ!$A$39:$A$782,$A69,СВЦЭМ!$B$39:$B$782,Q$47)+'СЕТ СН'!$G$14+СВЦЭМ!$D$10+'СЕТ СН'!$G$5-'СЕТ СН'!$G$24</f>
        <v>3553.5551061000001</v>
      </c>
      <c r="R69" s="36">
        <f>SUMIFS(СВЦЭМ!$D$39:$D$782,СВЦЭМ!$A$39:$A$782,$A69,СВЦЭМ!$B$39:$B$782,R$47)+'СЕТ СН'!$G$14+СВЦЭМ!$D$10+'СЕТ СН'!$G$5-'СЕТ СН'!$G$24</f>
        <v>3555.4625225700001</v>
      </c>
      <c r="S69" s="36">
        <f>SUMIFS(СВЦЭМ!$D$39:$D$782,СВЦЭМ!$A$39:$A$782,$A69,СВЦЭМ!$B$39:$B$782,S$47)+'СЕТ СН'!$G$14+СВЦЭМ!$D$10+'СЕТ СН'!$G$5-'СЕТ СН'!$G$24</f>
        <v>3551.0521715599998</v>
      </c>
      <c r="T69" s="36">
        <f>SUMIFS(СВЦЭМ!$D$39:$D$782,СВЦЭМ!$A$39:$A$782,$A69,СВЦЭМ!$B$39:$B$782,T$47)+'СЕТ СН'!$G$14+СВЦЭМ!$D$10+'СЕТ СН'!$G$5-'СЕТ СН'!$G$24</f>
        <v>3501.7078209199999</v>
      </c>
      <c r="U69" s="36">
        <f>SUMIFS(СВЦЭМ!$D$39:$D$782,СВЦЭМ!$A$39:$A$782,$A69,СВЦЭМ!$B$39:$B$782,U$47)+'СЕТ СН'!$G$14+СВЦЭМ!$D$10+'СЕТ СН'!$G$5-'СЕТ СН'!$G$24</f>
        <v>3456.0151974999999</v>
      </c>
      <c r="V69" s="36">
        <f>SUMIFS(СВЦЭМ!$D$39:$D$782,СВЦЭМ!$A$39:$A$782,$A69,СВЦЭМ!$B$39:$B$782,V$47)+'СЕТ СН'!$G$14+СВЦЭМ!$D$10+'СЕТ СН'!$G$5-'СЕТ СН'!$G$24</f>
        <v>3472.93173733</v>
      </c>
      <c r="W69" s="36">
        <f>SUMIFS(СВЦЭМ!$D$39:$D$782,СВЦЭМ!$A$39:$A$782,$A69,СВЦЭМ!$B$39:$B$782,W$47)+'СЕТ СН'!$G$14+СВЦЭМ!$D$10+'СЕТ СН'!$G$5-'СЕТ СН'!$G$24</f>
        <v>3498.70010116</v>
      </c>
      <c r="X69" s="36">
        <f>SUMIFS(СВЦЭМ!$D$39:$D$782,СВЦЭМ!$A$39:$A$782,$A69,СВЦЭМ!$B$39:$B$782,X$47)+'СЕТ СН'!$G$14+СВЦЭМ!$D$10+'СЕТ СН'!$G$5-'СЕТ СН'!$G$24</f>
        <v>3554.6389014799997</v>
      </c>
      <c r="Y69" s="36">
        <f>SUMIFS(СВЦЭМ!$D$39:$D$782,СВЦЭМ!$A$39:$A$782,$A69,СВЦЭМ!$B$39:$B$782,Y$47)+'СЕТ СН'!$G$14+СВЦЭМ!$D$10+'СЕТ СН'!$G$5-'СЕТ СН'!$G$24</f>
        <v>3617.8526942400003</v>
      </c>
    </row>
    <row r="70" spans="1:26" ht="15.75" x14ac:dyDescent="0.2">
      <c r="A70" s="35">
        <f t="shared" si="1"/>
        <v>45222</v>
      </c>
      <c r="B70" s="36">
        <f>SUMIFS(СВЦЭМ!$D$39:$D$782,СВЦЭМ!$A$39:$A$782,$A70,СВЦЭМ!$B$39:$B$782,B$47)+'СЕТ СН'!$G$14+СВЦЭМ!$D$10+'СЕТ СН'!$G$5-'СЕТ СН'!$G$24</f>
        <v>3731.2289016599998</v>
      </c>
      <c r="C70" s="36">
        <f>SUMIFS(СВЦЭМ!$D$39:$D$782,СВЦЭМ!$A$39:$A$782,$A70,СВЦЭМ!$B$39:$B$782,C$47)+'СЕТ СН'!$G$14+СВЦЭМ!$D$10+'СЕТ СН'!$G$5-'СЕТ СН'!$G$24</f>
        <v>3791.59690697</v>
      </c>
      <c r="D70" s="36">
        <f>SUMIFS(СВЦЭМ!$D$39:$D$782,СВЦЭМ!$A$39:$A$782,$A70,СВЦЭМ!$B$39:$B$782,D$47)+'СЕТ СН'!$G$14+СВЦЭМ!$D$10+'СЕТ СН'!$G$5-'СЕТ СН'!$G$24</f>
        <v>3850.4046039</v>
      </c>
      <c r="E70" s="36">
        <f>SUMIFS(СВЦЭМ!$D$39:$D$782,СВЦЭМ!$A$39:$A$782,$A70,СВЦЭМ!$B$39:$B$782,E$47)+'СЕТ СН'!$G$14+СВЦЭМ!$D$10+'СЕТ СН'!$G$5-'СЕТ СН'!$G$24</f>
        <v>3885.03919778</v>
      </c>
      <c r="F70" s="36">
        <f>SUMIFS(СВЦЭМ!$D$39:$D$782,СВЦЭМ!$A$39:$A$782,$A70,СВЦЭМ!$B$39:$B$782,F$47)+'СЕТ СН'!$G$14+СВЦЭМ!$D$10+'СЕТ СН'!$G$5-'СЕТ СН'!$G$24</f>
        <v>3869.4919890199999</v>
      </c>
      <c r="G70" s="36">
        <f>SUMIFS(СВЦЭМ!$D$39:$D$782,СВЦЭМ!$A$39:$A$782,$A70,СВЦЭМ!$B$39:$B$782,G$47)+'СЕТ СН'!$G$14+СВЦЭМ!$D$10+'СЕТ СН'!$G$5-'СЕТ СН'!$G$24</f>
        <v>3810.23780446</v>
      </c>
      <c r="H70" s="36">
        <f>SUMIFS(СВЦЭМ!$D$39:$D$782,СВЦЭМ!$A$39:$A$782,$A70,СВЦЭМ!$B$39:$B$782,H$47)+'СЕТ СН'!$G$14+СВЦЭМ!$D$10+'СЕТ СН'!$G$5-'СЕТ СН'!$G$24</f>
        <v>3711.0071778199999</v>
      </c>
      <c r="I70" s="36">
        <f>SUMIFS(СВЦЭМ!$D$39:$D$782,СВЦЭМ!$A$39:$A$782,$A70,СВЦЭМ!$B$39:$B$782,I$47)+'СЕТ СН'!$G$14+СВЦЭМ!$D$10+'СЕТ СН'!$G$5-'СЕТ СН'!$G$24</f>
        <v>3633.7436934799998</v>
      </c>
      <c r="J70" s="36">
        <f>SUMIFS(СВЦЭМ!$D$39:$D$782,СВЦЭМ!$A$39:$A$782,$A70,СВЦЭМ!$B$39:$B$782,J$47)+'СЕТ СН'!$G$14+СВЦЭМ!$D$10+'СЕТ СН'!$G$5-'СЕТ СН'!$G$24</f>
        <v>3584.2364849800001</v>
      </c>
      <c r="K70" s="36">
        <f>SUMIFS(СВЦЭМ!$D$39:$D$782,СВЦЭМ!$A$39:$A$782,$A70,СВЦЭМ!$B$39:$B$782,K$47)+'СЕТ СН'!$G$14+СВЦЭМ!$D$10+'СЕТ СН'!$G$5-'СЕТ СН'!$G$24</f>
        <v>3540.5305182800003</v>
      </c>
      <c r="L70" s="36">
        <f>SUMIFS(СВЦЭМ!$D$39:$D$782,СВЦЭМ!$A$39:$A$782,$A70,СВЦЭМ!$B$39:$B$782,L$47)+'СЕТ СН'!$G$14+СВЦЭМ!$D$10+'СЕТ СН'!$G$5-'СЕТ СН'!$G$24</f>
        <v>3484.3939788100001</v>
      </c>
      <c r="M70" s="36">
        <f>SUMIFS(СВЦЭМ!$D$39:$D$782,СВЦЭМ!$A$39:$A$782,$A70,СВЦЭМ!$B$39:$B$782,M$47)+'СЕТ СН'!$G$14+СВЦЭМ!$D$10+'СЕТ СН'!$G$5-'СЕТ СН'!$G$24</f>
        <v>3492.7108153600002</v>
      </c>
      <c r="N70" s="36">
        <f>SUMIFS(СВЦЭМ!$D$39:$D$782,СВЦЭМ!$A$39:$A$782,$A70,СВЦЭМ!$B$39:$B$782,N$47)+'СЕТ СН'!$G$14+СВЦЭМ!$D$10+'СЕТ СН'!$G$5-'СЕТ СН'!$G$24</f>
        <v>3490.2981833900003</v>
      </c>
      <c r="O70" s="36">
        <f>SUMIFS(СВЦЭМ!$D$39:$D$782,СВЦЭМ!$A$39:$A$782,$A70,СВЦЭМ!$B$39:$B$782,O$47)+'СЕТ СН'!$G$14+СВЦЭМ!$D$10+'СЕТ СН'!$G$5-'СЕТ СН'!$G$24</f>
        <v>3503.4167924800004</v>
      </c>
      <c r="P70" s="36">
        <f>SUMIFS(СВЦЭМ!$D$39:$D$782,СВЦЭМ!$A$39:$A$782,$A70,СВЦЭМ!$B$39:$B$782,P$47)+'СЕТ СН'!$G$14+СВЦЭМ!$D$10+'СЕТ СН'!$G$5-'СЕТ СН'!$G$24</f>
        <v>3542.8461900700004</v>
      </c>
      <c r="Q70" s="36">
        <f>SUMIFS(СВЦЭМ!$D$39:$D$782,СВЦЭМ!$A$39:$A$782,$A70,СВЦЭМ!$B$39:$B$782,Q$47)+'СЕТ СН'!$G$14+СВЦЭМ!$D$10+'СЕТ СН'!$G$5-'СЕТ СН'!$G$24</f>
        <v>3535.88283305</v>
      </c>
      <c r="R70" s="36">
        <f>SUMIFS(СВЦЭМ!$D$39:$D$782,СВЦЭМ!$A$39:$A$782,$A70,СВЦЭМ!$B$39:$B$782,R$47)+'СЕТ СН'!$G$14+СВЦЭМ!$D$10+'СЕТ СН'!$G$5-'СЕТ СН'!$G$24</f>
        <v>3568.9758714600002</v>
      </c>
      <c r="S70" s="36">
        <f>SUMIFS(СВЦЭМ!$D$39:$D$782,СВЦЭМ!$A$39:$A$782,$A70,СВЦЭМ!$B$39:$B$782,S$47)+'СЕТ СН'!$G$14+СВЦЭМ!$D$10+'СЕТ СН'!$G$5-'СЕТ СН'!$G$24</f>
        <v>3565.1471884800003</v>
      </c>
      <c r="T70" s="36">
        <f>SUMIFS(СВЦЭМ!$D$39:$D$782,СВЦЭМ!$A$39:$A$782,$A70,СВЦЭМ!$B$39:$B$782,T$47)+'СЕТ СН'!$G$14+СВЦЭМ!$D$10+'СЕТ СН'!$G$5-'СЕТ СН'!$G$24</f>
        <v>3495.6681556900003</v>
      </c>
      <c r="U70" s="36">
        <f>SUMIFS(СВЦЭМ!$D$39:$D$782,СВЦЭМ!$A$39:$A$782,$A70,СВЦЭМ!$B$39:$B$782,U$47)+'СЕТ СН'!$G$14+СВЦЭМ!$D$10+'СЕТ СН'!$G$5-'СЕТ СН'!$G$24</f>
        <v>3459.5247847000001</v>
      </c>
      <c r="V70" s="36">
        <f>SUMIFS(СВЦЭМ!$D$39:$D$782,СВЦЭМ!$A$39:$A$782,$A70,СВЦЭМ!$B$39:$B$782,V$47)+'СЕТ СН'!$G$14+СВЦЭМ!$D$10+'СЕТ СН'!$G$5-'СЕТ СН'!$G$24</f>
        <v>3480.46167879</v>
      </c>
      <c r="W70" s="36">
        <f>SUMIFS(СВЦЭМ!$D$39:$D$782,СВЦЭМ!$A$39:$A$782,$A70,СВЦЭМ!$B$39:$B$782,W$47)+'СЕТ СН'!$G$14+СВЦЭМ!$D$10+'СЕТ СН'!$G$5-'СЕТ СН'!$G$24</f>
        <v>3497.9186983</v>
      </c>
      <c r="X70" s="36">
        <f>SUMIFS(СВЦЭМ!$D$39:$D$782,СВЦЭМ!$A$39:$A$782,$A70,СВЦЭМ!$B$39:$B$782,X$47)+'СЕТ СН'!$G$14+СВЦЭМ!$D$10+'СЕТ СН'!$G$5-'СЕТ СН'!$G$24</f>
        <v>3560.63437479</v>
      </c>
      <c r="Y70" s="36">
        <f>SUMIFS(СВЦЭМ!$D$39:$D$782,СВЦЭМ!$A$39:$A$782,$A70,СВЦЭМ!$B$39:$B$782,Y$47)+'СЕТ СН'!$G$14+СВЦЭМ!$D$10+'СЕТ СН'!$G$5-'СЕТ СН'!$G$24</f>
        <v>3610.4656339000003</v>
      </c>
    </row>
    <row r="71" spans="1:26" ht="15.75" x14ac:dyDescent="0.2">
      <c r="A71" s="35">
        <f t="shared" si="1"/>
        <v>45223</v>
      </c>
      <c r="B71" s="36">
        <f>SUMIFS(СВЦЭМ!$D$39:$D$782,СВЦЭМ!$A$39:$A$782,$A71,СВЦЭМ!$B$39:$B$782,B$47)+'СЕТ СН'!$G$14+СВЦЭМ!$D$10+'СЕТ СН'!$G$5-'СЕТ СН'!$G$24</f>
        <v>3713.88670796</v>
      </c>
      <c r="C71" s="36">
        <f>SUMIFS(СВЦЭМ!$D$39:$D$782,СВЦЭМ!$A$39:$A$782,$A71,СВЦЭМ!$B$39:$B$782,C$47)+'СЕТ СН'!$G$14+СВЦЭМ!$D$10+'СЕТ СН'!$G$5-'СЕТ СН'!$G$24</f>
        <v>3776.3272610200002</v>
      </c>
      <c r="D71" s="36">
        <f>SUMIFS(СВЦЭМ!$D$39:$D$782,СВЦЭМ!$A$39:$A$782,$A71,СВЦЭМ!$B$39:$B$782,D$47)+'СЕТ СН'!$G$14+СВЦЭМ!$D$10+'СЕТ СН'!$G$5-'СЕТ СН'!$G$24</f>
        <v>3847.0913190000001</v>
      </c>
      <c r="E71" s="36">
        <f>SUMIFS(СВЦЭМ!$D$39:$D$782,СВЦЭМ!$A$39:$A$782,$A71,СВЦЭМ!$B$39:$B$782,E$47)+'СЕТ СН'!$G$14+СВЦЭМ!$D$10+'СЕТ СН'!$G$5-'СЕТ СН'!$G$24</f>
        <v>3845.8902981900001</v>
      </c>
      <c r="F71" s="36">
        <f>SUMIFS(СВЦЭМ!$D$39:$D$782,СВЦЭМ!$A$39:$A$782,$A71,СВЦЭМ!$B$39:$B$782,F$47)+'СЕТ СН'!$G$14+СВЦЭМ!$D$10+'СЕТ СН'!$G$5-'СЕТ СН'!$G$24</f>
        <v>3806.19993041</v>
      </c>
      <c r="G71" s="36">
        <f>SUMIFS(СВЦЭМ!$D$39:$D$782,СВЦЭМ!$A$39:$A$782,$A71,СВЦЭМ!$B$39:$B$782,G$47)+'СЕТ СН'!$G$14+СВЦЭМ!$D$10+'СЕТ СН'!$G$5-'СЕТ СН'!$G$24</f>
        <v>3761.7537548400001</v>
      </c>
      <c r="H71" s="36">
        <f>SUMIFS(СВЦЭМ!$D$39:$D$782,СВЦЭМ!$A$39:$A$782,$A71,СВЦЭМ!$B$39:$B$782,H$47)+'СЕТ СН'!$G$14+СВЦЭМ!$D$10+'СЕТ СН'!$G$5-'СЕТ СН'!$G$24</f>
        <v>3728.10550478</v>
      </c>
      <c r="I71" s="36">
        <f>SUMIFS(СВЦЭМ!$D$39:$D$782,СВЦЭМ!$A$39:$A$782,$A71,СВЦЭМ!$B$39:$B$782,I$47)+'СЕТ СН'!$G$14+СВЦЭМ!$D$10+'СЕТ СН'!$G$5-'СЕТ СН'!$G$24</f>
        <v>3659.00171899</v>
      </c>
      <c r="J71" s="36">
        <f>SUMIFS(СВЦЭМ!$D$39:$D$782,СВЦЭМ!$A$39:$A$782,$A71,СВЦЭМ!$B$39:$B$782,J$47)+'СЕТ СН'!$G$14+СВЦЭМ!$D$10+'СЕТ СН'!$G$5-'СЕТ СН'!$G$24</f>
        <v>3624.2586526100004</v>
      </c>
      <c r="K71" s="36">
        <f>SUMIFS(СВЦЭМ!$D$39:$D$782,СВЦЭМ!$A$39:$A$782,$A71,СВЦЭМ!$B$39:$B$782,K$47)+'СЕТ СН'!$G$14+СВЦЭМ!$D$10+'СЕТ СН'!$G$5-'СЕТ СН'!$G$24</f>
        <v>3572.2906316400004</v>
      </c>
      <c r="L71" s="36">
        <f>SUMIFS(СВЦЭМ!$D$39:$D$782,СВЦЭМ!$A$39:$A$782,$A71,СВЦЭМ!$B$39:$B$782,L$47)+'СЕТ СН'!$G$14+СВЦЭМ!$D$10+'СЕТ СН'!$G$5-'СЕТ СН'!$G$24</f>
        <v>3562.4089436000004</v>
      </c>
      <c r="M71" s="36">
        <f>SUMIFS(СВЦЭМ!$D$39:$D$782,СВЦЭМ!$A$39:$A$782,$A71,СВЦЭМ!$B$39:$B$782,M$47)+'СЕТ СН'!$G$14+СВЦЭМ!$D$10+'СЕТ СН'!$G$5-'СЕТ СН'!$G$24</f>
        <v>3573.09947797</v>
      </c>
      <c r="N71" s="36">
        <f>SUMIFS(СВЦЭМ!$D$39:$D$782,СВЦЭМ!$A$39:$A$782,$A71,СВЦЭМ!$B$39:$B$782,N$47)+'СЕТ СН'!$G$14+СВЦЭМ!$D$10+'СЕТ СН'!$G$5-'СЕТ СН'!$G$24</f>
        <v>3563.42861993</v>
      </c>
      <c r="O71" s="36">
        <f>SUMIFS(СВЦЭМ!$D$39:$D$782,СВЦЭМ!$A$39:$A$782,$A71,СВЦЭМ!$B$39:$B$782,O$47)+'СЕТ СН'!$G$14+СВЦЭМ!$D$10+'СЕТ СН'!$G$5-'СЕТ СН'!$G$24</f>
        <v>3576.0452090700001</v>
      </c>
      <c r="P71" s="36">
        <f>SUMIFS(СВЦЭМ!$D$39:$D$782,СВЦЭМ!$A$39:$A$782,$A71,СВЦЭМ!$B$39:$B$782,P$47)+'СЕТ СН'!$G$14+СВЦЭМ!$D$10+'СЕТ СН'!$G$5-'СЕТ СН'!$G$24</f>
        <v>3612.7210419100002</v>
      </c>
      <c r="Q71" s="36">
        <f>SUMIFS(СВЦЭМ!$D$39:$D$782,СВЦЭМ!$A$39:$A$782,$A71,СВЦЭМ!$B$39:$B$782,Q$47)+'СЕТ СН'!$G$14+СВЦЭМ!$D$10+'СЕТ СН'!$G$5-'СЕТ СН'!$G$24</f>
        <v>3600.8725627600002</v>
      </c>
      <c r="R71" s="36">
        <f>SUMIFS(СВЦЭМ!$D$39:$D$782,СВЦЭМ!$A$39:$A$782,$A71,СВЦЭМ!$B$39:$B$782,R$47)+'СЕТ СН'!$G$14+СВЦЭМ!$D$10+'СЕТ СН'!$G$5-'СЕТ СН'!$G$24</f>
        <v>3614.43159049</v>
      </c>
      <c r="S71" s="36">
        <f>SUMIFS(СВЦЭМ!$D$39:$D$782,СВЦЭМ!$A$39:$A$782,$A71,СВЦЭМ!$B$39:$B$782,S$47)+'СЕТ СН'!$G$14+СВЦЭМ!$D$10+'СЕТ СН'!$G$5-'СЕТ СН'!$G$24</f>
        <v>3598.42815961</v>
      </c>
      <c r="T71" s="36">
        <f>SUMIFS(СВЦЭМ!$D$39:$D$782,СВЦЭМ!$A$39:$A$782,$A71,СВЦЭМ!$B$39:$B$782,T$47)+'СЕТ СН'!$G$14+СВЦЭМ!$D$10+'СЕТ СН'!$G$5-'СЕТ СН'!$G$24</f>
        <v>3529.1442297100002</v>
      </c>
      <c r="U71" s="36">
        <f>SUMIFS(СВЦЭМ!$D$39:$D$782,СВЦЭМ!$A$39:$A$782,$A71,СВЦЭМ!$B$39:$B$782,U$47)+'СЕТ СН'!$G$14+СВЦЭМ!$D$10+'СЕТ СН'!$G$5-'СЕТ СН'!$G$24</f>
        <v>3512.0311020899999</v>
      </c>
      <c r="V71" s="36">
        <f>SUMIFS(СВЦЭМ!$D$39:$D$782,СВЦЭМ!$A$39:$A$782,$A71,СВЦЭМ!$B$39:$B$782,V$47)+'СЕТ СН'!$G$14+СВЦЭМ!$D$10+'СЕТ СН'!$G$5-'СЕТ СН'!$G$24</f>
        <v>3522.5684080800002</v>
      </c>
      <c r="W71" s="36">
        <f>SUMIFS(СВЦЭМ!$D$39:$D$782,СВЦЭМ!$A$39:$A$782,$A71,СВЦЭМ!$B$39:$B$782,W$47)+'СЕТ СН'!$G$14+СВЦЭМ!$D$10+'СЕТ СН'!$G$5-'СЕТ СН'!$G$24</f>
        <v>3529.02883574</v>
      </c>
      <c r="X71" s="36">
        <f>SUMIFS(СВЦЭМ!$D$39:$D$782,СВЦЭМ!$A$39:$A$782,$A71,СВЦЭМ!$B$39:$B$782,X$47)+'СЕТ СН'!$G$14+СВЦЭМ!$D$10+'СЕТ СН'!$G$5-'СЕТ СН'!$G$24</f>
        <v>3583.2741500500001</v>
      </c>
      <c r="Y71" s="36">
        <f>SUMIFS(СВЦЭМ!$D$39:$D$782,СВЦЭМ!$A$39:$A$782,$A71,СВЦЭМ!$B$39:$B$782,Y$47)+'СЕТ СН'!$G$14+СВЦЭМ!$D$10+'СЕТ СН'!$G$5-'СЕТ СН'!$G$24</f>
        <v>3634.2279928500002</v>
      </c>
    </row>
    <row r="72" spans="1:26" ht="15.75" x14ac:dyDescent="0.2">
      <c r="A72" s="35">
        <f t="shared" si="1"/>
        <v>45224</v>
      </c>
      <c r="B72" s="36">
        <f>SUMIFS(СВЦЭМ!$D$39:$D$782,СВЦЭМ!$A$39:$A$782,$A72,СВЦЭМ!$B$39:$B$782,B$47)+'СЕТ СН'!$G$14+СВЦЭМ!$D$10+'СЕТ СН'!$G$5-'СЕТ СН'!$G$24</f>
        <v>3599.6675959000004</v>
      </c>
      <c r="C72" s="36">
        <f>SUMIFS(СВЦЭМ!$D$39:$D$782,СВЦЭМ!$A$39:$A$782,$A72,СВЦЭМ!$B$39:$B$782,C$47)+'СЕТ СН'!$G$14+СВЦЭМ!$D$10+'СЕТ СН'!$G$5-'СЕТ СН'!$G$24</f>
        <v>3650.12013987</v>
      </c>
      <c r="D72" s="36">
        <f>SUMIFS(СВЦЭМ!$D$39:$D$782,СВЦЭМ!$A$39:$A$782,$A72,СВЦЭМ!$B$39:$B$782,D$47)+'СЕТ СН'!$G$14+СВЦЭМ!$D$10+'СЕТ СН'!$G$5-'СЕТ СН'!$G$24</f>
        <v>3716.1977471999999</v>
      </c>
      <c r="E72" s="36">
        <f>SUMIFS(СВЦЭМ!$D$39:$D$782,СВЦЭМ!$A$39:$A$782,$A72,СВЦЭМ!$B$39:$B$782,E$47)+'СЕТ СН'!$G$14+СВЦЭМ!$D$10+'СЕТ СН'!$G$5-'СЕТ СН'!$G$24</f>
        <v>3712.1080171000003</v>
      </c>
      <c r="F72" s="36">
        <f>SUMIFS(СВЦЭМ!$D$39:$D$782,СВЦЭМ!$A$39:$A$782,$A72,СВЦЭМ!$B$39:$B$782,F$47)+'СЕТ СН'!$G$14+СВЦЭМ!$D$10+'СЕТ СН'!$G$5-'СЕТ СН'!$G$24</f>
        <v>3711.96012501</v>
      </c>
      <c r="G72" s="36">
        <f>SUMIFS(СВЦЭМ!$D$39:$D$782,СВЦЭМ!$A$39:$A$782,$A72,СВЦЭМ!$B$39:$B$782,G$47)+'СЕТ СН'!$G$14+СВЦЭМ!$D$10+'СЕТ СН'!$G$5-'СЕТ СН'!$G$24</f>
        <v>3701.5833238</v>
      </c>
      <c r="H72" s="36">
        <f>SUMIFS(СВЦЭМ!$D$39:$D$782,СВЦЭМ!$A$39:$A$782,$A72,СВЦЭМ!$B$39:$B$782,H$47)+'СЕТ СН'!$G$14+СВЦЭМ!$D$10+'СЕТ СН'!$G$5-'СЕТ СН'!$G$24</f>
        <v>3621.2427206000002</v>
      </c>
      <c r="I72" s="36">
        <f>SUMIFS(СВЦЭМ!$D$39:$D$782,СВЦЭМ!$A$39:$A$782,$A72,СВЦЭМ!$B$39:$B$782,I$47)+'СЕТ СН'!$G$14+СВЦЭМ!$D$10+'СЕТ СН'!$G$5-'СЕТ СН'!$G$24</f>
        <v>3534.1448509299998</v>
      </c>
      <c r="J72" s="36">
        <f>SUMIFS(СВЦЭМ!$D$39:$D$782,СВЦЭМ!$A$39:$A$782,$A72,СВЦЭМ!$B$39:$B$782,J$47)+'СЕТ СН'!$G$14+СВЦЭМ!$D$10+'СЕТ СН'!$G$5-'СЕТ СН'!$G$24</f>
        <v>3481.7353749000004</v>
      </c>
      <c r="K72" s="36">
        <f>SUMIFS(СВЦЭМ!$D$39:$D$782,СВЦЭМ!$A$39:$A$782,$A72,СВЦЭМ!$B$39:$B$782,K$47)+'СЕТ СН'!$G$14+СВЦЭМ!$D$10+'СЕТ СН'!$G$5-'СЕТ СН'!$G$24</f>
        <v>3443.0989423800002</v>
      </c>
      <c r="L72" s="36">
        <f>SUMIFS(СВЦЭМ!$D$39:$D$782,СВЦЭМ!$A$39:$A$782,$A72,СВЦЭМ!$B$39:$B$782,L$47)+'СЕТ СН'!$G$14+СВЦЭМ!$D$10+'СЕТ СН'!$G$5-'СЕТ СН'!$G$24</f>
        <v>3444.9186525300001</v>
      </c>
      <c r="M72" s="36">
        <f>SUMIFS(СВЦЭМ!$D$39:$D$782,СВЦЭМ!$A$39:$A$782,$A72,СВЦЭМ!$B$39:$B$782,M$47)+'СЕТ СН'!$G$14+СВЦЭМ!$D$10+'СЕТ СН'!$G$5-'СЕТ СН'!$G$24</f>
        <v>3451.4183107099998</v>
      </c>
      <c r="N72" s="36">
        <f>SUMIFS(СВЦЭМ!$D$39:$D$782,СВЦЭМ!$A$39:$A$782,$A72,СВЦЭМ!$B$39:$B$782,N$47)+'СЕТ СН'!$G$14+СВЦЭМ!$D$10+'СЕТ СН'!$G$5-'СЕТ СН'!$G$24</f>
        <v>3471.0031364500001</v>
      </c>
      <c r="O72" s="36">
        <f>SUMIFS(СВЦЭМ!$D$39:$D$782,СВЦЭМ!$A$39:$A$782,$A72,СВЦЭМ!$B$39:$B$782,O$47)+'СЕТ СН'!$G$14+СВЦЭМ!$D$10+'СЕТ СН'!$G$5-'СЕТ СН'!$G$24</f>
        <v>3485.12416962</v>
      </c>
      <c r="P72" s="36">
        <f>SUMIFS(СВЦЭМ!$D$39:$D$782,СВЦЭМ!$A$39:$A$782,$A72,СВЦЭМ!$B$39:$B$782,P$47)+'СЕТ СН'!$G$14+СВЦЭМ!$D$10+'СЕТ СН'!$G$5-'СЕТ СН'!$G$24</f>
        <v>3496.33243571</v>
      </c>
      <c r="Q72" s="36">
        <f>SUMIFS(СВЦЭМ!$D$39:$D$782,СВЦЭМ!$A$39:$A$782,$A72,СВЦЭМ!$B$39:$B$782,Q$47)+'СЕТ СН'!$G$14+СВЦЭМ!$D$10+'СЕТ СН'!$G$5-'СЕТ СН'!$G$24</f>
        <v>3504.3136855100001</v>
      </c>
      <c r="R72" s="36">
        <f>SUMIFS(СВЦЭМ!$D$39:$D$782,СВЦЭМ!$A$39:$A$782,$A72,СВЦЭМ!$B$39:$B$782,R$47)+'СЕТ СН'!$G$14+СВЦЭМ!$D$10+'СЕТ СН'!$G$5-'СЕТ СН'!$G$24</f>
        <v>3520.6851116100001</v>
      </c>
      <c r="S72" s="36">
        <f>SUMIFS(СВЦЭМ!$D$39:$D$782,СВЦЭМ!$A$39:$A$782,$A72,СВЦЭМ!$B$39:$B$782,S$47)+'СЕТ СН'!$G$14+СВЦЭМ!$D$10+'СЕТ СН'!$G$5-'СЕТ СН'!$G$24</f>
        <v>3485.6449533200002</v>
      </c>
      <c r="T72" s="36">
        <f>SUMIFS(СВЦЭМ!$D$39:$D$782,СВЦЭМ!$A$39:$A$782,$A72,СВЦЭМ!$B$39:$B$782,T$47)+'СЕТ СН'!$G$14+СВЦЭМ!$D$10+'СЕТ СН'!$G$5-'СЕТ СН'!$G$24</f>
        <v>3421.5292335700001</v>
      </c>
      <c r="U72" s="36">
        <f>SUMIFS(СВЦЭМ!$D$39:$D$782,СВЦЭМ!$A$39:$A$782,$A72,СВЦЭМ!$B$39:$B$782,U$47)+'СЕТ СН'!$G$14+СВЦЭМ!$D$10+'СЕТ СН'!$G$5-'СЕТ СН'!$G$24</f>
        <v>3394.4107915900004</v>
      </c>
      <c r="V72" s="36">
        <f>SUMIFS(СВЦЭМ!$D$39:$D$782,СВЦЭМ!$A$39:$A$782,$A72,СВЦЭМ!$B$39:$B$782,V$47)+'СЕТ СН'!$G$14+СВЦЭМ!$D$10+'СЕТ СН'!$G$5-'СЕТ СН'!$G$24</f>
        <v>3413.6072707200001</v>
      </c>
      <c r="W72" s="36">
        <f>SUMIFS(СВЦЭМ!$D$39:$D$782,СВЦЭМ!$A$39:$A$782,$A72,СВЦЭМ!$B$39:$B$782,W$47)+'СЕТ СН'!$G$14+СВЦЭМ!$D$10+'СЕТ СН'!$G$5-'СЕТ СН'!$G$24</f>
        <v>3428.0188650700002</v>
      </c>
      <c r="X72" s="36">
        <f>SUMIFS(СВЦЭМ!$D$39:$D$782,СВЦЭМ!$A$39:$A$782,$A72,СВЦЭМ!$B$39:$B$782,X$47)+'СЕТ СН'!$G$14+СВЦЭМ!$D$10+'СЕТ СН'!$G$5-'СЕТ СН'!$G$24</f>
        <v>3485.0600445300001</v>
      </c>
      <c r="Y72" s="36">
        <f>SUMIFS(СВЦЭМ!$D$39:$D$782,СВЦЭМ!$A$39:$A$782,$A72,СВЦЭМ!$B$39:$B$782,Y$47)+'СЕТ СН'!$G$14+СВЦЭМ!$D$10+'СЕТ СН'!$G$5-'СЕТ СН'!$G$24</f>
        <v>3557.16863027</v>
      </c>
    </row>
    <row r="73" spans="1:26" ht="15.75" x14ac:dyDescent="0.2">
      <c r="A73" s="35">
        <f t="shared" si="1"/>
        <v>45225</v>
      </c>
      <c r="B73" s="36">
        <f>SUMIFS(СВЦЭМ!$D$39:$D$782,СВЦЭМ!$A$39:$A$782,$A73,СВЦЭМ!$B$39:$B$782,B$47)+'СЕТ СН'!$G$14+СВЦЭМ!$D$10+'СЕТ СН'!$G$5-'СЕТ СН'!$G$24</f>
        <v>3623.2295454800001</v>
      </c>
      <c r="C73" s="36">
        <f>SUMIFS(СВЦЭМ!$D$39:$D$782,СВЦЭМ!$A$39:$A$782,$A73,СВЦЭМ!$B$39:$B$782,C$47)+'СЕТ СН'!$G$14+СВЦЭМ!$D$10+'СЕТ СН'!$G$5-'СЕТ СН'!$G$24</f>
        <v>3679.5490753100003</v>
      </c>
      <c r="D73" s="36">
        <f>SUMIFS(СВЦЭМ!$D$39:$D$782,СВЦЭМ!$A$39:$A$782,$A73,СВЦЭМ!$B$39:$B$782,D$47)+'СЕТ СН'!$G$14+СВЦЭМ!$D$10+'СЕТ СН'!$G$5-'СЕТ СН'!$G$24</f>
        <v>3726.2546819500003</v>
      </c>
      <c r="E73" s="36">
        <f>SUMIFS(СВЦЭМ!$D$39:$D$782,СВЦЭМ!$A$39:$A$782,$A73,СВЦЭМ!$B$39:$B$782,E$47)+'СЕТ СН'!$G$14+СВЦЭМ!$D$10+'СЕТ СН'!$G$5-'СЕТ СН'!$G$24</f>
        <v>3724.8022841700003</v>
      </c>
      <c r="F73" s="36">
        <f>SUMIFS(СВЦЭМ!$D$39:$D$782,СВЦЭМ!$A$39:$A$782,$A73,СВЦЭМ!$B$39:$B$782,F$47)+'СЕТ СН'!$G$14+СВЦЭМ!$D$10+'СЕТ СН'!$G$5-'СЕТ СН'!$G$24</f>
        <v>3716.3411659200001</v>
      </c>
      <c r="G73" s="36">
        <f>SUMIFS(СВЦЭМ!$D$39:$D$782,СВЦЭМ!$A$39:$A$782,$A73,СВЦЭМ!$B$39:$B$782,G$47)+'СЕТ СН'!$G$14+СВЦЭМ!$D$10+'СЕТ СН'!$G$5-'СЕТ СН'!$G$24</f>
        <v>3696.9317556200003</v>
      </c>
      <c r="H73" s="36">
        <f>SUMIFS(СВЦЭМ!$D$39:$D$782,СВЦЭМ!$A$39:$A$782,$A73,СВЦЭМ!$B$39:$B$782,H$47)+'СЕТ СН'!$G$14+СВЦЭМ!$D$10+'СЕТ СН'!$G$5-'СЕТ СН'!$G$24</f>
        <v>3624.0444918800004</v>
      </c>
      <c r="I73" s="36">
        <f>SUMIFS(СВЦЭМ!$D$39:$D$782,СВЦЭМ!$A$39:$A$782,$A73,СВЦЭМ!$B$39:$B$782,I$47)+'СЕТ СН'!$G$14+СВЦЭМ!$D$10+'СЕТ СН'!$G$5-'СЕТ СН'!$G$24</f>
        <v>3584.2232472200003</v>
      </c>
      <c r="J73" s="36">
        <f>SUMIFS(СВЦЭМ!$D$39:$D$782,СВЦЭМ!$A$39:$A$782,$A73,СВЦЭМ!$B$39:$B$782,J$47)+'СЕТ СН'!$G$14+СВЦЭМ!$D$10+'СЕТ СН'!$G$5-'СЕТ СН'!$G$24</f>
        <v>3528.4303571400001</v>
      </c>
      <c r="K73" s="36">
        <f>SUMIFS(СВЦЭМ!$D$39:$D$782,СВЦЭМ!$A$39:$A$782,$A73,СВЦЭМ!$B$39:$B$782,K$47)+'СЕТ СН'!$G$14+СВЦЭМ!$D$10+'СЕТ СН'!$G$5-'СЕТ СН'!$G$24</f>
        <v>3493.0117934600003</v>
      </c>
      <c r="L73" s="36">
        <f>SUMIFS(СВЦЭМ!$D$39:$D$782,СВЦЭМ!$A$39:$A$782,$A73,СВЦЭМ!$B$39:$B$782,L$47)+'СЕТ СН'!$G$14+СВЦЭМ!$D$10+'СЕТ СН'!$G$5-'СЕТ СН'!$G$24</f>
        <v>3502.38875177</v>
      </c>
      <c r="M73" s="36">
        <f>SUMIFS(СВЦЭМ!$D$39:$D$782,СВЦЭМ!$A$39:$A$782,$A73,СВЦЭМ!$B$39:$B$782,M$47)+'СЕТ СН'!$G$14+СВЦЭМ!$D$10+'СЕТ СН'!$G$5-'СЕТ СН'!$G$24</f>
        <v>3508.7524025100001</v>
      </c>
      <c r="N73" s="36">
        <f>SUMIFS(СВЦЭМ!$D$39:$D$782,СВЦЭМ!$A$39:$A$782,$A73,СВЦЭМ!$B$39:$B$782,N$47)+'СЕТ СН'!$G$14+СВЦЭМ!$D$10+'СЕТ СН'!$G$5-'СЕТ СН'!$G$24</f>
        <v>3522.74752253</v>
      </c>
      <c r="O73" s="36">
        <f>SUMIFS(СВЦЭМ!$D$39:$D$782,СВЦЭМ!$A$39:$A$782,$A73,СВЦЭМ!$B$39:$B$782,O$47)+'СЕТ СН'!$G$14+СВЦЭМ!$D$10+'СЕТ СН'!$G$5-'СЕТ СН'!$G$24</f>
        <v>3539.18996268</v>
      </c>
      <c r="P73" s="36">
        <f>SUMIFS(СВЦЭМ!$D$39:$D$782,СВЦЭМ!$A$39:$A$782,$A73,СВЦЭМ!$B$39:$B$782,P$47)+'СЕТ СН'!$G$14+СВЦЭМ!$D$10+'СЕТ СН'!$G$5-'СЕТ СН'!$G$24</f>
        <v>3548.1306575600001</v>
      </c>
      <c r="Q73" s="36">
        <f>SUMIFS(СВЦЭМ!$D$39:$D$782,СВЦЭМ!$A$39:$A$782,$A73,СВЦЭМ!$B$39:$B$782,Q$47)+'СЕТ СН'!$G$14+СВЦЭМ!$D$10+'СЕТ СН'!$G$5-'СЕТ СН'!$G$24</f>
        <v>3567.8377512900001</v>
      </c>
      <c r="R73" s="36">
        <f>SUMIFS(СВЦЭМ!$D$39:$D$782,СВЦЭМ!$A$39:$A$782,$A73,СВЦЭМ!$B$39:$B$782,R$47)+'СЕТ СН'!$G$14+СВЦЭМ!$D$10+'СЕТ СН'!$G$5-'СЕТ СН'!$G$24</f>
        <v>3589.3282249700001</v>
      </c>
      <c r="S73" s="36">
        <f>SUMIFS(СВЦЭМ!$D$39:$D$782,СВЦЭМ!$A$39:$A$782,$A73,СВЦЭМ!$B$39:$B$782,S$47)+'СЕТ СН'!$G$14+СВЦЭМ!$D$10+'СЕТ СН'!$G$5-'СЕТ СН'!$G$24</f>
        <v>3562.4903323099998</v>
      </c>
      <c r="T73" s="36">
        <f>SUMIFS(СВЦЭМ!$D$39:$D$782,СВЦЭМ!$A$39:$A$782,$A73,СВЦЭМ!$B$39:$B$782,T$47)+'СЕТ СН'!$G$14+СВЦЭМ!$D$10+'СЕТ СН'!$G$5-'СЕТ СН'!$G$24</f>
        <v>3497.9226501200001</v>
      </c>
      <c r="U73" s="36">
        <f>SUMIFS(СВЦЭМ!$D$39:$D$782,СВЦЭМ!$A$39:$A$782,$A73,СВЦЭМ!$B$39:$B$782,U$47)+'СЕТ СН'!$G$14+СВЦЭМ!$D$10+'СЕТ СН'!$G$5-'СЕТ СН'!$G$24</f>
        <v>3471.7232365899999</v>
      </c>
      <c r="V73" s="36">
        <f>SUMIFS(СВЦЭМ!$D$39:$D$782,СВЦЭМ!$A$39:$A$782,$A73,СВЦЭМ!$B$39:$B$782,V$47)+'СЕТ СН'!$G$14+СВЦЭМ!$D$10+'СЕТ СН'!$G$5-'СЕТ СН'!$G$24</f>
        <v>3483.5764887400001</v>
      </c>
      <c r="W73" s="36">
        <f>SUMIFS(СВЦЭМ!$D$39:$D$782,СВЦЭМ!$A$39:$A$782,$A73,СВЦЭМ!$B$39:$B$782,W$47)+'СЕТ СН'!$G$14+СВЦЭМ!$D$10+'СЕТ СН'!$G$5-'СЕТ СН'!$G$24</f>
        <v>3502.4052295900001</v>
      </c>
      <c r="X73" s="36">
        <f>SUMIFS(СВЦЭМ!$D$39:$D$782,СВЦЭМ!$A$39:$A$782,$A73,СВЦЭМ!$B$39:$B$782,X$47)+'СЕТ СН'!$G$14+СВЦЭМ!$D$10+'СЕТ СН'!$G$5-'СЕТ СН'!$G$24</f>
        <v>3567.39337742</v>
      </c>
      <c r="Y73" s="36">
        <f>SUMIFS(СВЦЭМ!$D$39:$D$782,СВЦЭМ!$A$39:$A$782,$A73,СВЦЭМ!$B$39:$B$782,Y$47)+'СЕТ СН'!$G$14+СВЦЭМ!$D$10+'СЕТ СН'!$G$5-'СЕТ СН'!$G$24</f>
        <v>3626.2124320299999</v>
      </c>
    </row>
    <row r="74" spans="1:26" ht="15.75" x14ac:dyDescent="0.2">
      <c r="A74" s="35">
        <f t="shared" si="1"/>
        <v>45226</v>
      </c>
      <c r="B74" s="36">
        <f>SUMIFS(СВЦЭМ!$D$39:$D$782,СВЦЭМ!$A$39:$A$782,$A74,СВЦЭМ!$B$39:$B$782,B$47)+'СЕТ СН'!$G$14+СВЦЭМ!$D$10+'СЕТ СН'!$G$5-'СЕТ СН'!$G$24</f>
        <v>3670.3764777900001</v>
      </c>
      <c r="C74" s="36">
        <f>SUMIFS(СВЦЭМ!$D$39:$D$782,СВЦЭМ!$A$39:$A$782,$A74,СВЦЭМ!$B$39:$B$782,C$47)+'СЕТ СН'!$G$14+СВЦЭМ!$D$10+'СЕТ СН'!$G$5-'СЕТ СН'!$G$24</f>
        <v>3735.0172352199997</v>
      </c>
      <c r="D74" s="36">
        <f>SUMIFS(СВЦЭМ!$D$39:$D$782,СВЦЭМ!$A$39:$A$782,$A74,СВЦЭМ!$B$39:$B$782,D$47)+'СЕТ СН'!$G$14+СВЦЭМ!$D$10+'СЕТ СН'!$G$5-'СЕТ СН'!$G$24</f>
        <v>3778.4700838600002</v>
      </c>
      <c r="E74" s="36">
        <f>SUMIFS(СВЦЭМ!$D$39:$D$782,СВЦЭМ!$A$39:$A$782,$A74,СВЦЭМ!$B$39:$B$782,E$47)+'СЕТ СН'!$G$14+СВЦЭМ!$D$10+'СЕТ СН'!$G$5-'СЕТ СН'!$G$24</f>
        <v>3789.2097445300001</v>
      </c>
      <c r="F74" s="36">
        <f>SUMIFS(СВЦЭМ!$D$39:$D$782,СВЦЭМ!$A$39:$A$782,$A74,СВЦЭМ!$B$39:$B$782,F$47)+'СЕТ СН'!$G$14+СВЦЭМ!$D$10+'СЕТ СН'!$G$5-'СЕТ СН'!$G$24</f>
        <v>3798.1912111399997</v>
      </c>
      <c r="G74" s="36">
        <f>SUMIFS(СВЦЭМ!$D$39:$D$782,СВЦЭМ!$A$39:$A$782,$A74,СВЦЭМ!$B$39:$B$782,G$47)+'СЕТ СН'!$G$14+СВЦЭМ!$D$10+'СЕТ СН'!$G$5-'СЕТ СН'!$G$24</f>
        <v>3773.6378819199999</v>
      </c>
      <c r="H74" s="36">
        <f>SUMIFS(СВЦЭМ!$D$39:$D$782,СВЦЭМ!$A$39:$A$782,$A74,СВЦЭМ!$B$39:$B$782,H$47)+'СЕТ СН'!$G$14+СВЦЭМ!$D$10+'СЕТ СН'!$G$5-'СЕТ СН'!$G$24</f>
        <v>3695.0297483000004</v>
      </c>
      <c r="I74" s="36">
        <f>SUMIFS(СВЦЭМ!$D$39:$D$782,СВЦЭМ!$A$39:$A$782,$A74,СВЦЭМ!$B$39:$B$782,I$47)+'СЕТ СН'!$G$14+СВЦЭМ!$D$10+'СЕТ СН'!$G$5-'СЕТ СН'!$G$24</f>
        <v>3586.6525223500003</v>
      </c>
      <c r="J74" s="36">
        <f>SUMIFS(СВЦЭМ!$D$39:$D$782,СВЦЭМ!$A$39:$A$782,$A74,СВЦЭМ!$B$39:$B$782,J$47)+'СЕТ СН'!$G$14+СВЦЭМ!$D$10+'СЕТ СН'!$G$5-'СЕТ СН'!$G$24</f>
        <v>3521.4512456500001</v>
      </c>
      <c r="K74" s="36">
        <f>SUMIFS(СВЦЭМ!$D$39:$D$782,СВЦЭМ!$A$39:$A$782,$A74,СВЦЭМ!$B$39:$B$782,K$47)+'СЕТ СН'!$G$14+СВЦЭМ!$D$10+'СЕТ СН'!$G$5-'СЕТ СН'!$G$24</f>
        <v>3488.9106571900002</v>
      </c>
      <c r="L74" s="36">
        <f>SUMIFS(СВЦЭМ!$D$39:$D$782,СВЦЭМ!$A$39:$A$782,$A74,СВЦЭМ!$B$39:$B$782,L$47)+'СЕТ СН'!$G$14+СВЦЭМ!$D$10+'СЕТ СН'!$G$5-'СЕТ СН'!$G$24</f>
        <v>3489.2747563399998</v>
      </c>
      <c r="M74" s="36">
        <f>SUMIFS(СВЦЭМ!$D$39:$D$782,СВЦЭМ!$A$39:$A$782,$A74,СВЦЭМ!$B$39:$B$782,M$47)+'СЕТ СН'!$G$14+СВЦЭМ!$D$10+'СЕТ СН'!$G$5-'СЕТ СН'!$G$24</f>
        <v>3504.75539041</v>
      </c>
      <c r="N74" s="36">
        <f>SUMIFS(СВЦЭМ!$D$39:$D$782,СВЦЭМ!$A$39:$A$782,$A74,СВЦЭМ!$B$39:$B$782,N$47)+'СЕТ СН'!$G$14+СВЦЭМ!$D$10+'СЕТ СН'!$G$5-'СЕТ СН'!$G$24</f>
        <v>3544.5770553399998</v>
      </c>
      <c r="O74" s="36">
        <f>SUMIFS(СВЦЭМ!$D$39:$D$782,СВЦЭМ!$A$39:$A$782,$A74,СВЦЭМ!$B$39:$B$782,O$47)+'СЕТ СН'!$G$14+СВЦЭМ!$D$10+'СЕТ СН'!$G$5-'СЕТ СН'!$G$24</f>
        <v>3564.2846036000001</v>
      </c>
      <c r="P74" s="36">
        <f>SUMIFS(СВЦЭМ!$D$39:$D$782,СВЦЭМ!$A$39:$A$782,$A74,СВЦЭМ!$B$39:$B$782,P$47)+'СЕТ СН'!$G$14+СВЦЭМ!$D$10+'СЕТ СН'!$G$5-'СЕТ СН'!$G$24</f>
        <v>3592.2551246800003</v>
      </c>
      <c r="Q74" s="36">
        <f>SUMIFS(СВЦЭМ!$D$39:$D$782,СВЦЭМ!$A$39:$A$782,$A74,СВЦЭМ!$B$39:$B$782,Q$47)+'СЕТ СН'!$G$14+СВЦЭМ!$D$10+'СЕТ СН'!$G$5-'СЕТ СН'!$G$24</f>
        <v>3601.2899587100001</v>
      </c>
      <c r="R74" s="36">
        <f>SUMIFS(СВЦЭМ!$D$39:$D$782,СВЦЭМ!$A$39:$A$782,$A74,СВЦЭМ!$B$39:$B$782,R$47)+'СЕТ СН'!$G$14+СВЦЭМ!$D$10+'СЕТ СН'!$G$5-'СЕТ СН'!$G$24</f>
        <v>3608.5436827499998</v>
      </c>
      <c r="S74" s="36">
        <f>SUMIFS(СВЦЭМ!$D$39:$D$782,СВЦЭМ!$A$39:$A$782,$A74,СВЦЭМ!$B$39:$B$782,S$47)+'СЕТ СН'!$G$14+СВЦЭМ!$D$10+'СЕТ СН'!$G$5-'СЕТ СН'!$G$24</f>
        <v>3584.1030882699997</v>
      </c>
      <c r="T74" s="36">
        <f>SUMIFS(СВЦЭМ!$D$39:$D$782,СВЦЭМ!$A$39:$A$782,$A74,СВЦЭМ!$B$39:$B$782,T$47)+'СЕТ СН'!$G$14+СВЦЭМ!$D$10+'СЕТ СН'!$G$5-'СЕТ СН'!$G$24</f>
        <v>3506.5257822100002</v>
      </c>
      <c r="U74" s="36">
        <f>SUMIFS(СВЦЭМ!$D$39:$D$782,СВЦЭМ!$A$39:$A$782,$A74,СВЦЭМ!$B$39:$B$782,U$47)+'СЕТ СН'!$G$14+СВЦЭМ!$D$10+'СЕТ СН'!$G$5-'СЕТ СН'!$G$24</f>
        <v>3474.37697002</v>
      </c>
      <c r="V74" s="36">
        <f>SUMIFS(СВЦЭМ!$D$39:$D$782,СВЦЭМ!$A$39:$A$782,$A74,СВЦЭМ!$B$39:$B$782,V$47)+'СЕТ СН'!$G$14+СВЦЭМ!$D$10+'СЕТ СН'!$G$5-'СЕТ СН'!$G$24</f>
        <v>3499.4975428400003</v>
      </c>
      <c r="W74" s="36">
        <f>SUMIFS(СВЦЭМ!$D$39:$D$782,СВЦЭМ!$A$39:$A$782,$A74,СВЦЭМ!$B$39:$B$782,W$47)+'СЕТ СН'!$G$14+СВЦЭМ!$D$10+'СЕТ СН'!$G$5-'СЕТ СН'!$G$24</f>
        <v>3519.4439428400001</v>
      </c>
      <c r="X74" s="36">
        <f>SUMIFS(СВЦЭМ!$D$39:$D$782,СВЦЭМ!$A$39:$A$782,$A74,СВЦЭМ!$B$39:$B$782,X$47)+'СЕТ СН'!$G$14+СВЦЭМ!$D$10+'СЕТ СН'!$G$5-'СЕТ СН'!$G$24</f>
        <v>3579.8494158200001</v>
      </c>
      <c r="Y74" s="36">
        <f>SUMIFS(СВЦЭМ!$D$39:$D$782,СВЦЭМ!$A$39:$A$782,$A74,СВЦЭМ!$B$39:$B$782,Y$47)+'СЕТ СН'!$G$14+СВЦЭМ!$D$10+'СЕТ СН'!$G$5-'СЕТ СН'!$G$24</f>
        <v>3687.8020201899999</v>
      </c>
    </row>
    <row r="75" spans="1:26" ht="15.75" x14ac:dyDescent="0.2">
      <c r="A75" s="35">
        <f t="shared" si="1"/>
        <v>45227</v>
      </c>
      <c r="B75" s="36">
        <f>SUMIFS(СВЦЭМ!$D$39:$D$782,СВЦЭМ!$A$39:$A$782,$A75,СВЦЭМ!$B$39:$B$782,B$47)+'СЕТ СН'!$G$14+СВЦЭМ!$D$10+'СЕТ СН'!$G$5-'СЕТ СН'!$G$24</f>
        <v>3715.2867780200004</v>
      </c>
      <c r="C75" s="36">
        <f>SUMIFS(СВЦЭМ!$D$39:$D$782,СВЦЭМ!$A$39:$A$782,$A75,СВЦЭМ!$B$39:$B$782,C$47)+'СЕТ СН'!$G$14+СВЦЭМ!$D$10+'СЕТ СН'!$G$5-'СЕТ СН'!$G$24</f>
        <v>3680.9247082299999</v>
      </c>
      <c r="D75" s="36">
        <f>SUMIFS(СВЦЭМ!$D$39:$D$782,СВЦЭМ!$A$39:$A$782,$A75,СВЦЭМ!$B$39:$B$782,D$47)+'СЕТ СН'!$G$14+СВЦЭМ!$D$10+'СЕТ СН'!$G$5-'СЕТ СН'!$G$24</f>
        <v>3734.1009019200001</v>
      </c>
      <c r="E75" s="36">
        <f>SUMIFS(СВЦЭМ!$D$39:$D$782,СВЦЭМ!$A$39:$A$782,$A75,СВЦЭМ!$B$39:$B$782,E$47)+'СЕТ СН'!$G$14+СВЦЭМ!$D$10+'СЕТ СН'!$G$5-'СЕТ СН'!$G$24</f>
        <v>3737.9564147000001</v>
      </c>
      <c r="F75" s="36">
        <f>SUMIFS(СВЦЭМ!$D$39:$D$782,СВЦЭМ!$A$39:$A$782,$A75,СВЦЭМ!$B$39:$B$782,F$47)+'СЕТ СН'!$G$14+СВЦЭМ!$D$10+'СЕТ СН'!$G$5-'СЕТ СН'!$G$24</f>
        <v>3739.3043370400001</v>
      </c>
      <c r="G75" s="36">
        <f>SUMIFS(СВЦЭМ!$D$39:$D$782,СВЦЭМ!$A$39:$A$782,$A75,СВЦЭМ!$B$39:$B$782,G$47)+'СЕТ СН'!$G$14+СВЦЭМ!$D$10+'СЕТ СН'!$G$5-'СЕТ СН'!$G$24</f>
        <v>3733.1986542700001</v>
      </c>
      <c r="H75" s="36">
        <f>SUMIFS(СВЦЭМ!$D$39:$D$782,СВЦЭМ!$A$39:$A$782,$A75,СВЦЭМ!$B$39:$B$782,H$47)+'СЕТ СН'!$G$14+СВЦЭМ!$D$10+'СЕТ СН'!$G$5-'СЕТ СН'!$G$24</f>
        <v>3715.5099959700001</v>
      </c>
      <c r="I75" s="36">
        <f>SUMIFS(СВЦЭМ!$D$39:$D$782,СВЦЭМ!$A$39:$A$782,$A75,СВЦЭМ!$B$39:$B$782,I$47)+'СЕТ СН'!$G$14+СВЦЭМ!$D$10+'СЕТ СН'!$G$5-'СЕТ СН'!$G$24</f>
        <v>3669.6663205</v>
      </c>
      <c r="J75" s="36">
        <f>SUMIFS(СВЦЭМ!$D$39:$D$782,СВЦЭМ!$A$39:$A$782,$A75,СВЦЭМ!$B$39:$B$782,J$47)+'СЕТ СН'!$G$14+СВЦЭМ!$D$10+'СЕТ СН'!$G$5-'СЕТ СН'!$G$24</f>
        <v>3610.84415889</v>
      </c>
      <c r="K75" s="36">
        <f>SUMIFS(СВЦЭМ!$D$39:$D$782,СВЦЭМ!$A$39:$A$782,$A75,СВЦЭМ!$B$39:$B$782,K$47)+'СЕТ СН'!$G$14+СВЦЭМ!$D$10+'СЕТ СН'!$G$5-'СЕТ СН'!$G$24</f>
        <v>3534.74222134</v>
      </c>
      <c r="L75" s="36">
        <f>SUMIFS(СВЦЭМ!$D$39:$D$782,СВЦЭМ!$A$39:$A$782,$A75,СВЦЭМ!$B$39:$B$782,L$47)+'СЕТ СН'!$G$14+СВЦЭМ!$D$10+'СЕТ СН'!$G$5-'СЕТ СН'!$G$24</f>
        <v>3510.9650138900001</v>
      </c>
      <c r="M75" s="36">
        <f>SUMIFS(СВЦЭМ!$D$39:$D$782,СВЦЭМ!$A$39:$A$782,$A75,СВЦЭМ!$B$39:$B$782,M$47)+'СЕТ СН'!$G$14+СВЦЭМ!$D$10+'СЕТ СН'!$G$5-'СЕТ СН'!$G$24</f>
        <v>3512.9351187399998</v>
      </c>
      <c r="N75" s="36">
        <f>SUMIFS(СВЦЭМ!$D$39:$D$782,СВЦЭМ!$A$39:$A$782,$A75,СВЦЭМ!$B$39:$B$782,N$47)+'СЕТ СН'!$G$14+СВЦЭМ!$D$10+'СЕТ СН'!$G$5-'СЕТ СН'!$G$24</f>
        <v>3534.6133223900001</v>
      </c>
      <c r="O75" s="36">
        <f>SUMIFS(СВЦЭМ!$D$39:$D$782,СВЦЭМ!$A$39:$A$782,$A75,СВЦЭМ!$B$39:$B$782,O$47)+'СЕТ СН'!$G$14+СВЦЭМ!$D$10+'СЕТ СН'!$G$5-'СЕТ СН'!$G$24</f>
        <v>3546.6065570700002</v>
      </c>
      <c r="P75" s="36">
        <f>SUMIFS(СВЦЭМ!$D$39:$D$782,СВЦЭМ!$A$39:$A$782,$A75,СВЦЭМ!$B$39:$B$782,P$47)+'СЕТ СН'!$G$14+СВЦЭМ!$D$10+'СЕТ СН'!$G$5-'СЕТ СН'!$G$24</f>
        <v>3561.1932115099999</v>
      </c>
      <c r="Q75" s="36">
        <f>SUMIFS(СВЦЭМ!$D$39:$D$782,СВЦЭМ!$A$39:$A$782,$A75,СВЦЭМ!$B$39:$B$782,Q$47)+'СЕТ СН'!$G$14+СВЦЭМ!$D$10+'СЕТ СН'!$G$5-'СЕТ СН'!$G$24</f>
        <v>3574.0762143900001</v>
      </c>
      <c r="R75" s="36">
        <f>SUMIFS(СВЦЭМ!$D$39:$D$782,СВЦЭМ!$A$39:$A$782,$A75,СВЦЭМ!$B$39:$B$782,R$47)+'СЕТ СН'!$G$14+СВЦЭМ!$D$10+'СЕТ СН'!$G$5-'СЕТ СН'!$G$24</f>
        <v>3568.4838415000004</v>
      </c>
      <c r="S75" s="36">
        <f>SUMIFS(СВЦЭМ!$D$39:$D$782,СВЦЭМ!$A$39:$A$782,$A75,СВЦЭМ!$B$39:$B$782,S$47)+'СЕТ СН'!$G$14+СВЦЭМ!$D$10+'СЕТ СН'!$G$5-'СЕТ СН'!$G$24</f>
        <v>3566.94885088</v>
      </c>
      <c r="T75" s="36">
        <f>SUMIFS(СВЦЭМ!$D$39:$D$782,СВЦЭМ!$A$39:$A$782,$A75,СВЦЭМ!$B$39:$B$782,T$47)+'СЕТ СН'!$G$14+СВЦЭМ!$D$10+'СЕТ СН'!$G$5-'СЕТ СН'!$G$24</f>
        <v>3502.9401046600001</v>
      </c>
      <c r="U75" s="36">
        <f>SUMIFS(СВЦЭМ!$D$39:$D$782,СВЦЭМ!$A$39:$A$782,$A75,СВЦЭМ!$B$39:$B$782,U$47)+'СЕТ СН'!$G$14+СВЦЭМ!$D$10+'СЕТ СН'!$G$5-'СЕТ СН'!$G$24</f>
        <v>3478.9552130800002</v>
      </c>
      <c r="V75" s="36">
        <f>SUMIFS(СВЦЭМ!$D$39:$D$782,СВЦЭМ!$A$39:$A$782,$A75,СВЦЭМ!$B$39:$B$782,V$47)+'СЕТ СН'!$G$14+СВЦЭМ!$D$10+'СЕТ СН'!$G$5-'СЕТ СН'!$G$24</f>
        <v>3499.8481327099998</v>
      </c>
      <c r="W75" s="36">
        <f>SUMIFS(СВЦЭМ!$D$39:$D$782,СВЦЭМ!$A$39:$A$782,$A75,СВЦЭМ!$B$39:$B$782,W$47)+'СЕТ СН'!$G$14+СВЦЭМ!$D$10+'СЕТ СН'!$G$5-'СЕТ СН'!$G$24</f>
        <v>3522.4469241400002</v>
      </c>
      <c r="X75" s="36">
        <f>SUMIFS(СВЦЭМ!$D$39:$D$782,СВЦЭМ!$A$39:$A$782,$A75,СВЦЭМ!$B$39:$B$782,X$47)+'СЕТ СН'!$G$14+СВЦЭМ!$D$10+'СЕТ СН'!$G$5-'СЕТ СН'!$G$24</f>
        <v>3555.9256498700001</v>
      </c>
      <c r="Y75" s="36">
        <f>SUMIFS(СВЦЭМ!$D$39:$D$782,СВЦЭМ!$A$39:$A$782,$A75,СВЦЭМ!$B$39:$B$782,Y$47)+'СЕТ СН'!$G$14+СВЦЭМ!$D$10+'СЕТ СН'!$G$5-'СЕТ СН'!$G$24</f>
        <v>3611.1514352200002</v>
      </c>
    </row>
    <row r="76" spans="1:26" ht="15.75" x14ac:dyDescent="0.2">
      <c r="A76" s="35">
        <f t="shared" si="1"/>
        <v>45228</v>
      </c>
      <c r="B76" s="36">
        <f>SUMIFS(СВЦЭМ!$D$39:$D$782,СВЦЭМ!$A$39:$A$782,$A76,СВЦЭМ!$B$39:$B$782,B$47)+'СЕТ СН'!$G$14+СВЦЭМ!$D$10+'СЕТ СН'!$G$5-'СЕТ СН'!$G$24</f>
        <v>3602.7515911800001</v>
      </c>
      <c r="C76" s="36">
        <f>SUMIFS(СВЦЭМ!$D$39:$D$782,СВЦЭМ!$A$39:$A$782,$A76,СВЦЭМ!$B$39:$B$782,C$47)+'СЕТ СН'!$G$14+СВЦЭМ!$D$10+'СЕТ СН'!$G$5-'СЕТ СН'!$G$24</f>
        <v>3650.6993722300003</v>
      </c>
      <c r="D76" s="36">
        <f>SUMIFS(СВЦЭМ!$D$39:$D$782,СВЦЭМ!$A$39:$A$782,$A76,СВЦЭМ!$B$39:$B$782,D$47)+'СЕТ СН'!$G$14+СВЦЭМ!$D$10+'СЕТ СН'!$G$5-'СЕТ СН'!$G$24</f>
        <v>3708.0527499999998</v>
      </c>
      <c r="E76" s="36">
        <f>SUMIFS(СВЦЭМ!$D$39:$D$782,СВЦЭМ!$A$39:$A$782,$A76,СВЦЭМ!$B$39:$B$782,E$47)+'СЕТ СН'!$G$14+СВЦЭМ!$D$10+'СЕТ СН'!$G$5-'СЕТ СН'!$G$24</f>
        <v>3709.54567864</v>
      </c>
      <c r="F76" s="36">
        <f>SUMIFS(СВЦЭМ!$D$39:$D$782,СВЦЭМ!$A$39:$A$782,$A76,СВЦЭМ!$B$39:$B$782,F$47)+'СЕТ СН'!$G$14+СВЦЭМ!$D$10+'СЕТ СН'!$G$5-'СЕТ СН'!$G$24</f>
        <v>3711.9376554299997</v>
      </c>
      <c r="G76" s="36">
        <f>SUMIFS(СВЦЭМ!$D$39:$D$782,СВЦЭМ!$A$39:$A$782,$A76,СВЦЭМ!$B$39:$B$782,G$47)+'СЕТ СН'!$G$14+СВЦЭМ!$D$10+'СЕТ СН'!$G$5-'СЕТ СН'!$G$24</f>
        <v>3709.8334562999999</v>
      </c>
      <c r="H76" s="36">
        <f>SUMIFS(СВЦЭМ!$D$39:$D$782,СВЦЭМ!$A$39:$A$782,$A76,СВЦЭМ!$B$39:$B$782,H$47)+'СЕТ СН'!$G$14+СВЦЭМ!$D$10+'СЕТ СН'!$G$5-'СЕТ СН'!$G$24</f>
        <v>3693.8550244799999</v>
      </c>
      <c r="I76" s="36">
        <f>SUMIFS(СВЦЭМ!$D$39:$D$782,СВЦЭМ!$A$39:$A$782,$A76,СВЦЭМ!$B$39:$B$782,I$47)+'СЕТ СН'!$G$14+СВЦЭМ!$D$10+'СЕТ СН'!$G$5-'СЕТ СН'!$G$24</f>
        <v>3667.94681326</v>
      </c>
      <c r="J76" s="36">
        <f>SUMIFS(СВЦЭМ!$D$39:$D$782,СВЦЭМ!$A$39:$A$782,$A76,СВЦЭМ!$B$39:$B$782,J$47)+'СЕТ СН'!$G$14+СВЦЭМ!$D$10+'СЕТ СН'!$G$5-'СЕТ СН'!$G$24</f>
        <v>3660.5533268600002</v>
      </c>
      <c r="K76" s="36">
        <f>SUMIFS(СВЦЭМ!$D$39:$D$782,СВЦЭМ!$A$39:$A$782,$A76,СВЦЭМ!$B$39:$B$782,K$47)+'СЕТ СН'!$G$14+СВЦЭМ!$D$10+'СЕТ СН'!$G$5-'СЕТ СН'!$G$24</f>
        <v>3588.6501731500002</v>
      </c>
      <c r="L76" s="36">
        <f>SUMIFS(СВЦЭМ!$D$39:$D$782,СВЦЭМ!$A$39:$A$782,$A76,СВЦЭМ!$B$39:$B$782,L$47)+'СЕТ СН'!$G$14+СВЦЭМ!$D$10+'СЕТ СН'!$G$5-'СЕТ СН'!$G$24</f>
        <v>3560.7123896499997</v>
      </c>
      <c r="M76" s="36">
        <f>SUMIFS(СВЦЭМ!$D$39:$D$782,СВЦЭМ!$A$39:$A$782,$A76,СВЦЭМ!$B$39:$B$782,M$47)+'СЕТ СН'!$G$14+СВЦЭМ!$D$10+'СЕТ СН'!$G$5-'СЕТ СН'!$G$24</f>
        <v>3562.8054616700001</v>
      </c>
      <c r="N76" s="36">
        <f>SUMIFS(СВЦЭМ!$D$39:$D$782,СВЦЭМ!$A$39:$A$782,$A76,СВЦЭМ!$B$39:$B$782,N$47)+'СЕТ СН'!$G$14+СВЦЭМ!$D$10+'СЕТ СН'!$G$5-'СЕТ СН'!$G$24</f>
        <v>3571.88112692</v>
      </c>
      <c r="O76" s="36">
        <f>SUMIFS(СВЦЭМ!$D$39:$D$782,СВЦЭМ!$A$39:$A$782,$A76,СВЦЭМ!$B$39:$B$782,O$47)+'СЕТ СН'!$G$14+СВЦЭМ!$D$10+'СЕТ СН'!$G$5-'СЕТ СН'!$G$24</f>
        <v>3587.7319385700002</v>
      </c>
      <c r="P76" s="36">
        <f>SUMIFS(СВЦЭМ!$D$39:$D$782,СВЦЭМ!$A$39:$A$782,$A76,СВЦЭМ!$B$39:$B$782,P$47)+'СЕТ СН'!$G$14+СВЦЭМ!$D$10+'СЕТ СН'!$G$5-'СЕТ СН'!$G$24</f>
        <v>3604.4641280000001</v>
      </c>
      <c r="Q76" s="36">
        <f>SUMIFS(СВЦЭМ!$D$39:$D$782,СВЦЭМ!$A$39:$A$782,$A76,СВЦЭМ!$B$39:$B$782,Q$47)+'СЕТ СН'!$G$14+СВЦЭМ!$D$10+'СЕТ СН'!$G$5-'СЕТ СН'!$G$24</f>
        <v>3619.2408292999999</v>
      </c>
      <c r="R76" s="36">
        <f>SUMIFS(СВЦЭМ!$D$39:$D$782,СВЦЭМ!$A$39:$A$782,$A76,СВЦЭМ!$B$39:$B$782,R$47)+'СЕТ СН'!$G$14+СВЦЭМ!$D$10+'СЕТ СН'!$G$5-'СЕТ СН'!$G$24</f>
        <v>3609.7953531600001</v>
      </c>
      <c r="S76" s="36">
        <f>SUMIFS(СВЦЭМ!$D$39:$D$782,СВЦЭМ!$A$39:$A$782,$A76,СВЦЭМ!$B$39:$B$782,S$47)+'СЕТ СН'!$G$14+СВЦЭМ!$D$10+'СЕТ СН'!$G$5-'СЕТ СН'!$G$24</f>
        <v>3590.9998390000001</v>
      </c>
      <c r="T76" s="36">
        <f>SUMIFS(СВЦЭМ!$D$39:$D$782,СВЦЭМ!$A$39:$A$782,$A76,СВЦЭМ!$B$39:$B$782,T$47)+'СЕТ СН'!$G$14+СВЦЭМ!$D$10+'СЕТ СН'!$G$5-'СЕТ СН'!$G$24</f>
        <v>3524.18744006</v>
      </c>
      <c r="U76" s="36">
        <f>SUMIFS(СВЦЭМ!$D$39:$D$782,СВЦЭМ!$A$39:$A$782,$A76,СВЦЭМ!$B$39:$B$782,U$47)+'СЕТ СН'!$G$14+СВЦЭМ!$D$10+'СЕТ СН'!$G$5-'СЕТ СН'!$G$24</f>
        <v>3497.3413814400001</v>
      </c>
      <c r="V76" s="36">
        <f>SUMIFS(СВЦЭМ!$D$39:$D$782,СВЦЭМ!$A$39:$A$782,$A76,СВЦЭМ!$B$39:$B$782,V$47)+'СЕТ СН'!$G$14+СВЦЭМ!$D$10+'СЕТ СН'!$G$5-'СЕТ СН'!$G$24</f>
        <v>3514.7431034299998</v>
      </c>
      <c r="W76" s="36">
        <f>SUMIFS(СВЦЭМ!$D$39:$D$782,СВЦЭМ!$A$39:$A$782,$A76,СВЦЭМ!$B$39:$B$782,W$47)+'СЕТ СН'!$G$14+СВЦЭМ!$D$10+'СЕТ СН'!$G$5-'СЕТ СН'!$G$24</f>
        <v>3536.7951899600002</v>
      </c>
      <c r="X76" s="36">
        <f>SUMIFS(СВЦЭМ!$D$39:$D$782,СВЦЭМ!$A$39:$A$782,$A76,СВЦЭМ!$B$39:$B$782,X$47)+'СЕТ СН'!$G$14+СВЦЭМ!$D$10+'СЕТ СН'!$G$5-'СЕТ СН'!$G$24</f>
        <v>3575.4752097199998</v>
      </c>
      <c r="Y76" s="36">
        <f>SUMIFS(СВЦЭМ!$D$39:$D$782,СВЦЭМ!$A$39:$A$782,$A76,СВЦЭМ!$B$39:$B$782,Y$47)+'СЕТ СН'!$G$14+СВЦЭМ!$D$10+'СЕТ СН'!$G$5-'СЕТ СН'!$G$24</f>
        <v>3641.6444067399998</v>
      </c>
    </row>
    <row r="77" spans="1:26" ht="15.75" x14ac:dyDescent="0.2">
      <c r="A77" s="35">
        <f t="shared" si="1"/>
        <v>45229</v>
      </c>
      <c r="B77" s="36">
        <f>SUMIFS(СВЦЭМ!$D$39:$D$782,СВЦЭМ!$A$39:$A$782,$A77,СВЦЭМ!$B$39:$B$782,B$47)+'СЕТ СН'!$G$14+СВЦЭМ!$D$10+'СЕТ СН'!$G$5-'СЕТ СН'!$G$24</f>
        <v>3574.7945755600003</v>
      </c>
      <c r="C77" s="36">
        <f>SUMIFS(СВЦЭМ!$D$39:$D$782,СВЦЭМ!$A$39:$A$782,$A77,СВЦЭМ!$B$39:$B$782,C$47)+'СЕТ СН'!$G$14+СВЦЭМ!$D$10+'СЕТ СН'!$G$5-'СЕТ СН'!$G$24</f>
        <v>3636.2925462499998</v>
      </c>
      <c r="D77" s="36">
        <f>SUMIFS(СВЦЭМ!$D$39:$D$782,СВЦЭМ!$A$39:$A$782,$A77,СВЦЭМ!$B$39:$B$782,D$47)+'СЕТ СН'!$G$14+СВЦЭМ!$D$10+'СЕТ СН'!$G$5-'СЕТ СН'!$G$24</f>
        <v>3673.1857661399999</v>
      </c>
      <c r="E77" s="36">
        <f>SUMIFS(СВЦЭМ!$D$39:$D$782,СВЦЭМ!$A$39:$A$782,$A77,СВЦЭМ!$B$39:$B$782,E$47)+'СЕТ СН'!$G$14+СВЦЭМ!$D$10+'СЕТ СН'!$G$5-'СЕТ СН'!$G$24</f>
        <v>3670.7350691399997</v>
      </c>
      <c r="F77" s="36">
        <f>SUMIFS(СВЦЭМ!$D$39:$D$782,СВЦЭМ!$A$39:$A$782,$A77,СВЦЭМ!$B$39:$B$782,F$47)+'СЕТ СН'!$G$14+СВЦЭМ!$D$10+'СЕТ СН'!$G$5-'СЕТ СН'!$G$24</f>
        <v>3666.58625278</v>
      </c>
      <c r="G77" s="36">
        <f>SUMIFS(СВЦЭМ!$D$39:$D$782,СВЦЭМ!$A$39:$A$782,$A77,СВЦЭМ!$B$39:$B$782,G$47)+'СЕТ СН'!$G$14+СВЦЭМ!$D$10+'СЕТ СН'!$G$5-'СЕТ СН'!$G$24</f>
        <v>3690.3244334000001</v>
      </c>
      <c r="H77" s="36">
        <f>SUMIFS(СВЦЭМ!$D$39:$D$782,СВЦЭМ!$A$39:$A$782,$A77,СВЦЭМ!$B$39:$B$782,H$47)+'СЕТ СН'!$G$14+СВЦЭМ!$D$10+'СЕТ СН'!$G$5-'СЕТ СН'!$G$24</f>
        <v>3728.6291252299998</v>
      </c>
      <c r="I77" s="36">
        <f>SUMIFS(СВЦЭМ!$D$39:$D$782,СВЦЭМ!$A$39:$A$782,$A77,СВЦЭМ!$B$39:$B$782,I$47)+'СЕТ СН'!$G$14+СВЦЭМ!$D$10+'СЕТ СН'!$G$5-'СЕТ СН'!$G$24</f>
        <v>3669.5231032199999</v>
      </c>
      <c r="J77" s="36">
        <f>SUMIFS(СВЦЭМ!$D$39:$D$782,СВЦЭМ!$A$39:$A$782,$A77,СВЦЭМ!$B$39:$B$782,J$47)+'СЕТ СН'!$G$14+СВЦЭМ!$D$10+'СЕТ СН'!$G$5-'СЕТ СН'!$G$24</f>
        <v>3667.4030944400001</v>
      </c>
      <c r="K77" s="36">
        <f>SUMIFS(СВЦЭМ!$D$39:$D$782,СВЦЭМ!$A$39:$A$782,$A77,СВЦЭМ!$B$39:$B$782,K$47)+'СЕТ СН'!$G$14+СВЦЭМ!$D$10+'СЕТ СН'!$G$5-'СЕТ СН'!$G$24</f>
        <v>3639.6051233500002</v>
      </c>
      <c r="L77" s="36">
        <f>SUMIFS(СВЦЭМ!$D$39:$D$782,СВЦЭМ!$A$39:$A$782,$A77,СВЦЭМ!$B$39:$B$782,L$47)+'СЕТ СН'!$G$14+СВЦЭМ!$D$10+'СЕТ СН'!$G$5-'СЕТ СН'!$G$24</f>
        <v>3636.8638257699999</v>
      </c>
      <c r="M77" s="36">
        <f>SUMIFS(СВЦЭМ!$D$39:$D$782,СВЦЭМ!$A$39:$A$782,$A77,СВЦЭМ!$B$39:$B$782,M$47)+'СЕТ СН'!$G$14+СВЦЭМ!$D$10+'СЕТ СН'!$G$5-'СЕТ СН'!$G$24</f>
        <v>3651.6572926099998</v>
      </c>
      <c r="N77" s="36">
        <f>SUMIFS(СВЦЭМ!$D$39:$D$782,СВЦЭМ!$A$39:$A$782,$A77,СВЦЭМ!$B$39:$B$782,N$47)+'СЕТ СН'!$G$14+СВЦЭМ!$D$10+'СЕТ СН'!$G$5-'СЕТ СН'!$G$24</f>
        <v>3673.6109974299998</v>
      </c>
      <c r="O77" s="36">
        <f>SUMIFS(СВЦЭМ!$D$39:$D$782,СВЦЭМ!$A$39:$A$782,$A77,СВЦЭМ!$B$39:$B$782,O$47)+'СЕТ СН'!$G$14+СВЦЭМ!$D$10+'СЕТ СН'!$G$5-'СЕТ СН'!$G$24</f>
        <v>3693.4948631300003</v>
      </c>
      <c r="P77" s="36">
        <f>SUMIFS(СВЦЭМ!$D$39:$D$782,СВЦЭМ!$A$39:$A$782,$A77,СВЦЭМ!$B$39:$B$782,P$47)+'СЕТ СН'!$G$14+СВЦЭМ!$D$10+'СЕТ СН'!$G$5-'СЕТ СН'!$G$24</f>
        <v>3706.4555492999998</v>
      </c>
      <c r="Q77" s="36">
        <f>SUMIFS(СВЦЭМ!$D$39:$D$782,СВЦЭМ!$A$39:$A$782,$A77,СВЦЭМ!$B$39:$B$782,Q$47)+'СЕТ СН'!$G$14+СВЦЭМ!$D$10+'СЕТ СН'!$G$5-'СЕТ СН'!$G$24</f>
        <v>3721.5754618800001</v>
      </c>
      <c r="R77" s="36">
        <f>SUMIFS(СВЦЭМ!$D$39:$D$782,СВЦЭМ!$A$39:$A$782,$A77,СВЦЭМ!$B$39:$B$782,R$47)+'СЕТ СН'!$G$14+СВЦЭМ!$D$10+'СЕТ СН'!$G$5-'СЕТ СН'!$G$24</f>
        <v>3711.8323910600002</v>
      </c>
      <c r="S77" s="36">
        <f>SUMIFS(СВЦЭМ!$D$39:$D$782,СВЦЭМ!$A$39:$A$782,$A77,СВЦЭМ!$B$39:$B$782,S$47)+'СЕТ СН'!$G$14+СВЦЭМ!$D$10+'СЕТ СН'!$G$5-'СЕТ СН'!$G$24</f>
        <v>3670.1844785800004</v>
      </c>
      <c r="T77" s="36">
        <f>SUMIFS(СВЦЭМ!$D$39:$D$782,СВЦЭМ!$A$39:$A$782,$A77,СВЦЭМ!$B$39:$B$782,T$47)+'СЕТ СН'!$G$14+СВЦЭМ!$D$10+'СЕТ СН'!$G$5-'СЕТ СН'!$G$24</f>
        <v>3619.8826550000003</v>
      </c>
      <c r="U77" s="36">
        <f>SUMIFS(СВЦЭМ!$D$39:$D$782,СВЦЭМ!$A$39:$A$782,$A77,СВЦЭМ!$B$39:$B$782,U$47)+'СЕТ СН'!$G$14+СВЦЭМ!$D$10+'СЕТ СН'!$G$5-'СЕТ СН'!$G$24</f>
        <v>3586.1803591500002</v>
      </c>
      <c r="V77" s="36">
        <f>SUMIFS(СВЦЭМ!$D$39:$D$782,СВЦЭМ!$A$39:$A$782,$A77,СВЦЭМ!$B$39:$B$782,V$47)+'СЕТ СН'!$G$14+СВЦЭМ!$D$10+'СЕТ СН'!$G$5-'СЕТ СН'!$G$24</f>
        <v>3613.54456063</v>
      </c>
      <c r="W77" s="36">
        <f>SUMIFS(СВЦЭМ!$D$39:$D$782,СВЦЭМ!$A$39:$A$782,$A77,СВЦЭМ!$B$39:$B$782,W$47)+'СЕТ СН'!$G$14+СВЦЭМ!$D$10+'СЕТ СН'!$G$5-'СЕТ СН'!$G$24</f>
        <v>3629.53455123</v>
      </c>
      <c r="X77" s="36">
        <f>SUMIFS(СВЦЭМ!$D$39:$D$782,СВЦЭМ!$A$39:$A$782,$A77,СВЦЭМ!$B$39:$B$782,X$47)+'СЕТ СН'!$G$14+СВЦЭМ!$D$10+'СЕТ СН'!$G$5-'СЕТ СН'!$G$24</f>
        <v>3690.8294794399999</v>
      </c>
      <c r="Y77" s="36">
        <f>SUMIFS(СВЦЭМ!$D$39:$D$782,СВЦЭМ!$A$39:$A$782,$A77,СВЦЭМ!$B$39:$B$782,Y$47)+'СЕТ СН'!$G$14+СВЦЭМ!$D$10+'СЕТ СН'!$G$5-'СЕТ СН'!$G$24</f>
        <v>3746.0885177199998</v>
      </c>
    </row>
    <row r="78" spans="1:26" ht="15.75" x14ac:dyDescent="0.2">
      <c r="A78" s="35">
        <f t="shared" si="1"/>
        <v>45230</v>
      </c>
      <c r="B78" s="36">
        <f>SUMIFS(СВЦЭМ!$D$39:$D$782,СВЦЭМ!$A$39:$A$782,$A78,СВЦЭМ!$B$39:$B$782,B$47)+'СЕТ СН'!$G$14+СВЦЭМ!$D$10+'СЕТ СН'!$G$5-'СЕТ СН'!$G$24</f>
        <v>3795.8790078100001</v>
      </c>
      <c r="C78" s="36">
        <f>SUMIFS(СВЦЭМ!$D$39:$D$782,СВЦЭМ!$A$39:$A$782,$A78,СВЦЭМ!$B$39:$B$782,C$47)+'СЕТ СН'!$G$14+СВЦЭМ!$D$10+'СЕТ СН'!$G$5-'СЕТ СН'!$G$24</f>
        <v>3857.0115816100001</v>
      </c>
      <c r="D78" s="36">
        <f>SUMIFS(СВЦЭМ!$D$39:$D$782,СВЦЭМ!$A$39:$A$782,$A78,СВЦЭМ!$B$39:$B$782,D$47)+'СЕТ СН'!$G$14+СВЦЭМ!$D$10+'СЕТ СН'!$G$5-'СЕТ СН'!$G$24</f>
        <v>3917.3869676200002</v>
      </c>
      <c r="E78" s="36">
        <f>SUMIFS(СВЦЭМ!$D$39:$D$782,СВЦЭМ!$A$39:$A$782,$A78,СВЦЭМ!$B$39:$B$782,E$47)+'СЕТ СН'!$G$14+СВЦЭМ!$D$10+'СЕТ СН'!$G$5-'СЕТ СН'!$G$24</f>
        <v>3927.79473732</v>
      </c>
      <c r="F78" s="36">
        <f>SUMIFS(СВЦЭМ!$D$39:$D$782,СВЦЭМ!$A$39:$A$782,$A78,СВЦЭМ!$B$39:$B$782,F$47)+'СЕТ СН'!$G$14+СВЦЭМ!$D$10+'СЕТ СН'!$G$5-'СЕТ СН'!$G$24</f>
        <v>3928.5083879399999</v>
      </c>
      <c r="G78" s="36">
        <f>SUMIFS(СВЦЭМ!$D$39:$D$782,СВЦЭМ!$A$39:$A$782,$A78,СВЦЭМ!$B$39:$B$782,G$47)+'СЕТ СН'!$G$14+СВЦЭМ!$D$10+'СЕТ СН'!$G$5-'СЕТ СН'!$G$24</f>
        <v>3912.39321311</v>
      </c>
      <c r="H78" s="36">
        <f>SUMIFS(СВЦЭМ!$D$39:$D$782,СВЦЭМ!$A$39:$A$782,$A78,СВЦЭМ!$B$39:$B$782,H$47)+'СЕТ СН'!$G$14+СВЦЭМ!$D$10+'СЕТ СН'!$G$5-'СЕТ СН'!$G$24</f>
        <v>3828.7198468000001</v>
      </c>
      <c r="I78" s="36">
        <f>SUMIFS(СВЦЭМ!$D$39:$D$782,СВЦЭМ!$A$39:$A$782,$A78,СВЦЭМ!$B$39:$B$782,I$47)+'СЕТ СН'!$G$14+СВЦЭМ!$D$10+'СЕТ СН'!$G$5-'СЕТ СН'!$G$24</f>
        <v>3746.0237075599998</v>
      </c>
      <c r="J78" s="36">
        <f>SUMIFS(СВЦЭМ!$D$39:$D$782,СВЦЭМ!$A$39:$A$782,$A78,СВЦЭМ!$B$39:$B$782,J$47)+'СЕТ СН'!$G$14+СВЦЭМ!$D$10+'СЕТ СН'!$G$5-'СЕТ СН'!$G$24</f>
        <v>3699.1583899400002</v>
      </c>
      <c r="K78" s="36">
        <f>SUMIFS(СВЦЭМ!$D$39:$D$782,СВЦЭМ!$A$39:$A$782,$A78,СВЦЭМ!$B$39:$B$782,K$47)+'СЕТ СН'!$G$14+СВЦЭМ!$D$10+'СЕТ СН'!$G$5-'СЕТ СН'!$G$24</f>
        <v>3682.6302170999998</v>
      </c>
      <c r="L78" s="36">
        <f>SUMIFS(СВЦЭМ!$D$39:$D$782,СВЦЭМ!$A$39:$A$782,$A78,СВЦЭМ!$B$39:$B$782,L$47)+'СЕТ СН'!$G$14+СВЦЭМ!$D$10+'СЕТ СН'!$G$5-'СЕТ СН'!$G$24</f>
        <v>3652.3181273800001</v>
      </c>
      <c r="M78" s="36">
        <f>SUMIFS(СВЦЭМ!$D$39:$D$782,СВЦЭМ!$A$39:$A$782,$A78,СВЦЭМ!$B$39:$B$782,M$47)+'СЕТ СН'!$G$14+СВЦЭМ!$D$10+'СЕТ СН'!$G$5-'СЕТ СН'!$G$24</f>
        <v>3673.84108092</v>
      </c>
      <c r="N78" s="36">
        <f>SUMIFS(СВЦЭМ!$D$39:$D$782,СВЦЭМ!$A$39:$A$782,$A78,СВЦЭМ!$B$39:$B$782,N$47)+'СЕТ СН'!$G$14+СВЦЭМ!$D$10+'СЕТ СН'!$G$5-'СЕТ СН'!$G$24</f>
        <v>3694.8479978699997</v>
      </c>
      <c r="O78" s="36">
        <f>SUMIFS(СВЦЭМ!$D$39:$D$782,СВЦЭМ!$A$39:$A$782,$A78,СВЦЭМ!$B$39:$B$782,O$47)+'СЕТ СН'!$G$14+СВЦЭМ!$D$10+'СЕТ СН'!$G$5-'СЕТ СН'!$G$24</f>
        <v>3710.3578369900001</v>
      </c>
      <c r="P78" s="36">
        <f>SUMIFS(СВЦЭМ!$D$39:$D$782,СВЦЭМ!$A$39:$A$782,$A78,СВЦЭМ!$B$39:$B$782,P$47)+'СЕТ СН'!$G$14+СВЦЭМ!$D$10+'СЕТ СН'!$G$5-'СЕТ СН'!$G$24</f>
        <v>3720.47049139</v>
      </c>
      <c r="Q78" s="36">
        <f>SUMIFS(СВЦЭМ!$D$39:$D$782,СВЦЭМ!$A$39:$A$782,$A78,СВЦЭМ!$B$39:$B$782,Q$47)+'СЕТ СН'!$G$14+СВЦЭМ!$D$10+'СЕТ СН'!$G$5-'СЕТ СН'!$G$24</f>
        <v>3732.8766914400003</v>
      </c>
      <c r="R78" s="36">
        <f>SUMIFS(СВЦЭМ!$D$39:$D$782,СВЦЭМ!$A$39:$A$782,$A78,СВЦЭМ!$B$39:$B$782,R$47)+'СЕТ СН'!$G$14+СВЦЭМ!$D$10+'СЕТ СН'!$G$5-'СЕТ СН'!$G$24</f>
        <v>3729.9050715900003</v>
      </c>
      <c r="S78" s="36">
        <f>SUMIFS(СВЦЭМ!$D$39:$D$782,СВЦЭМ!$A$39:$A$782,$A78,СВЦЭМ!$B$39:$B$782,S$47)+'СЕТ СН'!$G$14+СВЦЭМ!$D$10+'СЕТ СН'!$G$5-'СЕТ СН'!$G$24</f>
        <v>3704.0438203800004</v>
      </c>
      <c r="T78" s="36">
        <f>SUMIFS(СВЦЭМ!$D$39:$D$782,СВЦЭМ!$A$39:$A$782,$A78,СВЦЭМ!$B$39:$B$782,T$47)+'СЕТ СН'!$G$14+СВЦЭМ!$D$10+'СЕТ СН'!$G$5-'СЕТ СН'!$G$24</f>
        <v>3640.9160663500002</v>
      </c>
      <c r="U78" s="36">
        <f>SUMIFS(СВЦЭМ!$D$39:$D$782,СВЦЭМ!$A$39:$A$782,$A78,СВЦЭМ!$B$39:$B$782,U$47)+'СЕТ СН'!$G$14+СВЦЭМ!$D$10+'СЕТ СН'!$G$5-'СЕТ СН'!$G$24</f>
        <v>3618.44357283</v>
      </c>
      <c r="V78" s="36">
        <f>SUMIFS(СВЦЭМ!$D$39:$D$782,СВЦЭМ!$A$39:$A$782,$A78,СВЦЭМ!$B$39:$B$782,V$47)+'СЕТ СН'!$G$14+СВЦЭМ!$D$10+'СЕТ СН'!$G$5-'СЕТ СН'!$G$24</f>
        <v>3640.7223215399999</v>
      </c>
      <c r="W78" s="36">
        <f>SUMIFS(СВЦЭМ!$D$39:$D$782,СВЦЭМ!$A$39:$A$782,$A78,СВЦЭМ!$B$39:$B$782,W$47)+'СЕТ СН'!$G$14+СВЦЭМ!$D$10+'СЕТ СН'!$G$5-'СЕТ СН'!$G$24</f>
        <v>3647.4588252200001</v>
      </c>
      <c r="X78" s="36">
        <f>SUMIFS(СВЦЭМ!$D$39:$D$782,СВЦЭМ!$A$39:$A$782,$A78,СВЦЭМ!$B$39:$B$782,X$47)+'СЕТ СН'!$G$14+СВЦЭМ!$D$10+'СЕТ СН'!$G$5-'СЕТ СН'!$G$24</f>
        <v>3708.5983095299998</v>
      </c>
      <c r="Y78" s="36">
        <f>SUMIFS(СВЦЭМ!$D$39:$D$782,СВЦЭМ!$A$39:$A$782,$A78,СВЦЭМ!$B$39:$B$782,Y$47)+'СЕТ СН'!$G$14+СВЦЭМ!$D$10+'СЕТ СН'!$G$5-'СЕТ СН'!$G$24</f>
        <v>3724.739317</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01.10.2023</v>
      </c>
      <c r="B84" s="36">
        <f>SUMIFS(СВЦЭМ!$D$39:$D$782,СВЦЭМ!$A$39:$A$782,$A84,СВЦЭМ!$B$39:$B$782,B$83)+'СЕТ СН'!$H$14+СВЦЭМ!$D$10+'СЕТ СН'!$H$5-'СЕТ СН'!$H$24</f>
        <v>3806.02116329</v>
      </c>
      <c r="C84" s="36">
        <f>SUMIFS(СВЦЭМ!$D$39:$D$782,СВЦЭМ!$A$39:$A$782,$A84,СВЦЭМ!$B$39:$B$782,C$83)+'СЕТ СН'!$H$14+СВЦЭМ!$D$10+'СЕТ СН'!$H$5-'СЕТ СН'!$H$24</f>
        <v>3864.6772896100001</v>
      </c>
      <c r="D84" s="36">
        <f>SUMIFS(СВЦЭМ!$D$39:$D$782,СВЦЭМ!$A$39:$A$782,$A84,СВЦЭМ!$B$39:$B$782,D$83)+'СЕТ СН'!$H$14+СВЦЭМ!$D$10+'СЕТ СН'!$H$5-'СЕТ СН'!$H$24</f>
        <v>3937.98895386</v>
      </c>
      <c r="E84" s="36">
        <f>SUMIFS(СВЦЭМ!$D$39:$D$782,СВЦЭМ!$A$39:$A$782,$A84,СВЦЭМ!$B$39:$B$782,E$83)+'СЕТ СН'!$H$14+СВЦЭМ!$D$10+'СЕТ СН'!$H$5-'СЕТ СН'!$H$24</f>
        <v>3927.5239479299998</v>
      </c>
      <c r="F84" s="36">
        <f>SUMIFS(СВЦЭМ!$D$39:$D$782,СВЦЭМ!$A$39:$A$782,$A84,СВЦЭМ!$B$39:$B$782,F$83)+'СЕТ СН'!$H$14+СВЦЭМ!$D$10+'СЕТ СН'!$H$5-'СЕТ СН'!$H$24</f>
        <v>3923.3440289700002</v>
      </c>
      <c r="G84" s="36">
        <f>SUMIFS(СВЦЭМ!$D$39:$D$782,СВЦЭМ!$A$39:$A$782,$A84,СВЦЭМ!$B$39:$B$782,G$83)+'СЕТ СН'!$H$14+СВЦЭМ!$D$10+'СЕТ СН'!$H$5-'СЕТ СН'!$H$24</f>
        <v>3928.0688347100004</v>
      </c>
      <c r="H84" s="36">
        <f>SUMIFS(СВЦЭМ!$D$39:$D$782,СВЦЭМ!$A$39:$A$782,$A84,СВЦЭМ!$B$39:$B$782,H$83)+'СЕТ СН'!$H$14+СВЦЭМ!$D$10+'СЕТ СН'!$H$5-'СЕТ СН'!$H$24</f>
        <v>3884.79139338</v>
      </c>
      <c r="I84" s="36">
        <f>SUMIFS(СВЦЭМ!$D$39:$D$782,СВЦЭМ!$A$39:$A$782,$A84,СВЦЭМ!$B$39:$B$782,I$83)+'СЕТ СН'!$H$14+СВЦЭМ!$D$10+'СЕТ СН'!$H$5-'СЕТ СН'!$H$24</f>
        <v>3870.62009081</v>
      </c>
      <c r="J84" s="36">
        <f>SUMIFS(СВЦЭМ!$D$39:$D$782,СВЦЭМ!$A$39:$A$782,$A84,СВЦЭМ!$B$39:$B$782,J$83)+'СЕТ СН'!$H$14+СВЦЭМ!$D$10+'СЕТ СН'!$H$5-'СЕТ СН'!$H$24</f>
        <v>3854.9461309200001</v>
      </c>
      <c r="K84" s="36">
        <f>SUMIFS(СВЦЭМ!$D$39:$D$782,СВЦЭМ!$A$39:$A$782,$A84,СВЦЭМ!$B$39:$B$782,K$83)+'СЕТ СН'!$H$14+СВЦЭМ!$D$10+'СЕТ СН'!$H$5-'СЕТ СН'!$H$24</f>
        <v>3826.0333299399999</v>
      </c>
      <c r="L84" s="36">
        <f>SUMIFS(СВЦЭМ!$D$39:$D$782,СВЦЭМ!$A$39:$A$782,$A84,СВЦЭМ!$B$39:$B$782,L$83)+'СЕТ СН'!$H$14+СВЦЭМ!$D$10+'СЕТ СН'!$H$5-'СЕТ СН'!$H$24</f>
        <v>3753.7794117399999</v>
      </c>
      <c r="M84" s="36">
        <f>SUMIFS(СВЦЭМ!$D$39:$D$782,СВЦЭМ!$A$39:$A$782,$A84,СВЦЭМ!$B$39:$B$782,M$83)+'СЕТ СН'!$H$14+СВЦЭМ!$D$10+'СЕТ СН'!$H$5-'СЕТ СН'!$H$24</f>
        <v>3752.8105764800002</v>
      </c>
      <c r="N84" s="36">
        <f>SUMIFS(СВЦЭМ!$D$39:$D$782,СВЦЭМ!$A$39:$A$782,$A84,СВЦЭМ!$B$39:$B$782,N$83)+'СЕТ СН'!$H$14+СВЦЭМ!$D$10+'СЕТ СН'!$H$5-'СЕТ СН'!$H$24</f>
        <v>3720.7135128700002</v>
      </c>
      <c r="O84" s="36">
        <f>SUMIFS(СВЦЭМ!$D$39:$D$782,СВЦЭМ!$A$39:$A$782,$A84,СВЦЭМ!$B$39:$B$782,O$83)+'СЕТ СН'!$H$14+СВЦЭМ!$D$10+'СЕТ СН'!$H$5-'СЕТ СН'!$H$24</f>
        <v>3756.2615626300003</v>
      </c>
      <c r="P84" s="36">
        <f>SUMIFS(СВЦЭМ!$D$39:$D$782,СВЦЭМ!$A$39:$A$782,$A84,СВЦЭМ!$B$39:$B$782,P$83)+'СЕТ СН'!$H$14+СВЦЭМ!$D$10+'СЕТ СН'!$H$5-'СЕТ СН'!$H$24</f>
        <v>3805.3371123400002</v>
      </c>
      <c r="Q84" s="36">
        <f>SUMIFS(СВЦЭМ!$D$39:$D$782,СВЦЭМ!$A$39:$A$782,$A84,СВЦЭМ!$B$39:$B$782,Q$83)+'СЕТ СН'!$H$14+СВЦЭМ!$D$10+'СЕТ СН'!$H$5-'СЕТ СН'!$H$24</f>
        <v>3779.3323140500002</v>
      </c>
      <c r="R84" s="36">
        <f>SUMIFS(СВЦЭМ!$D$39:$D$782,СВЦЭМ!$A$39:$A$782,$A84,СВЦЭМ!$B$39:$B$782,R$83)+'СЕТ СН'!$H$14+СВЦЭМ!$D$10+'СЕТ СН'!$H$5-'СЕТ СН'!$H$24</f>
        <v>3777.4726592100001</v>
      </c>
      <c r="S84" s="36">
        <f>SUMIFS(СВЦЭМ!$D$39:$D$782,СВЦЭМ!$A$39:$A$782,$A84,СВЦЭМ!$B$39:$B$782,S$83)+'СЕТ СН'!$H$14+СВЦЭМ!$D$10+'СЕТ СН'!$H$5-'СЕТ СН'!$H$24</f>
        <v>3788.0665910200005</v>
      </c>
      <c r="T84" s="36">
        <f>SUMIFS(СВЦЭМ!$D$39:$D$782,СВЦЭМ!$A$39:$A$782,$A84,СВЦЭМ!$B$39:$B$782,T$83)+'СЕТ СН'!$H$14+СВЦЭМ!$D$10+'СЕТ СН'!$H$5-'СЕТ СН'!$H$24</f>
        <v>3750.02286508</v>
      </c>
      <c r="U84" s="36">
        <f>SUMIFS(СВЦЭМ!$D$39:$D$782,СВЦЭМ!$A$39:$A$782,$A84,СВЦЭМ!$B$39:$B$782,U$83)+'СЕТ СН'!$H$14+СВЦЭМ!$D$10+'СЕТ СН'!$H$5-'СЕТ СН'!$H$24</f>
        <v>3678.6647892000001</v>
      </c>
      <c r="V84" s="36">
        <f>SUMIFS(СВЦЭМ!$D$39:$D$782,СВЦЭМ!$A$39:$A$782,$A84,СВЦЭМ!$B$39:$B$782,V$83)+'СЕТ СН'!$H$14+СВЦЭМ!$D$10+'СЕТ СН'!$H$5-'СЕТ СН'!$H$24</f>
        <v>3669.0569427300002</v>
      </c>
      <c r="W84" s="36">
        <f>SUMIFS(СВЦЭМ!$D$39:$D$782,СВЦЭМ!$A$39:$A$782,$A84,СВЦЭМ!$B$39:$B$782,W$83)+'СЕТ СН'!$H$14+СВЦЭМ!$D$10+'СЕТ СН'!$H$5-'СЕТ СН'!$H$24</f>
        <v>3685.1395292500001</v>
      </c>
      <c r="X84" s="36">
        <f>SUMIFS(СВЦЭМ!$D$39:$D$782,СВЦЭМ!$A$39:$A$782,$A84,СВЦЭМ!$B$39:$B$782,X$83)+'СЕТ СН'!$H$14+СВЦЭМ!$D$10+'СЕТ СН'!$H$5-'СЕТ СН'!$H$24</f>
        <v>3773.3776416300002</v>
      </c>
      <c r="Y84" s="36">
        <f>SUMIFS(СВЦЭМ!$D$39:$D$782,СВЦЭМ!$A$39:$A$782,$A84,СВЦЭМ!$B$39:$B$782,Y$83)+'СЕТ СН'!$H$14+СВЦЭМ!$D$10+'СЕТ СН'!$H$5-'СЕТ СН'!$H$24</f>
        <v>3856.8537773400003</v>
      </c>
      <c r="AA84" s="45"/>
    </row>
    <row r="85" spans="1:27" ht="15.75" x14ac:dyDescent="0.2">
      <c r="A85" s="35">
        <f>A84+1</f>
        <v>45201</v>
      </c>
      <c r="B85" s="36">
        <f>SUMIFS(СВЦЭМ!$D$39:$D$782,СВЦЭМ!$A$39:$A$782,$A85,СВЦЭМ!$B$39:$B$782,B$83)+'СЕТ СН'!$H$14+СВЦЭМ!$D$10+'СЕТ СН'!$H$5-'СЕТ СН'!$H$24</f>
        <v>3901.4089489900002</v>
      </c>
      <c r="C85" s="36">
        <f>SUMIFS(СВЦЭМ!$D$39:$D$782,СВЦЭМ!$A$39:$A$782,$A85,СВЦЭМ!$B$39:$B$782,C$83)+'СЕТ СН'!$H$14+СВЦЭМ!$D$10+'СЕТ СН'!$H$5-'СЕТ СН'!$H$24</f>
        <v>3989.5830433300002</v>
      </c>
      <c r="D85" s="36">
        <f>SUMIFS(СВЦЭМ!$D$39:$D$782,СВЦЭМ!$A$39:$A$782,$A85,СВЦЭМ!$B$39:$B$782,D$83)+'СЕТ СН'!$H$14+СВЦЭМ!$D$10+'СЕТ СН'!$H$5-'СЕТ СН'!$H$24</f>
        <v>4060.9615588000001</v>
      </c>
      <c r="E85" s="36">
        <f>SUMIFS(СВЦЭМ!$D$39:$D$782,СВЦЭМ!$A$39:$A$782,$A85,СВЦЭМ!$B$39:$B$782,E$83)+'СЕТ СН'!$H$14+СВЦЭМ!$D$10+'СЕТ СН'!$H$5-'СЕТ СН'!$H$24</f>
        <v>4011.7375950800001</v>
      </c>
      <c r="F85" s="36">
        <f>SUMIFS(СВЦЭМ!$D$39:$D$782,СВЦЭМ!$A$39:$A$782,$A85,СВЦЭМ!$B$39:$B$782,F$83)+'СЕТ СН'!$H$14+СВЦЭМ!$D$10+'СЕТ СН'!$H$5-'СЕТ СН'!$H$24</f>
        <v>4021.57540496</v>
      </c>
      <c r="G85" s="36">
        <f>SUMIFS(СВЦЭМ!$D$39:$D$782,СВЦЭМ!$A$39:$A$782,$A85,СВЦЭМ!$B$39:$B$782,G$83)+'СЕТ СН'!$H$14+СВЦЭМ!$D$10+'СЕТ СН'!$H$5-'СЕТ СН'!$H$24</f>
        <v>4017.0332410199999</v>
      </c>
      <c r="H85" s="36">
        <f>SUMIFS(СВЦЭМ!$D$39:$D$782,СВЦЭМ!$A$39:$A$782,$A85,СВЦЭМ!$B$39:$B$782,H$83)+'СЕТ СН'!$H$14+СВЦЭМ!$D$10+'СЕТ СН'!$H$5-'СЕТ СН'!$H$24</f>
        <v>3937.5525764200002</v>
      </c>
      <c r="I85" s="36">
        <f>SUMIFS(СВЦЭМ!$D$39:$D$782,СВЦЭМ!$A$39:$A$782,$A85,СВЦЭМ!$B$39:$B$782,I$83)+'СЕТ СН'!$H$14+СВЦЭМ!$D$10+'СЕТ СН'!$H$5-'СЕТ СН'!$H$24</f>
        <v>3797.5784499199999</v>
      </c>
      <c r="J85" s="36">
        <f>SUMIFS(СВЦЭМ!$D$39:$D$782,СВЦЭМ!$A$39:$A$782,$A85,СВЦЭМ!$B$39:$B$782,J$83)+'СЕТ СН'!$H$14+СВЦЭМ!$D$10+'СЕТ СН'!$H$5-'СЕТ СН'!$H$24</f>
        <v>3753.4738654900002</v>
      </c>
      <c r="K85" s="36">
        <f>SUMIFS(СВЦЭМ!$D$39:$D$782,СВЦЭМ!$A$39:$A$782,$A85,СВЦЭМ!$B$39:$B$782,K$83)+'СЕТ СН'!$H$14+СВЦЭМ!$D$10+'СЕТ СН'!$H$5-'СЕТ СН'!$H$24</f>
        <v>3710.9584321400002</v>
      </c>
      <c r="L85" s="36">
        <f>SUMIFS(СВЦЭМ!$D$39:$D$782,СВЦЭМ!$A$39:$A$782,$A85,СВЦЭМ!$B$39:$B$782,L$83)+'СЕТ СН'!$H$14+СВЦЭМ!$D$10+'СЕТ СН'!$H$5-'СЕТ СН'!$H$24</f>
        <v>3694.9048513100001</v>
      </c>
      <c r="M85" s="36">
        <f>SUMIFS(СВЦЭМ!$D$39:$D$782,СВЦЭМ!$A$39:$A$782,$A85,СВЦЭМ!$B$39:$B$782,M$83)+'СЕТ СН'!$H$14+СВЦЭМ!$D$10+'СЕТ СН'!$H$5-'СЕТ СН'!$H$24</f>
        <v>3706.5883469400005</v>
      </c>
      <c r="N85" s="36">
        <f>SUMIFS(СВЦЭМ!$D$39:$D$782,СВЦЭМ!$A$39:$A$782,$A85,СВЦЭМ!$B$39:$B$782,N$83)+'СЕТ СН'!$H$14+СВЦЭМ!$D$10+'СЕТ СН'!$H$5-'СЕТ СН'!$H$24</f>
        <v>3696.0978114400004</v>
      </c>
      <c r="O85" s="36">
        <f>SUMIFS(СВЦЭМ!$D$39:$D$782,СВЦЭМ!$A$39:$A$782,$A85,СВЦЭМ!$B$39:$B$782,O$83)+'СЕТ СН'!$H$14+СВЦЭМ!$D$10+'СЕТ СН'!$H$5-'СЕТ СН'!$H$24</f>
        <v>3697.8364299800005</v>
      </c>
      <c r="P85" s="36">
        <f>SUMIFS(СВЦЭМ!$D$39:$D$782,СВЦЭМ!$A$39:$A$782,$A85,СВЦЭМ!$B$39:$B$782,P$83)+'СЕТ СН'!$H$14+СВЦЭМ!$D$10+'СЕТ СН'!$H$5-'СЕТ СН'!$H$24</f>
        <v>3783.96429076</v>
      </c>
      <c r="Q85" s="36">
        <f>SUMIFS(СВЦЭМ!$D$39:$D$782,СВЦЭМ!$A$39:$A$782,$A85,СВЦЭМ!$B$39:$B$782,Q$83)+'СЕТ СН'!$H$14+СВЦЭМ!$D$10+'СЕТ СН'!$H$5-'СЕТ СН'!$H$24</f>
        <v>3779.4135591800004</v>
      </c>
      <c r="R85" s="36">
        <f>SUMIFS(СВЦЭМ!$D$39:$D$782,СВЦЭМ!$A$39:$A$782,$A85,СВЦЭМ!$B$39:$B$782,R$83)+'СЕТ СН'!$H$14+СВЦЭМ!$D$10+'СЕТ СН'!$H$5-'СЕТ СН'!$H$24</f>
        <v>3788.3134133200001</v>
      </c>
      <c r="S85" s="36">
        <f>SUMIFS(СВЦЭМ!$D$39:$D$782,СВЦЭМ!$A$39:$A$782,$A85,СВЦЭМ!$B$39:$B$782,S$83)+'СЕТ СН'!$H$14+СВЦЭМ!$D$10+'СЕТ СН'!$H$5-'СЕТ СН'!$H$24</f>
        <v>3787.8023429600003</v>
      </c>
      <c r="T85" s="36">
        <f>SUMIFS(СВЦЭМ!$D$39:$D$782,СВЦЭМ!$A$39:$A$782,$A85,СВЦЭМ!$B$39:$B$782,T$83)+'СЕТ СН'!$H$14+СВЦЭМ!$D$10+'СЕТ СН'!$H$5-'СЕТ СН'!$H$24</f>
        <v>3767.4455691200001</v>
      </c>
      <c r="U85" s="36">
        <f>SUMIFS(СВЦЭМ!$D$39:$D$782,СВЦЭМ!$A$39:$A$782,$A85,СВЦЭМ!$B$39:$B$782,U$83)+'СЕТ СН'!$H$14+СВЦЭМ!$D$10+'СЕТ СН'!$H$5-'СЕТ СН'!$H$24</f>
        <v>3703.1943632000002</v>
      </c>
      <c r="V85" s="36">
        <f>SUMIFS(СВЦЭМ!$D$39:$D$782,СВЦЭМ!$A$39:$A$782,$A85,СВЦЭМ!$B$39:$B$782,V$83)+'СЕТ СН'!$H$14+СВЦЭМ!$D$10+'СЕТ СН'!$H$5-'СЕТ СН'!$H$24</f>
        <v>3694.2725932200001</v>
      </c>
      <c r="W85" s="36">
        <f>SUMIFS(СВЦЭМ!$D$39:$D$782,СВЦЭМ!$A$39:$A$782,$A85,СВЦЭМ!$B$39:$B$782,W$83)+'СЕТ СН'!$H$14+СВЦЭМ!$D$10+'СЕТ СН'!$H$5-'СЕТ СН'!$H$24</f>
        <v>3717.0652152800003</v>
      </c>
      <c r="X85" s="36">
        <f>SUMIFS(СВЦЭМ!$D$39:$D$782,СВЦЭМ!$A$39:$A$782,$A85,СВЦЭМ!$B$39:$B$782,X$83)+'СЕТ СН'!$H$14+СВЦЭМ!$D$10+'СЕТ СН'!$H$5-'СЕТ СН'!$H$24</f>
        <v>3788.8353526800001</v>
      </c>
      <c r="Y85" s="36">
        <f>SUMIFS(СВЦЭМ!$D$39:$D$782,СВЦЭМ!$A$39:$A$782,$A85,СВЦЭМ!$B$39:$B$782,Y$83)+'СЕТ СН'!$H$14+СВЦЭМ!$D$10+'СЕТ СН'!$H$5-'СЕТ СН'!$H$24</f>
        <v>3882.0675466900002</v>
      </c>
    </row>
    <row r="86" spans="1:27" ht="15.75" x14ac:dyDescent="0.2">
      <c r="A86" s="35">
        <f t="shared" ref="A86:A114" si="2">A85+1</f>
        <v>45202</v>
      </c>
      <c r="B86" s="36">
        <f>SUMIFS(СВЦЭМ!$D$39:$D$782,СВЦЭМ!$A$39:$A$782,$A86,СВЦЭМ!$B$39:$B$782,B$83)+'СЕТ СН'!$H$14+СВЦЭМ!$D$10+'СЕТ СН'!$H$5-'СЕТ СН'!$H$24</f>
        <v>3895.0921865400005</v>
      </c>
      <c r="C86" s="36">
        <f>SUMIFS(СВЦЭМ!$D$39:$D$782,СВЦЭМ!$A$39:$A$782,$A86,СВЦЭМ!$B$39:$B$782,C$83)+'СЕТ СН'!$H$14+СВЦЭМ!$D$10+'СЕТ СН'!$H$5-'СЕТ СН'!$H$24</f>
        <v>3982.6587094800002</v>
      </c>
      <c r="D86" s="36">
        <f>SUMIFS(СВЦЭМ!$D$39:$D$782,СВЦЭМ!$A$39:$A$782,$A86,СВЦЭМ!$B$39:$B$782,D$83)+'СЕТ СН'!$H$14+СВЦЭМ!$D$10+'СЕТ СН'!$H$5-'СЕТ СН'!$H$24</f>
        <v>4066.7384718900003</v>
      </c>
      <c r="E86" s="36">
        <f>SUMIFS(СВЦЭМ!$D$39:$D$782,СВЦЭМ!$A$39:$A$782,$A86,СВЦЭМ!$B$39:$B$782,E$83)+'СЕТ СН'!$H$14+СВЦЭМ!$D$10+'СЕТ СН'!$H$5-'СЕТ СН'!$H$24</f>
        <v>4052.1715324699999</v>
      </c>
      <c r="F86" s="36">
        <f>SUMIFS(СВЦЭМ!$D$39:$D$782,СВЦЭМ!$A$39:$A$782,$A86,СВЦЭМ!$B$39:$B$782,F$83)+'СЕТ СН'!$H$14+СВЦЭМ!$D$10+'СЕТ СН'!$H$5-'СЕТ СН'!$H$24</f>
        <v>4046.9261790700002</v>
      </c>
      <c r="G86" s="36">
        <f>SUMIFS(СВЦЭМ!$D$39:$D$782,СВЦЭМ!$A$39:$A$782,$A86,СВЦЭМ!$B$39:$B$782,G$83)+'СЕТ СН'!$H$14+СВЦЭМ!$D$10+'СЕТ СН'!$H$5-'СЕТ СН'!$H$24</f>
        <v>4042.3127258800005</v>
      </c>
      <c r="H86" s="36">
        <f>SUMIFS(СВЦЭМ!$D$39:$D$782,СВЦЭМ!$A$39:$A$782,$A86,СВЦЭМ!$B$39:$B$782,H$83)+'СЕТ СН'!$H$14+СВЦЭМ!$D$10+'СЕТ СН'!$H$5-'СЕТ СН'!$H$24</f>
        <v>3940.8851580700002</v>
      </c>
      <c r="I86" s="36">
        <f>SUMIFS(СВЦЭМ!$D$39:$D$782,СВЦЭМ!$A$39:$A$782,$A86,СВЦЭМ!$B$39:$B$782,I$83)+'СЕТ СН'!$H$14+СВЦЭМ!$D$10+'СЕТ СН'!$H$5-'СЕТ СН'!$H$24</f>
        <v>3860.76822257</v>
      </c>
      <c r="J86" s="36">
        <f>SUMIFS(СВЦЭМ!$D$39:$D$782,СВЦЭМ!$A$39:$A$782,$A86,СВЦЭМ!$B$39:$B$782,J$83)+'СЕТ СН'!$H$14+СВЦЭМ!$D$10+'СЕТ СН'!$H$5-'СЕТ СН'!$H$24</f>
        <v>3796.5941102699999</v>
      </c>
      <c r="K86" s="36">
        <f>SUMIFS(СВЦЭМ!$D$39:$D$782,СВЦЭМ!$A$39:$A$782,$A86,СВЦЭМ!$B$39:$B$782,K$83)+'СЕТ СН'!$H$14+СВЦЭМ!$D$10+'СЕТ СН'!$H$5-'СЕТ СН'!$H$24</f>
        <v>3738.9415965900002</v>
      </c>
      <c r="L86" s="36">
        <f>SUMIFS(СВЦЭМ!$D$39:$D$782,СВЦЭМ!$A$39:$A$782,$A86,СВЦЭМ!$B$39:$B$782,L$83)+'СЕТ СН'!$H$14+СВЦЭМ!$D$10+'СЕТ СН'!$H$5-'СЕТ СН'!$H$24</f>
        <v>3722.0866816200005</v>
      </c>
      <c r="M86" s="36">
        <f>SUMIFS(СВЦЭМ!$D$39:$D$782,СВЦЭМ!$A$39:$A$782,$A86,СВЦЭМ!$B$39:$B$782,M$83)+'СЕТ СН'!$H$14+СВЦЭМ!$D$10+'СЕТ СН'!$H$5-'СЕТ СН'!$H$24</f>
        <v>3725.9107000200001</v>
      </c>
      <c r="N86" s="36">
        <f>SUMIFS(СВЦЭМ!$D$39:$D$782,СВЦЭМ!$A$39:$A$782,$A86,СВЦЭМ!$B$39:$B$782,N$83)+'СЕТ СН'!$H$14+СВЦЭМ!$D$10+'СЕТ СН'!$H$5-'СЕТ СН'!$H$24</f>
        <v>3695.4162409800001</v>
      </c>
      <c r="O86" s="36">
        <f>SUMIFS(СВЦЭМ!$D$39:$D$782,СВЦЭМ!$A$39:$A$782,$A86,СВЦЭМ!$B$39:$B$782,O$83)+'СЕТ СН'!$H$14+СВЦЭМ!$D$10+'СЕТ СН'!$H$5-'СЕТ СН'!$H$24</f>
        <v>3705.2572725300001</v>
      </c>
      <c r="P86" s="36">
        <f>SUMIFS(СВЦЭМ!$D$39:$D$782,СВЦЭМ!$A$39:$A$782,$A86,СВЦЭМ!$B$39:$B$782,P$83)+'СЕТ СН'!$H$14+СВЦЭМ!$D$10+'СЕТ СН'!$H$5-'СЕТ СН'!$H$24</f>
        <v>3745.4158340900003</v>
      </c>
      <c r="Q86" s="36">
        <f>SUMIFS(СВЦЭМ!$D$39:$D$782,СВЦЭМ!$A$39:$A$782,$A86,СВЦЭМ!$B$39:$B$782,Q$83)+'СЕТ СН'!$H$14+СВЦЭМ!$D$10+'СЕТ СН'!$H$5-'СЕТ СН'!$H$24</f>
        <v>3737.9242689700004</v>
      </c>
      <c r="R86" s="36">
        <f>SUMIFS(СВЦЭМ!$D$39:$D$782,СВЦЭМ!$A$39:$A$782,$A86,СВЦЭМ!$B$39:$B$782,R$83)+'СЕТ СН'!$H$14+СВЦЭМ!$D$10+'СЕТ СН'!$H$5-'СЕТ СН'!$H$24</f>
        <v>3747.4531136900005</v>
      </c>
      <c r="S86" s="36">
        <f>SUMIFS(СВЦЭМ!$D$39:$D$782,СВЦЭМ!$A$39:$A$782,$A86,СВЦЭМ!$B$39:$B$782,S$83)+'СЕТ СН'!$H$14+СВЦЭМ!$D$10+'СЕТ СН'!$H$5-'СЕТ СН'!$H$24</f>
        <v>3748.68904836</v>
      </c>
      <c r="T86" s="36">
        <f>SUMIFS(СВЦЭМ!$D$39:$D$782,СВЦЭМ!$A$39:$A$782,$A86,СВЦЭМ!$B$39:$B$782,T$83)+'СЕТ СН'!$H$14+СВЦЭМ!$D$10+'СЕТ СН'!$H$5-'СЕТ СН'!$H$24</f>
        <v>3727.5541050000002</v>
      </c>
      <c r="U86" s="36">
        <f>SUMIFS(СВЦЭМ!$D$39:$D$782,СВЦЭМ!$A$39:$A$782,$A86,СВЦЭМ!$B$39:$B$782,U$83)+'СЕТ СН'!$H$14+СВЦЭМ!$D$10+'СЕТ СН'!$H$5-'СЕТ СН'!$H$24</f>
        <v>3681.2002843300002</v>
      </c>
      <c r="V86" s="36">
        <f>SUMIFS(СВЦЭМ!$D$39:$D$782,СВЦЭМ!$A$39:$A$782,$A86,СВЦЭМ!$B$39:$B$782,V$83)+'СЕТ СН'!$H$14+СВЦЭМ!$D$10+'СЕТ СН'!$H$5-'СЕТ СН'!$H$24</f>
        <v>3674.6249119800004</v>
      </c>
      <c r="W86" s="36">
        <f>SUMIFS(СВЦЭМ!$D$39:$D$782,СВЦЭМ!$A$39:$A$782,$A86,СВЦЭМ!$B$39:$B$782,W$83)+'СЕТ СН'!$H$14+СВЦЭМ!$D$10+'СЕТ СН'!$H$5-'СЕТ СН'!$H$24</f>
        <v>3708.4390428699999</v>
      </c>
      <c r="X86" s="36">
        <f>SUMIFS(СВЦЭМ!$D$39:$D$782,СВЦЭМ!$A$39:$A$782,$A86,СВЦЭМ!$B$39:$B$782,X$83)+'СЕТ СН'!$H$14+СВЦЭМ!$D$10+'СЕТ СН'!$H$5-'СЕТ СН'!$H$24</f>
        <v>3770.1427919300004</v>
      </c>
      <c r="Y86" s="36">
        <f>SUMIFS(СВЦЭМ!$D$39:$D$782,СВЦЭМ!$A$39:$A$782,$A86,СВЦЭМ!$B$39:$B$782,Y$83)+'СЕТ СН'!$H$14+СВЦЭМ!$D$10+'СЕТ СН'!$H$5-'СЕТ СН'!$H$24</f>
        <v>3868.8865199700003</v>
      </c>
    </row>
    <row r="87" spans="1:27" ht="15.75" x14ac:dyDescent="0.2">
      <c r="A87" s="35">
        <f t="shared" si="2"/>
        <v>45203</v>
      </c>
      <c r="B87" s="36">
        <f>SUMIFS(СВЦЭМ!$D$39:$D$782,СВЦЭМ!$A$39:$A$782,$A87,СВЦЭМ!$B$39:$B$782,B$83)+'СЕТ СН'!$H$14+СВЦЭМ!$D$10+'СЕТ СН'!$H$5-'СЕТ СН'!$H$24</f>
        <v>3762.0601770600001</v>
      </c>
      <c r="C87" s="36">
        <f>SUMIFS(СВЦЭМ!$D$39:$D$782,СВЦЭМ!$A$39:$A$782,$A87,СВЦЭМ!$B$39:$B$782,C$83)+'СЕТ СН'!$H$14+СВЦЭМ!$D$10+'СЕТ СН'!$H$5-'СЕТ СН'!$H$24</f>
        <v>3845.2778660900003</v>
      </c>
      <c r="D87" s="36">
        <f>SUMIFS(СВЦЭМ!$D$39:$D$782,СВЦЭМ!$A$39:$A$782,$A87,СВЦЭМ!$B$39:$B$782,D$83)+'СЕТ СН'!$H$14+СВЦЭМ!$D$10+'СЕТ СН'!$H$5-'СЕТ СН'!$H$24</f>
        <v>3936.1314786600001</v>
      </c>
      <c r="E87" s="36">
        <f>SUMIFS(СВЦЭМ!$D$39:$D$782,СВЦЭМ!$A$39:$A$782,$A87,СВЦЭМ!$B$39:$B$782,E$83)+'СЕТ СН'!$H$14+СВЦЭМ!$D$10+'СЕТ СН'!$H$5-'СЕТ СН'!$H$24</f>
        <v>3937.6355394900002</v>
      </c>
      <c r="F87" s="36">
        <f>SUMIFS(СВЦЭМ!$D$39:$D$782,СВЦЭМ!$A$39:$A$782,$A87,СВЦЭМ!$B$39:$B$782,F$83)+'СЕТ СН'!$H$14+СВЦЭМ!$D$10+'СЕТ СН'!$H$5-'СЕТ СН'!$H$24</f>
        <v>3928.68452531</v>
      </c>
      <c r="G87" s="36">
        <f>SUMIFS(СВЦЭМ!$D$39:$D$782,СВЦЭМ!$A$39:$A$782,$A87,СВЦЭМ!$B$39:$B$782,G$83)+'СЕТ СН'!$H$14+СВЦЭМ!$D$10+'СЕТ СН'!$H$5-'СЕТ СН'!$H$24</f>
        <v>3906.4610659</v>
      </c>
      <c r="H87" s="36">
        <f>SUMIFS(СВЦЭМ!$D$39:$D$782,СВЦЭМ!$A$39:$A$782,$A87,СВЦЭМ!$B$39:$B$782,H$83)+'СЕТ СН'!$H$14+СВЦЭМ!$D$10+'СЕТ СН'!$H$5-'СЕТ СН'!$H$24</f>
        <v>3807.4159019500003</v>
      </c>
      <c r="I87" s="36">
        <f>SUMIFS(СВЦЭМ!$D$39:$D$782,СВЦЭМ!$A$39:$A$782,$A87,СВЦЭМ!$B$39:$B$782,I$83)+'СЕТ СН'!$H$14+СВЦЭМ!$D$10+'СЕТ СН'!$H$5-'СЕТ СН'!$H$24</f>
        <v>3692.1598503300002</v>
      </c>
      <c r="J87" s="36">
        <f>SUMIFS(СВЦЭМ!$D$39:$D$782,СВЦЭМ!$A$39:$A$782,$A87,СВЦЭМ!$B$39:$B$782,J$83)+'СЕТ СН'!$H$14+СВЦЭМ!$D$10+'СЕТ СН'!$H$5-'СЕТ СН'!$H$24</f>
        <v>3659.5074454400001</v>
      </c>
      <c r="K87" s="36">
        <f>SUMIFS(СВЦЭМ!$D$39:$D$782,СВЦЭМ!$A$39:$A$782,$A87,СВЦЭМ!$B$39:$B$782,K$83)+'СЕТ СН'!$H$14+СВЦЭМ!$D$10+'СЕТ СН'!$H$5-'СЕТ СН'!$H$24</f>
        <v>3607.9152893200003</v>
      </c>
      <c r="L87" s="36">
        <f>SUMIFS(СВЦЭМ!$D$39:$D$782,СВЦЭМ!$A$39:$A$782,$A87,СВЦЭМ!$B$39:$B$782,L$83)+'СЕТ СН'!$H$14+СВЦЭМ!$D$10+'СЕТ СН'!$H$5-'СЕТ СН'!$H$24</f>
        <v>3593.6477216900003</v>
      </c>
      <c r="M87" s="36">
        <f>SUMIFS(СВЦЭМ!$D$39:$D$782,СВЦЭМ!$A$39:$A$782,$A87,СВЦЭМ!$B$39:$B$782,M$83)+'СЕТ СН'!$H$14+СВЦЭМ!$D$10+'СЕТ СН'!$H$5-'СЕТ СН'!$H$24</f>
        <v>3601.1249737200001</v>
      </c>
      <c r="N87" s="36">
        <f>SUMIFS(СВЦЭМ!$D$39:$D$782,СВЦЭМ!$A$39:$A$782,$A87,СВЦЭМ!$B$39:$B$782,N$83)+'СЕТ СН'!$H$14+СВЦЭМ!$D$10+'СЕТ СН'!$H$5-'СЕТ СН'!$H$24</f>
        <v>3585.3926527000003</v>
      </c>
      <c r="O87" s="36">
        <f>SUMIFS(СВЦЭМ!$D$39:$D$782,СВЦЭМ!$A$39:$A$782,$A87,СВЦЭМ!$B$39:$B$782,O$83)+'СЕТ СН'!$H$14+СВЦЭМ!$D$10+'СЕТ СН'!$H$5-'СЕТ СН'!$H$24</f>
        <v>3595.5737706200002</v>
      </c>
      <c r="P87" s="36">
        <f>SUMIFS(СВЦЭМ!$D$39:$D$782,СВЦЭМ!$A$39:$A$782,$A87,СВЦЭМ!$B$39:$B$782,P$83)+'СЕТ СН'!$H$14+СВЦЭМ!$D$10+'СЕТ СН'!$H$5-'СЕТ СН'!$H$24</f>
        <v>3632.56271019</v>
      </c>
      <c r="Q87" s="36">
        <f>SUMIFS(СВЦЭМ!$D$39:$D$782,СВЦЭМ!$A$39:$A$782,$A87,СВЦЭМ!$B$39:$B$782,Q$83)+'СЕТ СН'!$H$14+СВЦЭМ!$D$10+'СЕТ СН'!$H$5-'СЕТ СН'!$H$24</f>
        <v>3617.8647839400001</v>
      </c>
      <c r="R87" s="36">
        <f>SUMIFS(СВЦЭМ!$D$39:$D$782,СВЦЭМ!$A$39:$A$782,$A87,СВЦЭМ!$B$39:$B$782,R$83)+'СЕТ СН'!$H$14+СВЦЭМ!$D$10+'СЕТ СН'!$H$5-'СЕТ СН'!$H$24</f>
        <v>3614.5814175000005</v>
      </c>
      <c r="S87" s="36">
        <f>SUMIFS(СВЦЭМ!$D$39:$D$782,СВЦЭМ!$A$39:$A$782,$A87,СВЦЭМ!$B$39:$B$782,S$83)+'СЕТ СН'!$H$14+СВЦЭМ!$D$10+'СЕТ СН'!$H$5-'СЕТ СН'!$H$24</f>
        <v>3623.3070830500001</v>
      </c>
      <c r="T87" s="36">
        <f>SUMIFS(СВЦЭМ!$D$39:$D$782,СВЦЭМ!$A$39:$A$782,$A87,СВЦЭМ!$B$39:$B$782,T$83)+'СЕТ СН'!$H$14+СВЦЭМ!$D$10+'СЕТ СН'!$H$5-'СЕТ СН'!$H$24</f>
        <v>3598.29717437</v>
      </c>
      <c r="U87" s="36">
        <f>SUMIFS(СВЦЭМ!$D$39:$D$782,СВЦЭМ!$A$39:$A$782,$A87,СВЦЭМ!$B$39:$B$782,U$83)+'СЕТ СН'!$H$14+СВЦЭМ!$D$10+'СЕТ СН'!$H$5-'СЕТ СН'!$H$24</f>
        <v>3546.3207722400002</v>
      </c>
      <c r="V87" s="36">
        <f>SUMIFS(СВЦЭМ!$D$39:$D$782,СВЦЭМ!$A$39:$A$782,$A87,СВЦЭМ!$B$39:$B$782,V$83)+'СЕТ СН'!$H$14+СВЦЭМ!$D$10+'СЕТ СН'!$H$5-'СЕТ СН'!$H$24</f>
        <v>3534.9617712899999</v>
      </c>
      <c r="W87" s="36">
        <f>SUMIFS(СВЦЭМ!$D$39:$D$782,СВЦЭМ!$A$39:$A$782,$A87,СВЦЭМ!$B$39:$B$782,W$83)+'СЕТ СН'!$H$14+СВЦЭМ!$D$10+'СЕТ СН'!$H$5-'СЕТ СН'!$H$24</f>
        <v>3563.1831630900001</v>
      </c>
      <c r="X87" s="36">
        <f>SUMIFS(СВЦЭМ!$D$39:$D$782,СВЦЭМ!$A$39:$A$782,$A87,СВЦЭМ!$B$39:$B$782,X$83)+'СЕТ СН'!$H$14+СВЦЭМ!$D$10+'СЕТ СН'!$H$5-'СЕТ СН'!$H$24</f>
        <v>3629.7322631100001</v>
      </c>
      <c r="Y87" s="36">
        <f>SUMIFS(СВЦЭМ!$D$39:$D$782,СВЦЭМ!$A$39:$A$782,$A87,СВЦЭМ!$B$39:$B$782,Y$83)+'СЕТ СН'!$H$14+СВЦЭМ!$D$10+'СЕТ СН'!$H$5-'СЕТ СН'!$H$24</f>
        <v>3718.7955812999999</v>
      </c>
    </row>
    <row r="88" spans="1:27" ht="15.75" x14ac:dyDescent="0.2">
      <c r="A88" s="35">
        <f t="shared" si="2"/>
        <v>45204</v>
      </c>
      <c r="B88" s="36">
        <f>SUMIFS(СВЦЭМ!$D$39:$D$782,СВЦЭМ!$A$39:$A$782,$A88,СВЦЭМ!$B$39:$B$782,B$83)+'СЕТ СН'!$H$14+СВЦЭМ!$D$10+'СЕТ СН'!$H$5-'СЕТ СН'!$H$24</f>
        <v>3806.2294839000001</v>
      </c>
      <c r="C88" s="36">
        <f>SUMIFS(СВЦЭМ!$D$39:$D$782,СВЦЭМ!$A$39:$A$782,$A88,СВЦЭМ!$B$39:$B$782,C$83)+'СЕТ СН'!$H$14+СВЦЭМ!$D$10+'СЕТ СН'!$H$5-'СЕТ СН'!$H$24</f>
        <v>3876.90149716</v>
      </c>
      <c r="D88" s="36">
        <f>SUMIFS(СВЦЭМ!$D$39:$D$782,СВЦЭМ!$A$39:$A$782,$A88,СВЦЭМ!$B$39:$B$782,D$83)+'СЕТ СН'!$H$14+СВЦЭМ!$D$10+'СЕТ СН'!$H$5-'СЕТ СН'!$H$24</f>
        <v>3949.1491800399999</v>
      </c>
      <c r="E88" s="36">
        <f>SUMIFS(СВЦЭМ!$D$39:$D$782,СВЦЭМ!$A$39:$A$782,$A88,СВЦЭМ!$B$39:$B$782,E$83)+'СЕТ СН'!$H$14+СВЦЭМ!$D$10+'СЕТ СН'!$H$5-'СЕТ СН'!$H$24</f>
        <v>3933.0013578000003</v>
      </c>
      <c r="F88" s="36">
        <f>SUMIFS(СВЦЭМ!$D$39:$D$782,СВЦЭМ!$A$39:$A$782,$A88,СВЦЭМ!$B$39:$B$782,F$83)+'СЕТ СН'!$H$14+СВЦЭМ!$D$10+'СЕТ СН'!$H$5-'СЕТ СН'!$H$24</f>
        <v>3930.6435683899999</v>
      </c>
      <c r="G88" s="36">
        <f>SUMIFS(СВЦЭМ!$D$39:$D$782,СВЦЭМ!$A$39:$A$782,$A88,СВЦЭМ!$B$39:$B$782,G$83)+'СЕТ СН'!$H$14+СВЦЭМ!$D$10+'СЕТ СН'!$H$5-'СЕТ СН'!$H$24</f>
        <v>3931.9830396500001</v>
      </c>
      <c r="H88" s="36">
        <f>SUMIFS(СВЦЭМ!$D$39:$D$782,СВЦЭМ!$A$39:$A$782,$A88,СВЦЭМ!$B$39:$B$782,H$83)+'СЕТ СН'!$H$14+СВЦЭМ!$D$10+'СЕТ СН'!$H$5-'СЕТ СН'!$H$24</f>
        <v>3847.7845748899999</v>
      </c>
      <c r="I88" s="36">
        <f>SUMIFS(СВЦЭМ!$D$39:$D$782,СВЦЭМ!$A$39:$A$782,$A88,СВЦЭМ!$B$39:$B$782,I$83)+'СЕТ СН'!$H$14+СВЦЭМ!$D$10+'СЕТ СН'!$H$5-'СЕТ СН'!$H$24</f>
        <v>3764.40877568</v>
      </c>
      <c r="J88" s="36">
        <f>SUMIFS(СВЦЭМ!$D$39:$D$782,СВЦЭМ!$A$39:$A$782,$A88,СВЦЭМ!$B$39:$B$782,J$83)+'СЕТ СН'!$H$14+СВЦЭМ!$D$10+'СЕТ СН'!$H$5-'СЕТ СН'!$H$24</f>
        <v>3703.0519090600001</v>
      </c>
      <c r="K88" s="36">
        <f>SUMIFS(СВЦЭМ!$D$39:$D$782,СВЦЭМ!$A$39:$A$782,$A88,СВЦЭМ!$B$39:$B$782,K$83)+'СЕТ СН'!$H$14+СВЦЭМ!$D$10+'СЕТ СН'!$H$5-'СЕТ СН'!$H$24</f>
        <v>3671.0885983799999</v>
      </c>
      <c r="L88" s="36">
        <f>SUMIFS(СВЦЭМ!$D$39:$D$782,СВЦЭМ!$A$39:$A$782,$A88,СВЦЭМ!$B$39:$B$782,L$83)+'СЕТ СН'!$H$14+СВЦЭМ!$D$10+'СЕТ СН'!$H$5-'СЕТ СН'!$H$24</f>
        <v>3669.3139923100002</v>
      </c>
      <c r="M88" s="36">
        <f>SUMIFS(СВЦЭМ!$D$39:$D$782,СВЦЭМ!$A$39:$A$782,$A88,СВЦЭМ!$B$39:$B$782,M$83)+'СЕТ СН'!$H$14+СВЦЭМ!$D$10+'СЕТ СН'!$H$5-'СЕТ СН'!$H$24</f>
        <v>3673.0756180500002</v>
      </c>
      <c r="N88" s="36">
        <f>SUMIFS(СВЦЭМ!$D$39:$D$782,СВЦЭМ!$A$39:$A$782,$A88,СВЦЭМ!$B$39:$B$782,N$83)+'СЕТ СН'!$H$14+СВЦЭМ!$D$10+'СЕТ СН'!$H$5-'СЕТ СН'!$H$24</f>
        <v>3655.1410558800003</v>
      </c>
      <c r="O88" s="36">
        <f>SUMIFS(СВЦЭМ!$D$39:$D$782,СВЦЭМ!$A$39:$A$782,$A88,СВЦЭМ!$B$39:$B$782,O$83)+'СЕТ СН'!$H$14+СВЦЭМ!$D$10+'СЕТ СН'!$H$5-'СЕТ СН'!$H$24</f>
        <v>3703.72741778</v>
      </c>
      <c r="P88" s="36">
        <f>SUMIFS(СВЦЭМ!$D$39:$D$782,СВЦЭМ!$A$39:$A$782,$A88,СВЦЭМ!$B$39:$B$782,P$83)+'СЕТ СН'!$H$14+СВЦЭМ!$D$10+'СЕТ СН'!$H$5-'СЕТ СН'!$H$24</f>
        <v>3733.52615539</v>
      </c>
      <c r="Q88" s="36">
        <f>SUMIFS(СВЦЭМ!$D$39:$D$782,СВЦЭМ!$A$39:$A$782,$A88,СВЦЭМ!$B$39:$B$782,Q$83)+'СЕТ СН'!$H$14+СВЦЭМ!$D$10+'СЕТ СН'!$H$5-'СЕТ СН'!$H$24</f>
        <v>3733.0260342700003</v>
      </c>
      <c r="R88" s="36">
        <f>SUMIFS(СВЦЭМ!$D$39:$D$782,СВЦЭМ!$A$39:$A$782,$A88,СВЦЭМ!$B$39:$B$782,R$83)+'СЕТ СН'!$H$14+СВЦЭМ!$D$10+'СЕТ СН'!$H$5-'СЕТ СН'!$H$24</f>
        <v>3724.5294984800003</v>
      </c>
      <c r="S88" s="36">
        <f>SUMIFS(СВЦЭМ!$D$39:$D$782,СВЦЭМ!$A$39:$A$782,$A88,СВЦЭМ!$B$39:$B$782,S$83)+'СЕТ СН'!$H$14+СВЦЭМ!$D$10+'СЕТ СН'!$H$5-'СЕТ СН'!$H$24</f>
        <v>3728.3010702400002</v>
      </c>
      <c r="T88" s="36">
        <f>SUMIFS(СВЦЭМ!$D$39:$D$782,СВЦЭМ!$A$39:$A$782,$A88,СВЦЭМ!$B$39:$B$782,T$83)+'СЕТ СН'!$H$14+СВЦЭМ!$D$10+'СЕТ СН'!$H$5-'СЕТ СН'!$H$24</f>
        <v>3722.9437615500001</v>
      </c>
      <c r="U88" s="36">
        <f>SUMIFS(СВЦЭМ!$D$39:$D$782,СВЦЭМ!$A$39:$A$782,$A88,СВЦЭМ!$B$39:$B$782,U$83)+'СЕТ СН'!$H$14+СВЦЭМ!$D$10+'СЕТ СН'!$H$5-'СЕТ СН'!$H$24</f>
        <v>3658.4357029400003</v>
      </c>
      <c r="V88" s="36">
        <f>SUMIFS(СВЦЭМ!$D$39:$D$782,СВЦЭМ!$A$39:$A$782,$A88,СВЦЭМ!$B$39:$B$782,V$83)+'СЕТ СН'!$H$14+СВЦЭМ!$D$10+'СЕТ СН'!$H$5-'СЕТ СН'!$H$24</f>
        <v>3667.1255367800004</v>
      </c>
      <c r="W88" s="36">
        <f>SUMIFS(СВЦЭМ!$D$39:$D$782,СВЦЭМ!$A$39:$A$782,$A88,СВЦЭМ!$B$39:$B$782,W$83)+'СЕТ СН'!$H$14+СВЦЭМ!$D$10+'СЕТ СН'!$H$5-'СЕТ СН'!$H$24</f>
        <v>3656.7061396500003</v>
      </c>
      <c r="X88" s="36">
        <f>SUMIFS(СВЦЭМ!$D$39:$D$782,СВЦЭМ!$A$39:$A$782,$A88,СВЦЭМ!$B$39:$B$782,X$83)+'СЕТ СН'!$H$14+СВЦЭМ!$D$10+'СЕТ СН'!$H$5-'СЕТ СН'!$H$24</f>
        <v>3715.32207432</v>
      </c>
      <c r="Y88" s="36">
        <f>SUMIFS(СВЦЭМ!$D$39:$D$782,СВЦЭМ!$A$39:$A$782,$A88,СВЦЭМ!$B$39:$B$782,Y$83)+'СЕТ СН'!$H$14+СВЦЭМ!$D$10+'СЕТ СН'!$H$5-'СЕТ СН'!$H$24</f>
        <v>3774.8308726600003</v>
      </c>
    </row>
    <row r="89" spans="1:27" ht="15.75" x14ac:dyDescent="0.2">
      <c r="A89" s="35">
        <f t="shared" si="2"/>
        <v>45205</v>
      </c>
      <c r="B89" s="36">
        <f>SUMIFS(СВЦЭМ!$D$39:$D$782,СВЦЭМ!$A$39:$A$782,$A89,СВЦЭМ!$B$39:$B$782,B$83)+'СЕТ СН'!$H$14+СВЦЭМ!$D$10+'СЕТ СН'!$H$5-'СЕТ СН'!$H$24</f>
        <v>3730.4233789899999</v>
      </c>
      <c r="C89" s="36">
        <f>SUMIFS(СВЦЭМ!$D$39:$D$782,СВЦЭМ!$A$39:$A$782,$A89,СВЦЭМ!$B$39:$B$782,C$83)+'СЕТ СН'!$H$14+СВЦЭМ!$D$10+'СЕТ СН'!$H$5-'СЕТ СН'!$H$24</f>
        <v>3754.0280126400003</v>
      </c>
      <c r="D89" s="36">
        <f>SUMIFS(СВЦЭМ!$D$39:$D$782,СВЦЭМ!$A$39:$A$782,$A89,СВЦЭМ!$B$39:$B$782,D$83)+'СЕТ СН'!$H$14+СВЦЭМ!$D$10+'СЕТ СН'!$H$5-'СЕТ СН'!$H$24</f>
        <v>3824.7341646300001</v>
      </c>
      <c r="E89" s="36">
        <f>SUMIFS(СВЦЭМ!$D$39:$D$782,СВЦЭМ!$A$39:$A$782,$A89,СВЦЭМ!$B$39:$B$782,E$83)+'СЕТ СН'!$H$14+СВЦЭМ!$D$10+'СЕТ СН'!$H$5-'СЕТ СН'!$H$24</f>
        <v>3825.3832791200002</v>
      </c>
      <c r="F89" s="36">
        <f>SUMIFS(СВЦЭМ!$D$39:$D$782,СВЦЭМ!$A$39:$A$782,$A89,СВЦЭМ!$B$39:$B$782,F$83)+'СЕТ СН'!$H$14+СВЦЭМ!$D$10+'СЕТ СН'!$H$5-'СЕТ СН'!$H$24</f>
        <v>3825.0781228400001</v>
      </c>
      <c r="G89" s="36">
        <f>SUMIFS(СВЦЭМ!$D$39:$D$782,СВЦЭМ!$A$39:$A$782,$A89,СВЦЭМ!$B$39:$B$782,G$83)+'СЕТ СН'!$H$14+СВЦЭМ!$D$10+'СЕТ СН'!$H$5-'СЕТ СН'!$H$24</f>
        <v>3813.6954553599999</v>
      </c>
      <c r="H89" s="36">
        <f>SUMIFS(СВЦЭМ!$D$39:$D$782,СВЦЭМ!$A$39:$A$782,$A89,СВЦЭМ!$B$39:$B$782,H$83)+'СЕТ СН'!$H$14+СВЦЭМ!$D$10+'СЕТ СН'!$H$5-'СЕТ СН'!$H$24</f>
        <v>3726.3350388600002</v>
      </c>
      <c r="I89" s="36">
        <f>SUMIFS(СВЦЭМ!$D$39:$D$782,СВЦЭМ!$A$39:$A$782,$A89,СВЦЭМ!$B$39:$B$782,I$83)+'СЕТ СН'!$H$14+СВЦЭМ!$D$10+'СЕТ СН'!$H$5-'СЕТ СН'!$H$24</f>
        <v>3605.70803101</v>
      </c>
      <c r="J89" s="36">
        <f>SUMIFS(СВЦЭМ!$D$39:$D$782,СВЦЭМ!$A$39:$A$782,$A89,СВЦЭМ!$B$39:$B$782,J$83)+'СЕТ СН'!$H$14+СВЦЭМ!$D$10+'СЕТ СН'!$H$5-'СЕТ СН'!$H$24</f>
        <v>3578.8797603200001</v>
      </c>
      <c r="K89" s="36">
        <f>SUMIFS(СВЦЭМ!$D$39:$D$782,СВЦЭМ!$A$39:$A$782,$A89,СВЦЭМ!$B$39:$B$782,K$83)+'СЕТ СН'!$H$14+СВЦЭМ!$D$10+'СЕТ СН'!$H$5-'СЕТ СН'!$H$24</f>
        <v>3548.4165624800003</v>
      </c>
      <c r="L89" s="36">
        <f>SUMIFS(СВЦЭМ!$D$39:$D$782,СВЦЭМ!$A$39:$A$782,$A89,СВЦЭМ!$B$39:$B$782,L$83)+'СЕТ СН'!$H$14+СВЦЭМ!$D$10+'СЕТ СН'!$H$5-'СЕТ СН'!$H$24</f>
        <v>3541.2623084800002</v>
      </c>
      <c r="M89" s="36">
        <f>SUMIFS(СВЦЭМ!$D$39:$D$782,СВЦЭМ!$A$39:$A$782,$A89,СВЦЭМ!$B$39:$B$782,M$83)+'СЕТ СН'!$H$14+СВЦЭМ!$D$10+'СЕТ СН'!$H$5-'СЕТ СН'!$H$24</f>
        <v>3558.5297665900002</v>
      </c>
      <c r="N89" s="36">
        <f>SUMIFS(СВЦЭМ!$D$39:$D$782,СВЦЭМ!$A$39:$A$782,$A89,СВЦЭМ!$B$39:$B$782,N$83)+'СЕТ СН'!$H$14+СВЦЭМ!$D$10+'СЕТ СН'!$H$5-'СЕТ СН'!$H$24</f>
        <v>3551.3370219100002</v>
      </c>
      <c r="O89" s="36">
        <f>SUMIFS(СВЦЭМ!$D$39:$D$782,СВЦЭМ!$A$39:$A$782,$A89,СВЦЭМ!$B$39:$B$782,O$83)+'СЕТ СН'!$H$14+СВЦЭМ!$D$10+'СЕТ СН'!$H$5-'СЕТ СН'!$H$24</f>
        <v>3555.5927612400001</v>
      </c>
      <c r="P89" s="36">
        <f>SUMIFS(СВЦЭМ!$D$39:$D$782,СВЦЭМ!$A$39:$A$782,$A89,СВЦЭМ!$B$39:$B$782,P$83)+'СЕТ СН'!$H$14+СВЦЭМ!$D$10+'СЕТ СН'!$H$5-'СЕТ СН'!$H$24</f>
        <v>3586.4566762700001</v>
      </c>
      <c r="Q89" s="36">
        <f>SUMIFS(СВЦЭМ!$D$39:$D$782,СВЦЭМ!$A$39:$A$782,$A89,СВЦЭМ!$B$39:$B$782,Q$83)+'СЕТ СН'!$H$14+СВЦЭМ!$D$10+'СЕТ СН'!$H$5-'СЕТ СН'!$H$24</f>
        <v>3597.6432015200003</v>
      </c>
      <c r="R89" s="36">
        <f>SUMIFS(СВЦЭМ!$D$39:$D$782,СВЦЭМ!$A$39:$A$782,$A89,СВЦЭМ!$B$39:$B$782,R$83)+'СЕТ СН'!$H$14+СВЦЭМ!$D$10+'СЕТ СН'!$H$5-'СЕТ СН'!$H$24</f>
        <v>3602.8466417200002</v>
      </c>
      <c r="S89" s="36">
        <f>SUMIFS(СВЦЭМ!$D$39:$D$782,СВЦЭМ!$A$39:$A$782,$A89,СВЦЭМ!$B$39:$B$782,S$83)+'СЕТ СН'!$H$14+СВЦЭМ!$D$10+'СЕТ СН'!$H$5-'СЕТ СН'!$H$24</f>
        <v>3613.7047178500002</v>
      </c>
      <c r="T89" s="36">
        <f>SUMIFS(СВЦЭМ!$D$39:$D$782,СВЦЭМ!$A$39:$A$782,$A89,СВЦЭМ!$B$39:$B$782,T$83)+'СЕТ СН'!$H$14+СВЦЭМ!$D$10+'СЕТ СН'!$H$5-'СЕТ СН'!$H$24</f>
        <v>3583.1822587699999</v>
      </c>
      <c r="U89" s="36">
        <f>SUMIFS(СВЦЭМ!$D$39:$D$782,СВЦЭМ!$A$39:$A$782,$A89,СВЦЭМ!$B$39:$B$782,U$83)+'СЕТ СН'!$H$14+СВЦЭМ!$D$10+'СЕТ СН'!$H$5-'СЕТ СН'!$H$24</f>
        <v>3530.6704358100001</v>
      </c>
      <c r="V89" s="36">
        <f>SUMIFS(СВЦЭМ!$D$39:$D$782,СВЦЭМ!$A$39:$A$782,$A89,СВЦЭМ!$B$39:$B$782,V$83)+'СЕТ СН'!$H$14+СВЦЭМ!$D$10+'СЕТ СН'!$H$5-'СЕТ СН'!$H$24</f>
        <v>3537.7747292800004</v>
      </c>
      <c r="W89" s="36">
        <f>SUMIFS(СВЦЭМ!$D$39:$D$782,СВЦЭМ!$A$39:$A$782,$A89,СВЦЭМ!$B$39:$B$782,W$83)+'СЕТ СН'!$H$14+СВЦЭМ!$D$10+'СЕТ СН'!$H$5-'СЕТ СН'!$H$24</f>
        <v>3554.7473047500002</v>
      </c>
      <c r="X89" s="36">
        <f>SUMIFS(СВЦЭМ!$D$39:$D$782,СВЦЭМ!$A$39:$A$782,$A89,СВЦЭМ!$B$39:$B$782,X$83)+'СЕТ СН'!$H$14+СВЦЭМ!$D$10+'СЕТ СН'!$H$5-'СЕТ СН'!$H$24</f>
        <v>3617.55418465</v>
      </c>
      <c r="Y89" s="36">
        <f>SUMIFS(СВЦЭМ!$D$39:$D$782,СВЦЭМ!$A$39:$A$782,$A89,СВЦЭМ!$B$39:$B$782,Y$83)+'СЕТ СН'!$H$14+СВЦЭМ!$D$10+'СЕТ СН'!$H$5-'СЕТ СН'!$H$24</f>
        <v>3728.6002598200002</v>
      </c>
    </row>
    <row r="90" spans="1:27" ht="15.75" x14ac:dyDescent="0.2">
      <c r="A90" s="35">
        <f t="shared" si="2"/>
        <v>45206</v>
      </c>
      <c r="B90" s="36">
        <f>SUMIFS(СВЦЭМ!$D$39:$D$782,СВЦЭМ!$A$39:$A$782,$A90,СВЦЭМ!$B$39:$B$782,B$83)+'СЕТ СН'!$H$14+СВЦЭМ!$D$10+'СЕТ СН'!$H$5-'СЕТ СН'!$H$24</f>
        <v>3694.6943794300005</v>
      </c>
      <c r="C90" s="36">
        <f>SUMIFS(СВЦЭМ!$D$39:$D$782,СВЦЭМ!$A$39:$A$782,$A90,СВЦЭМ!$B$39:$B$782,C$83)+'СЕТ СН'!$H$14+СВЦЭМ!$D$10+'СЕТ СН'!$H$5-'СЕТ СН'!$H$24</f>
        <v>3744.9450142900005</v>
      </c>
      <c r="D90" s="36">
        <f>SUMIFS(СВЦЭМ!$D$39:$D$782,СВЦЭМ!$A$39:$A$782,$A90,СВЦЭМ!$B$39:$B$782,D$83)+'СЕТ СН'!$H$14+СВЦЭМ!$D$10+'СЕТ СН'!$H$5-'СЕТ СН'!$H$24</f>
        <v>3804.8856209900005</v>
      </c>
      <c r="E90" s="36">
        <f>SUMIFS(СВЦЭМ!$D$39:$D$782,СВЦЭМ!$A$39:$A$782,$A90,СВЦЭМ!$B$39:$B$782,E$83)+'СЕТ СН'!$H$14+СВЦЭМ!$D$10+'СЕТ СН'!$H$5-'СЕТ СН'!$H$24</f>
        <v>3802.65509475</v>
      </c>
      <c r="F90" s="36">
        <f>SUMIFS(СВЦЭМ!$D$39:$D$782,СВЦЭМ!$A$39:$A$782,$A90,СВЦЭМ!$B$39:$B$782,F$83)+'СЕТ СН'!$H$14+СВЦЭМ!$D$10+'СЕТ СН'!$H$5-'СЕТ СН'!$H$24</f>
        <v>3797.1565404299999</v>
      </c>
      <c r="G90" s="36">
        <f>SUMIFS(СВЦЭМ!$D$39:$D$782,СВЦЭМ!$A$39:$A$782,$A90,СВЦЭМ!$B$39:$B$782,G$83)+'СЕТ СН'!$H$14+СВЦЭМ!$D$10+'СЕТ СН'!$H$5-'СЕТ СН'!$H$24</f>
        <v>3796.7645207900005</v>
      </c>
      <c r="H90" s="36">
        <f>SUMIFS(СВЦЭМ!$D$39:$D$782,СВЦЭМ!$A$39:$A$782,$A90,СВЦЭМ!$B$39:$B$782,H$83)+'СЕТ СН'!$H$14+СВЦЭМ!$D$10+'СЕТ СН'!$H$5-'СЕТ СН'!$H$24</f>
        <v>3768.5732362799999</v>
      </c>
      <c r="I90" s="36">
        <f>SUMIFS(СВЦЭМ!$D$39:$D$782,СВЦЭМ!$A$39:$A$782,$A90,СВЦЭМ!$B$39:$B$782,I$83)+'СЕТ СН'!$H$14+СВЦЭМ!$D$10+'СЕТ СН'!$H$5-'СЕТ СН'!$H$24</f>
        <v>3699.6045052100003</v>
      </c>
      <c r="J90" s="36">
        <f>SUMIFS(СВЦЭМ!$D$39:$D$782,СВЦЭМ!$A$39:$A$782,$A90,СВЦЭМ!$B$39:$B$782,J$83)+'СЕТ СН'!$H$14+СВЦЭМ!$D$10+'СЕТ СН'!$H$5-'СЕТ СН'!$H$24</f>
        <v>3621.92776435</v>
      </c>
      <c r="K90" s="36">
        <f>SUMIFS(СВЦЭМ!$D$39:$D$782,СВЦЭМ!$A$39:$A$782,$A90,СВЦЭМ!$B$39:$B$782,K$83)+'СЕТ СН'!$H$14+СВЦЭМ!$D$10+'СЕТ СН'!$H$5-'СЕТ СН'!$H$24</f>
        <v>3545.5673126700003</v>
      </c>
      <c r="L90" s="36">
        <f>SUMIFS(СВЦЭМ!$D$39:$D$782,СВЦЭМ!$A$39:$A$782,$A90,СВЦЭМ!$B$39:$B$782,L$83)+'СЕТ СН'!$H$14+СВЦЭМ!$D$10+'СЕТ СН'!$H$5-'СЕТ СН'!$H$24</f>
        <v>3525.73259676</v>
      </c>
      <c r="M90" s="36">
        <f>SUMIFS(СВЦЭМ!$D$39:$D$782,СВЦЭМ!$A$39:$A$782,$A90,СВЦЭМ!$B$39:$B$782,M$83)+'СЕТ СН'!$H$14+СВЦЭМ!$D$10+'СЕТ СН'!$H$5-'СЕТ СН'!$H$24</f>
        <v>3521.9603301500001</v>
      </c>
      <c r="N90" s="36">
        <f>SUMIFS(СВЦЭМ!$D$39:$D$782,СВЦЭМ!$A$39:$A$782,$A90,СВЦЭМ!$B$39:$B$782,N$83)+'СЕТ СН'!$H$14+СВЦЭМ!$D$10+'СЕТ СН'!$H$5-'СЕТ СН'!$H$24</f>
        <v>3542.1786125400004</v>
      </c>
      <c r="O90" s="36">
        <f>SUMIFS(СВЦЭМ!$D$39:$D$782,СВЦЭМ!$A$39:$A$782,$A90,СВЦЭМ!$B$39:$B$782,O$83)+'СЕТ СН'!$H$14+СВЦЭМ!$D$10+'СЕТ СН'!$H$5-'СЕТ СН'!$H$24</f>
        <v>3517.5934101000003</v>
      </c>
      <c r="P90" s="36">
        <f>SUMIFS(СВЦЭМ!$D$39:$D$782,СВЦЭМ!$A$39:$A$782,$A90,СВЦЭМ!$B$39:$B$782,P$83)+'СЕТ СН'!$H$14+СВЦЭМ!$D$10+'СЕТ СН'!$H$5-'СЕТ СН'!$H$24</f>
        <v>3549.58057715</v>
      </c>
      <c r="Q90" s="36">
        <f>SUMIFS(СВЦЭМ!$D$39:$D$782,СВЦЭМ!$A$39:$A$782,$A90,СВЦЭМ!$B$39:$B$782,Q$83)+'СЕТ СН'!$H$14+СВЦЭМ!$D$10+'СЕТ СН'!$H$5-'СЕТ СН'!$H$24</f>
        <v>3529.8601160900002</v>
      </c>
      <c r="R90" s="36">
        <f>SUMIFS(СВЦЭМ!$D$39:$D$782,СВЦЭМ!$A$39:$A$782,$A90,СВЦЭМ!$B$39:$B$782,R$83)+'СЕТ СН'!$H$14+СВЦЭМ!$D$10+'СЕТ СН'!$H$5-'СЕТ СН'!$H$24</f>
        <v>3538.8962212000001</v>
      </c>
      <c r="S90" s="36">
        <f>SUMIFS(СВЦЭМ!$D$39:$D$782,СВЦЭМ!$A$39:$A$782,$A90,СВЦЭМ!$B$39:$B$782,S$83)+'СЕТ СН'!$H$14+СВЦЭМ!$D$10+'СЕТ СН'!$H$5-'СЕТ СН'!$H$24</f>
        <v>3549.9812012100001</v>
      </c>
      <c r="T90" s="36">
        <f>SUMIFS(СВЦЭМ!$D$39:$D$782,СВЦЭМ!$A$39:$A$782,$A90,СВЦЭМ!$B$39:$B$782,T$83)+'СЕТ СН'!$H$14+СВЦЭМ!$D$10+'СЕТ СН'!$H$5-'СЕТ СН'!$H$24</f>
        <v>3561.98744283</v>
      </c>
      <c r="U90" s="36">
        <f>SUMIFS(СВЦЭМ!$D$39:$D$782,СВЦЭМ!$A$39:$A$782,$A90,СВЦЭМ!$B$39:$B$782,U$83)+'СЕТ СН'!$H$14+СВЦЭМ!$D$10+'СЕТ СН'!$H$5-'СЕТ СН'!$H$24</f>
        <v>3519.5939392</v>
      </c>
      <c r="V90" s="36">
        <f>SUMIFS(СВЦЭМ!$D$39:$D$782,СВЦЭМ!$A$39:$A$782,$A90,СВЦЭМ!$B$39:$B$782,V$83)+'СЕТ СН'!$H$14+СВЦЭМ!$D$10+'СЕТ СН'!$H$5-'СЕТ СН'!$H$24</f>
        <v>3526.5301658300004</v>
      </c>
      <c r="W90" s="36">
        <f>SUMIFS(СВЦЭМ!$D$39:$D$782,СВЦЭМ!$A$39:$A$782,$A90,СВЦЭМ!$B$39:$B$782,W$83)+'СЕТ СН'!$H$14+СВЦЭМ!$D$10+'СЕТ СН'!$H$5-'СЕТ СН'!$H$24</f>
        <v>3512.5696098300004</v>
      </c>
      <c r="X90" s="36">
        <f>SUMIFS(СВЦЭМ!$D$39:$D$782,СВЦЭМ!$A$39:$A$782,$A90,СВЦЭМ!$B$39:$B$782,X$83)+'СЕТ СН'!$H$14+СВЦЭМ!$D$10+'СЕТ СН'!$H$5-'СЕТ СН'!$H$24</f>
        <v>3560.9294688300001</v>
      </c>
      <c r="Y90" s="36">
        <f>SUMIFS(СВЦЭМ!$D$39:$D$782,СВЦЭМ!$A$39:$A$782,$A90,СВЦЭМ!$B$39:$B$782,Y$83)+'СЕТ СН'!$H$14+СВЦЭМ!$D$10+'СЕТ СН'!$H$5-'СЕТ СН'!$H$24</f>
        <v>3656.2733158500005</v>
      </c>
    </row>
    <row r="91" spans="1:27" ht="15.75" x14ac:dyDescent="0.2">
      <c r="A91" s="35">
        <f t="shared" si="2"/>
        <v>45207</v>
      </c>
      <c r="B91" s="36">
        <f>SUMIFS(СВЦЭМ!$D$39:$D$782,СВЦЭМ!$A$39:$A$782,$A91,СВЦЭМ!$B$39:$B$782,B$83)+'СЕТ СН'!$H$14+СВЦЭМ!$D$10+'СЕТ СН'!$H$5-'СЕТ СН'!$H$24</f>
        <v>3710.7827827400001</v>
      </c>
      <c r="C91" s="36">
        <f>SUMIFS(СВЦЭМ!$D$39:$D$782,СВЦЭМ!$A$39:$A$782,$A91,СВЦЭМ!$B$39:$B$782,C$83)+'СЕТ СН'!$H$14+СВЦЭМ!$D$10+'СЕТ СН'!$H$5-'СЕТ СН'!$H$24</f>
        <v>3774.3789435400004</v>
      </c>
      <c r="D91" s="36">
        <f>SUMIFS(СВЦЭМ!$D$39:$D$782,СВЦЭМ!$A$39:$A$782,$A91,СВЦЭМ!$B$39:$B$782,D$83)+'СЕТ СН'!$H$14+СВЦЭМ!$D$10+'СЕТ СН'!$H$5-'СЕТ СН'!$H$24</f>
        <v>3843.5384049700001</v>
      </c>
      <c r="E91" s="36">
        <f>SUMIFS(СВЦЭМ!$D$39:$D$782,СВЦЭМ!$A$39:$A$782,$A91,СВЦЭМ!$B$39:$B$782,E$83)+'СЕТ СН'!$H$14+СВЦЭМ!$D$10+'СЕТ СН'!$H$5-'СЕТ СН'!$H$24</f>
        <v>3839.5660225000001</v>
      </c>
      <c r="F91" s="36">
        <f>SUMIFS(СВЦЭМ!$D$39:$D$782,СВЦЭМ!$A$39:$A$782,$A91,СВЦЭМ!$B$39:$B$782,F$83)+'СЕТ СН'!$H$14+СВЦЭМ!$D$10+'СЕТ СН'!$H$5-'СЕТ СН'!$H$24</f>
        <v>3843.8447090300001</v>
      </c>
      <c r="G91" s="36">
        <f>SUMIFS(СВЦЭМ!$D$39:$D$782,СВЦЭМ!$A$39:$A$782,$A91,СВЦЭМ!$B$39:$B$782,G$83)+'СЕТ СН'!$H$14+СВЦЭМ!$D$10+'СЕТ СН'!$H$5-'СЕТ СН'!$H$24</f>
        <v>3861.9539140699999</v>
      </c>
      <c r="H91" s="36">
        <f>SUMIFS(СВЦЭМ!$D$39:$D$782,СВЦЭМ!$A$39:$A$782,$A91,СВЦЭМ!$B$39:$B$782,H$83)+'СЕТ СН'!$H$14+СВЦЭМ!$D$10+'СЕТ СН'!$H$5-'СЕТ СН'!$H$24</f>
        <v>3832.9364822400003</v>
      </c>
      <c r="I91" s="36">
        <f>SUMIFS(СВЦЭМ!$D$39:$D$782,СВЦЭМ!$A$39:$A$782,$A91,СВЦЭМ!$B$39:$B$782,I$83)+'СЕТ СН'!$H$14+СВЦЭМ!$D$10+'СЕТ СН'!$H$5-'СЕТ СН'!$H$24</f>
        <v>3789.8077484700002</v>
      </c>
      <c r="J91" s="36">
        <f>SUMIFS(СВЦЭМ!$D$39:$D$782,СВЦЭМ!$A$39:$A$782,$A91,СВЦЭМ!$B$39:$B$782,J$83)+'СЕТ СН'!$H$14+СВЦЭМ!$D$10+'СЕТ СН'!$H$5-'СЕТ СН'!$H$24</f>
        <v>3716.8412355500004</v>
      </c>
      <c r="K91" s="36">
        <f>SUMIFS(СВЦЭМ!$D$39:$D$782,СВЦЭМ!$A$39:$A$782,$A91,СВЦЭМ!$B$39:$B$782,K$83)+'СЕТ СН'!$H$14+СВЦЭМ!$D$10+'СЕТ СН'!$H$5-'СЕТ СН'!$H$24</f>
        <v>3628.5646742700001</v>
      </c>
      <c r="L91" s="36">
        <f>SUMIFS(СВЦЭМ!$D$39:$D$782,СВЦЭМ!$A$39:$A$782,$A91,СВЦЭМ!$B$39:$B$782,L$83)+'СЕТ СН'!$H$14+СВЦЭМ!$D$10+'СЕТ СН'!$H$5-'СЕТ СН'!$H$24</f>
        <v>3540.9953731300002</v>
      </c>
      <c r="M91" s="36">
        <f>SUMIFS(СВЦЭМ!$D$39:$D$782,СВЦЭМ!$A$39:$A$782,$A91,СВЦЭМ!$B$39:$B$782,M$83)+'СЕТ СН'!$H$14+СВЦЭМ!$D$10+'СЕТ СН'!$H$5-'СЕТ СН'!$H$24</f>
        <v>3533.1494588599999</v>
      </c>
      <c r="N91" s="36">
        <f>SUMIFS(СВЦЭМ!$D$39:$D$782,СВЦЭМ!$A$39:$A$782,$A91,СВЦЭМ!$B$39:$B$782,N$83)+'СЕТ СН'!$H$14+СВЦЭМ!$D$10+'СЕТ СН'!$H$5-'СЕТ СН'!$H$24</f>
        <v>3501.2991024700004</v>
      </c>
      <c r="O91" s="36">
        <f>SUMIFS(СВЦЭМ!$D$39:$D$782,СВЦЭМ!$A$39:$A$782,$A91,СВЦЭМ!$B$39:$B$782,O$83)+'СЕТ СН'!$H$14+СВЦЭМ!$D$10+'СЕТ СН'!$H$5-'СЕТ СН'!$H$24</f>
        <v>3526.8302062700004</v>
      </c>
      <c r="P91" s="36">
        <f>SUMIFS(СВЦЭМ!$D$39:$D$782,СВЦЭМ!$A$39:$A$782,$A91,СВЦЭМ!$B$39:$B$782,P$83)+'СЕТ СН'!$H$14+СВЦЭМ!$D$10+'СЕТ СН'!$H$5-'СЕТ СН'!$H$24</f>
        <v>3568.3889814000004</v>
      </c>
      <c r="Q91" s="36">
        <f>SUMIFS(СВЦЭМ!$D$39:$D$782,СВЦЭМ!$A$39:$A$782,$A91,СВЦЭМ!$B$39:$B$782,Q$83)+'СЕТ СН'!$H$14+СВЦЭМ!$D$10+'СЕТ СН'!$H$5-'СЕТ СН'!$H$24</f>
        <v>3611.42335344</v>
      </c>
      <c r="R91" s="36">
        <f>SUMIFS(СВЦЭМ!$D$39:$D$782,СВЦЭМ!$A$39:$A$782,$A91,СВЦЭМ!$B$39:$B$782,R$83)+'СЕТ СН'!$H$14+СВЦЭМ!$D$10+'СЕТ СН'!$H$5-'СЕТ СН'!$H$24</f>
        <v>3604.4495035800001</v>
      </c>
      <c r="S91" s="36">
        <f>SUMIFS(СВЦЭМ!$D$39:$D$782,СВЦЭМ!$A$39:$A$782,$A91,СВЦЭМ!$B$39:$B$782,S$83)+'СЕТ СН'!$H$14+СВЦЭМ!$D$10+'СЕТ СН'!$H$5-'СЕТ СН'!$H$24</f>
        <v>3611.1424319500002</v>
      </c>
      <c r="T91" s="36">
        <f>SUMIFS(СВЦЭМ!$D$39:$D$782,СВЦЭМ!$A$39:$A$782,$A91,СВЦЭМ!$B$39:$B$782,T$83)+'СЕТ СН'!$H$14+СВЦЭМ!$D$10+'СЕТ СН'!$H$5-'СЕТ СН'!$H$24</f>
        <v>3576.4521793500003</v>
      </c>
      <c r="U91" s="36">
        <f>SUMIFS(СВЦЭМ!$D$39:$D$782,СВЦЭМ!$A$39:$A$782,$A91,СВЦЭМ!$B$39:$B$782,U$83)+'СЕТ СН'!$H$14+СВЦЭМ!$D$10+'СЕТ СН'!$H$5-'СЕТ СН'!$H$24</f>
        <v>3520.45876838</v>
      </c>
      <c r="V91" s="36">
        <f>SUMIFS(СВЦЭМ!$D$39:$D$782,СВЦЭМ!$A$39:$A$782,$A91,СВЦЭМ!$B$39:$B$782,V$83)+'СЕТ СН'!$H$14+СВЦЭМ!$D$10+'СЕТ СН'!$H$5-'СЕТ СН'!$H$24</f>
        <v>3523.1684541000004</v>
      </c>
      <c r="W91" s="36">
        <f>SUMIFS(СВЦЭМ!$D$39:$D$782,СВЦЭМ!$A$39:$A$782,$A91,СВЦЭМ!$B$39:$B$782,W$83)+'СЕТ СН'!$H$14+СВЦЭМ!$D$10+'СЕТ СН'!$H$5-'СЕТ СН'!$H$24</f>
        <v>3541.7834315500004</v>
      </c>
      <c r="X91" s="36">
        <f>SUMIFS(СВЦЭМ!$D$39:$D$782,СВЦЭМ!$A$39:$A$782,$A91,СВЦЭМ!$B$39:$B$782,X$83)+'СЕТ СН'!$H$14+СВЦЭМ!$D$10+'СЕТ СН'!$H$5-'СЕТ СН'!$H$24</f>
        <v>3588.0181322100002</v>
      </c>
      <c r="Y91" s="36">
        <f>SUMIFS(СВЦЭМ!$D$39:$D$782,СВЦЭМ!$A$39:$A$782,$A91,СВЦЭМ!$B$39:$B$782,Y$83)+'СЕТ СН'!$H$14+СВЦЭМ!$D$10+'СЕТ СН'!$H$5-'СЕТ СН'!$H$24</f>
        <v>3725.2239007300004</v>
      </c>
    </row>
    <row r="92" spans="1:27" ht="15.75" x14ac:dyDescent="0.2">
      <c r="A92" s="35">
        <f t="shared" si="2"/>
        <v>45208</v>
      </c>
      <c r="B92" s="36">
        <f>SUMIFS(СВЦЭМ!$D$39:$D$782,СВЦЭМ!$A$39:$A$782,$A92,СВЦЭМ!$B$39:$B$782,B$83)+'СЕТ СН'!$H$14+СВЦЭМ!$D$10+'СЕТ СН'!$H$5-'СЕТ СН'!$H$24</f>
        <v>3795.7615044499998</v>
      </c>
      <c r="C92" s="36">
        <f>SUMIFS(СВЦЭМ!$D$39:$D$782,СВЦЭМ!$A$39:$A$782,$A92,СВЦЭМ!$B$39:$B$782,C$83)+'СЕТ СН'!$H$14+СВЦЭМ!$D$10+'СЕТ СН'!$H$5-'СЕТ СН'!$H$24</f>
        <v>3902.4567473300003</v>
      </c>
      <c r="D92" s="36">
        <f>SUMIFS(СВЦЭМ!$D$39:$D$782,СВЦЭМ!$A$39:$A$782,$A92,СВЦЭМ!$B$39:$B$782,D$83)+'СЕТ СН'!$H$14+СВЦЭМ!$D$10+'СЕТ СН'!$H$5-'СЕТ СН'!$H$24</f>
        <v>3992.9074282500005</v>
      </c>
      <c r="E92" s="36">
        <f>SUMIFS(СВЦЭМ!$D$39:$D$782,СВЦЭМ!$A$39:$A$782,$A92,СВЦЭМ!$B$39:$B$782,E$83)+'СЕТ СН'!$H$14+СВЦЭМ!$D$10+'СЕТ СН'!$H$5-'СЕТ СН'!$H$24</f>
        <v>4108.0816318400002</v>
      </c>
      <c r="F92" s="36">
        <f>SUMIFS(СВЦЭМ!$D$39:$D$782,СВЦЭМ!$A$39:$A$782,$A92,СВЦЭМ!$B$39:$B$782,F$83)+'СЕТ СН'!$H$14+СВЦЭМ!$D$10+'СЕТ СН'!$H$5-'СЕТ СН'!$H$24</f>
        <v>4072.1467105400002</v>
      </c>
      <c r="G92" s="36">
        <f>SUMIFS(СВЦЭМ!$D$39:$D$782,СВЦЭМ!$A$39:$A$782,$A92,СВЦЭМ!$B$39:$B$782,G$83)+'СЕТ СН'!$H$14+СВЦЭМ!$D$10+'СЕТ СН'!$H$5-'СЕТ СН'!$H$24</f>
        <v>4057.9465434399999</v>
      </c>
      <c r="H92" s="36">
        <f>SUMIFS(СВЦЭМ!$D$39:$D$782,СВЦЭМ!$A$39:$A$782,$A92,СВЦЭМ!$B$39:$B$782,H$83)+'СЕТ СН'!$H$14+СВЦЭМ!$D$10+'СЕТ СН'!$H$5-'СЕТ СН'!$H$24</f>
        <v>3949.1191549200003</v>
      </c>
      <c r="I92" s="36">
        <f>SUMIFS(СВЦЭМ!$D$39:$D$782,СВЦЭМ!$A$39:$A$782,$A92,СВЦЭМ!$B$39:$B$782,I$83)+'СЕТ СН'!$H$14+СВЦЭМ!$D$10+'СЕТ СН'!$H$5-'СЕТ СН'!$H$24</f>
        <v>3802.2688532800003</v>
      </c>
      <c r="J92" s="36">
        <f>SUMIFS(СВЦЭМ!$D$39:$D$782,СВЦЭМ!$A$39:$A$782,$A92,СВЦЭМ!$B$39:$B$782,J$83)+'СЕТ СН'!$H$14+СВЦЭМ!$D$10+'СЕТ СН'!$H$5-'СЕТ СН'!$H$24</f>
        <v>3733.02625782</v>
      </c>
      <c r="K92" s="36">
        <f>SUMIFS(СВЦЭМ!$D$39:$D$782,СВЦЭМ!$A$39:$A$782,$A92,СВЦЭМ!$B$39:$B$782,K$83)+'СЕТ СН'!$H$14+СВЦЭМ!$D$10+'СЕТ СН'!$H$5-'СЕТ СН'!$H$24</f>
        <v>3693.5037531300004</v>
      </c>
      <c r="L92" s="36">
        <f>SUMIFS(СВЦЭМ!$D$39:$D$782,СВЦЭМ!$A$39:$A$782,$A92,СВЦЭМ!$B$39:$B$782,L$83)+'СЕТ СН'!$H$14+СВЦЭМ!$D$10+'СЕТ СН'!$H$5-'СЕТ СН'!$H$24</f>
        <v>3677.9490885300002</v>
      </c>
      <c r="M92" s="36">
        <f>SUMIFS(СВЦЭМ!$D$39:$D$782,СВЦЭМ!$A$39:$A$782,$A92,СВЦЭМ!$B$39:$B$782,M$83)+'СЕТ СН'!$H$14+СВЦЭМ!$D$10+'СЕТ СН'!$H$5-'СЕТ СН'!$H$24</f>
        <v>3695.5608316000003</v>
      </c>
      <c r="N92" s="36">
        <f>SUMIFS(СВЦЭМ!$D$39:$D$782,СВЦЭМ!$A$39:$A$782,$A92,СВЦЭМ!$B$39:$B$782,N$83)+'СЕТ СН'!$H$14+СВЦЭМ!$D$10+'СЕТ СН'!$H$5-'СЕТ СН'!$H$24</f>
        <v>3683.3291194900003</v>
      </c>
      <c r="O92" s="36">
        <f>SUMIFS(СВЦЭМ!$D$39:$D$782,СВЦЭМ!$A$39:$A$782,$A92,СВЦЭМ!$B$39:$B$782,O$83)+'СЕТ СН'!$H$14+СВЦЭМ!$D$10+'СЕТ СН'!$H$5-'СЕТ СН'!$H$24</f>
        <v>3675.1613977500001</v>
      </c>
      <c r="P92" s="36">
        <f>SUMIFS(СВЦЭМ!$D$39:$D$782,СВЦЭМ!$A$39:$A$782,$A92,СВЦЭМ!$B$39:$B$782,P$83)+'СЕТ СН'!$H$14+СВЦЭМ!$D$10+'СЕТ СН'!$H$5-'СЕТ СН'!$H$24</f>
        <v>3725.3582533100002</v>
      </c>
      <c r="Q92" s="36">
        <f>SUMIFS(СВЦЭМ!$D$39:$D$782,СВЦЭМ!$A$39:$A$782,$A92,СВЦЭМ!$B$39:$B$782,Q$83)+'СЕТ СН'!$H$14+СВЦЭМ!$D$10+'СЕТ СН'!$H$5-'СЕТ СН'!$H$24</f>
        <v>3700.52000959</v>
      </c>
      <c r="R92" s="36">
        <f>SUMIFS(СВЦЭМ!$D$39:$D$782,СВЦЭМ!$A$39:$A$782,$A92,СВЦЭМ!$B$39:$B$782,R$83)+'СЕТ СН'!$H$14+СВЦЭМ!$D$10+'СЕТ СН'!$H$5-'СЕТ СН'!$H$24</f>
        <v>3700.7677137800001</v>
      </c>
      <c r="S92" s="36">
        <f>SUMIFS(СВЦЭМ!$D$39:$D$782,СВЦЭМ!$A$39:$A$782,$A92,СВЦЭМ!$B$39:$B$782,S$83)+'СЕТ СН'!$H$14+СВЦЭМ!$D$10+'СЕТ СН'!$H$5-'СЕТ СН'!$H$24</f>
        <v>3721.0773231800003</v>
      </c>
      <c r="T92" s="36">
        <f>SUMIFS(СВЦЭМ!$D$39:$D$782,СВЦЭМ!$A$39:$A$782,$A92,СВЦЭМ!$B$39:$B$782,T$83)+'СЕТ СН'!$H$14+СВЦЭМ!$D$10+'СЕТ СН'!$H$5-'СЕТ СН'!$H$24</f>
        <v>3689.3760900800003</v>
      </c>
      <c r="U92" s="36">
        <f>SUMIFS(СВЦЭМ!$D$39:$D$782,СВЦЭМ!$A$39:$A$782,$A92,СВЦЭМ!$B$39:$B$782,U$83)+'СЕТ СН'!$H$14+СВЦЭМ!$D$10+'СЕТ СН'!$H$5-'СЕТ СН'!$H$24</f>
        <v>3635.3793438900002</v>
      </c>
      <c r="V92" s="36">
        <f>SUMIFS(СВЦЭМ!$D$39:$D$782,СВЦЭМ!$A$39:$A$782,$A92,СВЦЭМ!$B$39:$B$782,V$83)+'СЕТ СН'!$H$14+СВЦЭМ!$D$10+'СЕТ СН'!$H$5-'СЕТ СН'!$H$24</f>
        <v>3639.4532069500001</v>
      </c>
      <c r="W92" s="36">
        <f>SUMIFS(СВЦЭМ!$D$39:$D$782,СВЦЭМ!$A$39:$A$782,$A92,СВЦЭМ!$B$39:$B$782,W$83)+'СЕТ СН'!$H$14+СВЦЭМ!$D$10+'СЕТ СН'!$H$5-'СЕТ СН'!$H$24</f>
        <v>3657.9992517700002</v>
      </c>
      <c r="X92" s="36">
        <f>SUMIFS(СВЦЭМ!$D$39:$D$782,СВЦЭМ!$A$39:$A$782,$A92,СВЦЭМ!$B$39:$B$782,X$83)+'СЕТ СН'!$H$14+СВЦЭМ!$D$10+'СЕТ СН'!$H$5-'СЕТ СН'!$H$24</f>
        <v>3730.3616763800001</v>
      </c>
      <c r="Y92" s="36">
        <f>SUMIFS(СВЦЭМ!$D$39:$D$782,СВЦЭМ!$A$39:$A$782,$A92,СВЦЭМ!$B$39:$B$782,Y$83)+'СЕТ СН'!$H$14+СВЦЭМ!$D$10+'СЕТ СН'!$H$5-'СЕТ СН'!$H$24</f>
        <v>3793.8138705300003</v>
      </c>
    </row>
    <row r="93" spans="1:27" ht="15.75" x14ac:dyDescent="0.2">
      <c r="A93" s="35">
        <f t="shared" si="2"/>
        <v>45209</v>
      </c>
      <c r="B93" s="36">
        <f>SUMIFS(СВЦЭМ!$D$39:$D$782,СВЦЭМ!$A$39:$A$782,$A93,СВЦЭМ!$B$39:$B$782,B$83)+'СЕТ СН'!$H$14+СВЦЭМ!$D$10+'СЕТ СН'!$H$5-'СЕТ СН'!$H$24</f>
        <v>3863.3807141500001</v>
      </c>
      <c r="C93" s="36">
        <f>SUMIFS(СВЦЭМ!$D$39:$D$782,СВЦЭМ!$A$39:$A$782,$A93,СВЦЭМ!$B$39:$B$782,C$83)+'СЕТ СН'!$H$14+СВЦЭМ!$D$10+'СЕТ СН'!$H$5-'СЕТ СН'!$H$24</f>
        <v>3919.4049845600002</v>
      </c>
      <c r="D93" s="36">
        <f>SUMIFS(СВЦЭМ!$D$39:$D$782,СВЦЭМ!$A$39:$A$782,$A93,СВЦЭМ!$B$39:$B$782,D$83)+'СЕТ СН'!$H$14+СВЦЭМ!$D$10+'СЕТ СН'!$H$5-'СЕТ СН'!$H$24</f>
        <v>3989.43989186</v>
      </c>
      <c r="E93" s="36">
        <f>SUMIFS(СВЦЭМ!$D$39:$D$782,СВЦЭМ!$A$39:$A$782,$A93,СВЦЭМ!$B$39:$B$782,E$83)+'СЕТ СН'!$H$14+СВЦЭМ!$D$10+'СЕТ СН'!$H$5-'СЕТ СН'!$H$24</f>
        <v>3974.99241334</v>
      </c>
      <c r="F93" s="36">
        <f>SUMIFS(СВЦЭМ!$D$39:$D$782,СВЦЭМ!$A$39:$A$782,$A93,СВЦЭМ!$B$39:$B$782,F$83)+'СЕТ СН'!$H$14+СВЦЭМ!$D$10+'СЕТ СН'!$H$5-'СЕТ СН'!$H$24</f>
        <v>3978.02486916</v>
      </c>
      <c r="G93" s="36">
        <f>SUMIFS(СВЦЭМ!$D$39:$D$782,СВЦЭМ!$A$39:$A$782,$A93,СВЦЭМ!$B$39:$B$782,G$83)+'СЕТ СН'!$H$14+СВЦЭМ!$D$10+'СЕТ СН'!$H$5-'СЕТ СН'!$H$24</f>
        <v>3955.9313387100001</v>
      </c>
      <c r="H93" s="36">
        <f>SUMIFS(СВЦЭМ!$D$39:$D$782,СВЦЭМ!$A$39:$A$782,$A93,СВЦЭМ!$B$39:$B$782,H$83)+'СЕТ СН'!$H$14+СВЦЭМ!$D$10+'СЕТ СН'!$H$5-'СЕТ СН'!$H$24</f>
        <v>3888.8012361500005</v>
      </c>
      <c r="I93" s="36">
        <f>SUMIFS(СВЦЭМ!$D$39:$D$782,СВЦЭМ!$A$39:$A$782,$A93,СВЦЭМ!$B$39:$B$782,I$83)+'СЕТ СН'!$H$14+СВЦЭМ!$D$10+'СЕТ СН'!$H$5-'СЕТ СН'!$H$24</f>
        <v>3813.0255106800005</v>
      </c>
      <c r="J93" s="36">
        <f>SUMIFS(СВЦЭМ!$D$39:$D$782,СВЦЭМ!$A$39:$A$782,$A93,СВЦЭМ!$B$39:$B$782,J$83)+'СЕТ СН'!$H$14+СВЦЭМ!$D$10+'СЕТ СН'!$H$5-'СЕТ СН'!$H$24</f>
        <v>3743.3112193900001</v>
      </c>
      <c r="K93" s="36">
        <f>SUMIFS(СВЦЭМ!$D$39:$D$782,СВЦЭМ!$A$39:$A$782,$A93,СВЦЭМ!$B$39:$B$782,K$83)+'СЕТ СН'!$H$14+СВЦЭМ!$D$10+'СЕТ СН'!$H$5-'СЕТ СН'!$H$24</f>
        <v>3684.7159271800001</v>
      </c>
      <c r="L93" s="36">
        <f>SUMIFS(СВЦЭМ!$D$39:$D$782,СВЦЭМ!$A$39:$A$782,$A93,СВЦЭМ!$B$39:$B$782,L$83)+'СЕТ СН'!$H$14+СВЦЭМ!$D$10+'СЕТ СН'!$H$5-'СЕТ СН'!$H$24</f>
        <v>3678.7369516300005</v>
      </c>
      <c r="M93" s="36">
        <f>SUMIFS(СВЦЭМ!$D$39:$D$782,СВЦЭМ!$A$39:$A$782,$A93,СВЦЭМ!$B$39:$B$782,M$83)+'СЕТ СН'!$H$14+СВЦЭМ!$D$10+'СЕТ СН'!$H$5-'СЕТ СН'!$H$24</f>
        <v>3694.1843083800004</v>
      </c>
      <c r="N93" s="36">
        <f>SUMIFS(СВЦЭМ!$D$39:$D$782,СВЦЭМ!$A$39:$A$782,$A93,СВЦЭМ!$B$39:$B$782,N$83)+'СЕТ СН'!$H$14+СВЦЭМ!$D$10+'СЕТ СН'!$H$5-'СЕТ СН'!$H$24</f>
        <v>3689.9383491500002</v>
      </c>
      <c r="O93" s="36">
        <f>SUMIFS(СВЦЭМ!$D$39:$D$782,СВЦЭМ!$A$39:$A$782,$A93,СВЦЭМ!$B$39:$B$782,O$83)+'СЕТ СН'!$H$14+СВЦЭМ!$D$10+'СЕТ СН'!$H$5-'СЕТ СН'!$H$24</f>
        <v>3708.9127477500001</v>
      </c>
      <c r="P93" s="36">
        <f>SUMIFS(СВЦЭМ!$D$39:$D$782,СВЦЭМ!$A$39:$A$782,$A93,СВЦЭМ!$B$39:$B$782,P$83)+'СЕТ СН'!$H$14+СВЦЭМ!$D$10+'СЕТ СН'!$H$5-'СЕТ СН'!$H$24</f>
        <v>3740.3387310200005</v>
      </c>
      <c r="Q93" s="36">
        <f>SUMIFS(СВЦЭМ!$D$39:$D$782,СВЦЭМ!$A$39:$A$782,$A93,СВЦЭМ!$B$39:$B$782,Q$83)+'СЕТ СН'!$H$14+СВЦЭМ!$D$10+'СЕТ СН'!$H$5-'СЕТ СН'!$H$24</f>
        <v>3727.4616774400001</v>
      </c>
      <c r="R93" s="36">
        <f>SUMIFS(СВЦЭМ!$D$39:$D$782,СВЦЭМ!$A$39:$A$782,$A93,СВЦЭМ!$B$39:$B$782,R$83)+'СЕТ СН'!$H$14+СВЦЭМ!$D$10+'СЕТ СН'!$H$5-'СЕТ СН'!$H$24</f>
        <v>3729.9484011800005</v>
      </c>
      <c r="S93" s="36">
        <f>SUMIFS(СВЦЭМ!$D$39:$D$782,СВЦЭМ!$A$39:$A$782,$A93,СВЦЭМ!$B$39:$B$782,S$83)+'СЕТ СН'!$H$14+СВЦЭМ!$D$10+'СЕТ СН'!$H$5-'СЕТ СН'!$H$24</f>
        <v>3723.85032658</v>
      </c>
      <c r="T93" s="36">
        <f>SUMIFS(СВЦЭМ!$D$39:$D$782,СВЦЭМ!$A$39:$A$782,$A93,СВЦЭМ!$B$39:$B$782,T$83)+'СЕТ СН'!$H$14+СВЦЭМ!$D$10+'СЕТ СН'!$H$5-'СЕТ СН'!$H$24</f>
        <v>3697.9618494300003</v>
      </c>
      <c r="U93" s="36">
        <f>SUMIFS(СВЦЭМ!$D$39:$D$782,СВЦЭМ!$A$39:$A$782,$A93,СВЦЭМ!$B$39:$B$782,U$83)+'СЕТ СН'!$H$14+СВЦЭМ!$D$10+'СЕТ СН'!$H$5-'СЕТ СН'!$H$24</f>
        <v>3643.53411237</v>
      </c>
      <c r="V93" s="36">
        <f>SUMIFS(СВЦЭМ!$D$39:$D$782,СВЦЭМ!$A$39:$A$782,$A93,СВЦЭМ!$B$39:$B$782,V$83)+'СЕТ СН'!$H$14+СВЦЭМ!$D$10+'СЕТ СН'!$H$5-'СЕТ СН'!$H$24</f>
        <v>3636.9636025700001</v>
      </c>
      <c r="W93" s="36">
        <f>SUMIFS(СВЦЭМ!$D$39:$D$782,СВЦЭМ!$A$39:$A$782,$A93,СВЦЭМ!$B$39:$B$782,W$83)+'СЕТ СН'!$H$14+СВЦЭМ!$D$10+'СЕТ СН'!$H$5-'СЕТ СН'!$H$24</f>
        <v>3658.0393749499999</v>
      </c>
      <c r="X93" s="36">
        <f>SUMIFS(СВЦЭМ!$D$39:$D$782,СВЦЭМ!$A$39:$A$782,$A93,СВЦЭМ!$B$39:$B$782,X$83)+'СЕТ СН'!$H$14+СВЦЭМ!$D$10+'СЕТ СН'!$H$5-'СЕТ СН'!$H$24</f>
        <v>3733.1306496699999</v>
      </c>
      <c r="Y93" s="36">
        <f>SUMIFS(СВЦЭМ!$D$39:$D$782,СВЦЭМ!$A$39:$A$782,$A93,СВЦЭМ!$B$39:$B$782,Y$83)+'СЕТ СН'!$H$14+СВЦЭМ!$D$10+'СЕТ СН'!$H$5-'СЕТ СН'!$H$24</f>
        <v>3812.9674530700004</v>
      </c>
    </row>
    <row r="94" spans="1:27" ht="15.75" x14ac:dyDescent="0.2">
      <c r="A94" s="35">
        <f t="shared" si="2"/>
        <v>45210</v>
      </c>
      <c r="B94" s="36">
        <f>SUMIFS(СВЦЭМ!$D$39:$D$782,СВЦЭМ!$A$39:$A$782,$A94,СВЦЭМ!$B$39:$B$782,B$83)+'СЕТ СН'!$H$14+СВЦЭМ!$D$10+'СЕТ СН'!$H$5-'СЕТ СН'!$H$24</f>
        <v>3850.6725985399999</v>
      </c>
      <c r="C94" s="36">
        <f>SUMIFS(СВЦЭМ!$D$39:$D$782,СВЦЭМ!$A$39:$A$782,$A94,СВЦЭМ!$B$39:$B$782,C$83)+'СЕТ СН'!$H$14+СВЦЭМ!$D$10+'СЕТ СН'!$H$5-'СЕТ СН'!$H$24</f>
        <v>3914.3057941400002</v>
      </c>
      <c r="D94" s="36">
        <f>SUMIFS(СВЦЭМ!$D$39:$D$782,СВЦЭМ!$A$39:$A$782,$A94,СВЦЭМ!$B$39:$B$782,D$83)+'СЕТ СН'!$H$14+СВЦЭМ!$D$10+'СЕТ СН'!$H$5-'СЕТ СН'!$H$24</f>
        <v>3971.6397690800004</v>
      </c>
      <c r="E94" s="36">
        <f>SUMIFS(СВЦЭМ!$D$39:$D$782,СВЦЭМ!$A$39:$A$782,$A94,СВЦЭМ!$B$39:$B$782,E$83)+'СЕТ СН'!$H$14+СВЦЭМ!$D$10+'СЕТ СН'!$H$5-'СЕТ СН'!$H$24</f>
        <v>3970.7915803700002</v>
      </c>
      <c r="F94" s="36">
        <f>SUMIFS(СВЦЭМ!$D$39:$D$782,СВЦЭМ!$A$39:$A$782,$A94,СВЦЭМ!$B$39:$B$782,F$83)+'СЕТ СН'!$H$14+СВЦЭМ!$D$10+'СЕТ СН'!$H$5-'СЕТ СН'!$H$24</f>
        <v>3960.7302898799999</v>
      </c>
      <c r="G94" s="36">
        <f>SUMIFS(СВЦЭМ!$D$39:$D$782,СВЦЭМ!$A$39:$A$782,$A94,СВЦЭМ!$B$39:$B$782,G$83)+'СЕТ СН'!$H$14+СВЦЭМ!$D$10+'СЕТ СН'!$H$5-'СЕТ СН'!$H$24</f>
        <v>3959.7522463400001</v>
      </c>
      <c r="H94" s="36">
        <f>SUMIFS(СВЦЭМ!$D$39:$D$782,СВЦЭМ!$A$39:$A$782,$A94,СВЦЭМ!$B$39:$B$782,H$83)+'СЕТ СН'!$H$14+СВЦЭМ!$D$10+'СЕТ СН'!$H$5-'СЕТ СН'!$H$24</f>
        <v>3872.1140580199999</v>
      </c>
      <c r="I94" s="36">
        <f>SUMIFS(СВЦЭМ!$D$39:$D$782,СВЦЭМ!$A$39:$A$782,$A94,СВЦЭМ!$B$39:$B$782,I$83)+'СЕТ СН'!$H$14+СВЦЭМ!$D$10+'СЕТ СН'!$H$5-'СЕТ СН'!$H$24</f>
        <v>3780.98608203</v>
      </c>
      <c r="J94" s="36">
        <f>SUMIFS(СВЦЭМ!$D$39:$D$782,СВЦЭМ!$A$39:$A$782,$A94,СВЦЭМ!$B$39:$B$782,J$83)+'СЕТ СН'!$H$14+СВЦЭМ!$D$10+'СЕТ СН'!$H$5-'СЕТ СН'!$H$24</f>
        <v>3729.8201914500005</v>
      </c>
      <c r="K94" s="36">
        <f>SUMIFS(СВЦЭМ!$D$39:$D$782,СВЦЭМ!$A$39:$A$782,$A94,СВЦЭМ!$B$39:$B$782,K$83)+'СЕТ СН'!$H$14+СВЦЭМ!$D$10+'СЕТ СН'!$H$5-'СЕТ СН'!$H$24</f>
        <v>3690.2542612200004</v>
      </c>
      <c r="L94" s="36">
        <f>SUMIFS(СВЦЭМ!$D$39:$D$782,СВЦЭМ!$A$39:$A$782,$A94,СВЦЭМ!$B$39:$B$782,L$83)+'СЕТ СН'!$H$14+СВЦЭМ!$D$10+'СЕТ СН'!$H$5-'СЕТ СН'!$H$24</f>
        <v>3698.4563599500002</v>
      </c>
      <c r="M94" s="36">
        <f>SUMIFS(СВЦЭМ!$D$39:$D$782,СВЦЭМ!$A$39:$A$782,$A94,СВЦЭМ!$B$39:$B$782,M$83)+'СЕТ СН'!$H$14+СВЦЭМ!$D$10+'СЕТ СН'!$H$5-'СЕТ СН'!$H$24</f>
        <v>3696.4750345000002</v>
      </c>
      <c r="N94" s="36">
        <f>SUMIFS(СВЦЭМ!$D$39:$D$782,СВЦЭМ!$A$39:$A$782,$A94,СВЦЭМ!$B$39:$B$782,N$83)+'СЕТ СН'!$H$14+СВЦЭМ!$D$10+'СЕТ СН'!$H$5-'СЕТ СН'!$H$24</f>
        <v>3697.0477753700002</v>
      </c>
      <c r="O94" s="36">
        <f>SUMIFS(СВЦЭМ!$D$39:$D$782,СВЦЭМ!$A$39:$A$782,$A94,СВЦЭМ!$B$39:$B$782,O$83)+'СЕТ СН'!$H$14+СВЦЭМ!$D$10+'СЕТ СН'!$H$5-'СЕТ СН'!$H$24</f>
        <v>3705.3541094000002</v>
      </c>
      <c r="P94" s="36">
        <f>SUMIFS(СВЦЭМ!$D$39:$D$782,СВЦЭМ!$A$39:$A$782,$A94,СВЦЭМ!$B$39:$B$782,P$83)+'СЕТ СН'!$H$14+СВЦЭМ!$D$10+'СЕТ СН'!$H$5-'СЕТ СН'!$H$24</f>
        <v>3744.7511533800002</v>
      </c>
      <c r="Q94" s="36">
        <f>SUMIFS(СВЦЭМ!$D$39:$D$782,СВЦЭМ!$A$39:$A$782,$A94,СВЦЭМ!$B$39:$B$782,Q$83)+'СЕТ СН'!$H$14+СВЦЭМ!$D$10+'СЕТ СН'!$H$5-'СЕТ СН'!$H$24</f>
        <v>3733.72888977</v>
      </c>
      <c r="R94" s="36">
        <f>SUMIFS(СВЦЭМ!$D$39:$D$782,СВЦЭМ!$A$39:$A$782,$A94,СВЦЭМ!$B$39:$B$782,R$83)+'СЕТ СН'!$H$14+СВЦЭМ!$D$10+'СЕТ СН'!$H$5-'СЕТ СН'!$H$24</f>
        <v>3734.8033444800003</v>
      </c>
      <c r="S94" s="36">
        <f>SUMIFS(СВЦЭМ!$D$39:$D$782,СВЦЭМ!$A$39:$A$782,$A94,СВЦЭМ!$B$39:$B$782,S$83)+'СЕТ СН'!$H$14+СВЦЭМ!$D$10+'СЕТ СН'!$H$5-'СЕТ СН'!$H$24</f>
        <v>3740.4937159800002</v>
      </c>
      <c r="T94" s="36">
        <f>SUMIFS(СВЦЭМ!$D$39:$D$782,СВЦЭМ!$A$39:$A$782,$A94,СВЦЭМ!$B$39:$B$782,T$83)+'СЕТ СН'!$H$14+СВЦЭМ!$D$10+'СЕТ СН'!$H$5-'СЕТ СН'!$H$24</f>
        <v>3710.0602676400003</v>
      </c>
      <c r="U94" s="36">
        <f>SUMIFS(СВЦЭМ!$D$39:$D$782,СВЦЭМ!$A$39:$A$782,$A94,СВЦЭМ!$B$39:$B$782,U$83)+'СЕТ СН'!$H$14+СВЦЭМ!$D$10+'СЕТ СН'!$H$5-'СЕТ СН'!$H$24</f>
        <v>3652.5813488700005</v>
      </c>
      <c r="V94" s="36">
        <f>SUMIFS(СВЦЭМ!$D$39:$D$782,СВЦЭМ!$A$39:$A$782,$A94,СВЦЭМ!$B$39:$B$782,V$83)+'СЕТ СН'!$H$14+СВЦЭМ!$D$10+'СЕТ СН'!$H$5-'СЕТ СН'!$H$24</f>
        <v>3647.2870197600005</v>
      </c>
      <c r="W94" s="36">
        <f>SUMIFS(СВЦЭМ!$D$39:$D$782,СВЦЭМ!$A$39:$A$782,$A94,СВЦЭМ!$B$39:$B$782,W$83)+'СЕТ СН'!$H$14+СВЦЭМ!$D$10+'СЕТ СН'!$H$5-'СЕТ СН'!$H$24</f>
        <v>3661.3018757200002</v>
      </c>
      <c r="X94" s="36">
        <f>SUMIFS(СВЦЭМ!$D$39:$D$782,СВЦЭМ!$A$39:$A$782,$A94,СВЦЭМ!$B$39:$B$782,X$83)+'СЕТ СН'!$H$14+СВЦЭМ!$D$10+'СЕТ СН'!$H$5-'СЕТ СН'!$H$24</f>
        <v>3732.7810438800002</v>
      </c>
      <c r="Y94" s="36">
        <f>SUMIFS(СВЦЭМ!$D$39:$D$782,СВЦЭМ!$A$39:$A$782,$A94,СВЦЭМ!$B$39:$B$782,Y$83)+'СЕТ СН'!$H$14+СВЦЭМ!$D$10+'СЕТ СН'!$H$5-'СЕТ СН'!$H$24</f>
        <v>3811.8023425300003</v>
      </c>
    </row>
    <row r="95" spans="1:27" ht="15.75" x14ac:dyDescent="0.2">
      <c r="A95" s="35">
        <f t="shared" si="2"/>
        <v>45211</v>
      </c>
      <c r="B95" s="36">
        <f>SUMIFS(СВЦЭМ!$D$39:$D$782,СВЦЭМ!$A$39:$A$782,$A95,СВЦЭМ!$B$39:$B$782,B$83)+'СЕТ СН'!$H$14+СВЦЭМ!$D$10+'СЕТ СН'!$H$5-'СЕТ СН'!$H$24</f>
        <v>3872.2472538900001</v>
      </c>
      <c r="C95" s="36">
        <f>SUMIFS(СВЦЭМ!$D$39:$D$782,СВЦЭМ!$A$39:$A$782,$A95,СВЦЭМ!$B$39:$B$782,C$83)+'СЕТ СН'!$H$14+СВЦЭМ!$D$10+'СЕТ СН'!$H$5-'СЕТ СН'!$H$24</f>
        <v>3932.1350601200002</v>
      </c>
      <c r="D95" s="36">
        <f>SUMIFS(СВЦЭМ!$D$39:$D$782,СВЦЭМ!$A$39:$A$782,$A95,СВЦЭМ!$B$39:$B$782,D$83)+'СЕТ СН'!$H$14+СВЦЭМ!$D$10+'СЕТ СН'!$H$5-'СЕТ СН'!$H$24</f>
        <v>3993.5873358300005</v>
      </c>
      <c r="E95" s="36">
        <f>SUMIFS(СВЦЭМ!$D$39:$D$782,СВЦЭМ!$A$39:$A$782,$A95,СВЦЭМ!$B$39:$B$782,E$83)+'СЕТ СН'!$H$14+СВЦЭМ!$D$10+'СЕТ СН'!$H$5-'СЕТ СН'!$H$24</f>
        <v>3989.9163139600005</v>
      </c>
      <c r="F95" s="36">
        <f>SUMIFS(СВЦЭМ!$D$39:$D$782,СВЦЭМ!$A$39:$A$782,$A95,СВЦЭМ!$B$39:$B$782,F$83)+'СЕТ СН'!$H$14+СВЦЭМ!$D$10+'СЕТ СН'!$H$5-'СЕТ СН'!$H$24</f>
        <v>3984.9859168500002</v>
      </c>
      <c r="G95" s="36">
        <f>SUMIFS(СВЦЭМ!$D$39:$D$782,СВЦЭМ!$A$39:$A$782,$A95,СВЦЭМ!$B$39:$B$782,G$83)+'СЕТ СН'!$H$14+СВЦЭМ!$D$10+'СЕТ СН'!$H$5-'СЕТ СН'!$H$24</f>
        <v>3972.2049471</v>
      </c>
      <c r="H95" s="36">
        <f>SUMIFS(СВЦЭМ!$D$39:$D$782,СВЦЭМ!$A$39:$A$782,$A95,СВЦЭМ!$B$39:$B$782,H$83)+'СЕТ СН'!$H$14+СВЦЭМ!$D$10+'СЕТ СН'!$H$5-'СЕТ СН'!$H$24</f>
        <v>3884.9138313100002</v>
      </c>
      <c r="I95" s="36">
        <f>SUMIFS(СВЦЭМ!$D$39:$D$782,СВЦЭМ!$A$39:$A$782,$A95,СВЦЭМ!$B$39:$B$782,I$83)+'СЕТ СН'!$H$14+СВЦЭМ!$D$10+'СЕТ СН'!$H$5-'СЕТ СН'!$H$24</f>
        <v>3791.63980059</v>
      </c>
      <c r="J95" s="36">
        <f>SUMIFS(СВЦЭМ!$D$39:$D$782,СВЦЭМ!$A$39:$A$782,$A95,СВЦЭМ!$B$39:$B$782,J$83)+'СЕТ СН'!$H$14+СВЦЭМ!$D$10+'СЕТ СН'!$H$5-'СЕТ СН'!$H$24</f>
        <v>3761.8920679400003</v>
      </c>
      <c r="K95" s="36">
        <f>SUMIFS(СВЦЭМ!$D$39:$D$782,СВЦЭМ!$A$39:$A$782,$A95,СВЦЭМ!$B$39:$B$782,K$83)+'СЕТ СН'!$H$14+СВЦЭМ!$D$10+'СЕТ СН'!$H$5-'СЕТ СН'!$H$24</f>
        <v>3719.7660980300002</v>
      </c>
      <c r="L95" s="36">
        <f>SUMIFS(СВЦЭМ!$D$39:$D$782,СВЦЭМ!$A$39:$A$782,$A95,СВЦЭМ!$B$39:$B$782,L$83)+'СЕТ СН'!$H$14+СВЦЭМ!$D$10+'СЕТ СН'!$H$5-'СЕТ СН'!$H$24</f>
        <v>3721.4665567500001</v>
      </c>
      <c r="M95" s="36">
        <f>SUMIFS(СВЦЭМ!$D$39:$D$782,СВЦЭМ!$A$39:$A$782,$A95,СВЦЭМ!$B$39:$B$782,M$83)+'СЕТ СН'!$H$14+СВЦЭМ!$D$10+'СЕТ СН'!$H$5-'СЕТ СН'!$H$24</f>
        <v>3728.2321931500001</v>
      </c>
      <c r="N95" s="36">
        <f>SUMIFS(СВЦЭМ!$D$39:$D$782,СВЦЭМ!$A$39:$A$782,$A95,СВЦЭМ!$B$39:$B$782,N$83)+'СЕТ СН'!$H$14+СВЦЭМ!$D$10+'СЕТ СН'!$H$5-'СЕТ СН'!$H$24</f>
        <v>3731.8278901800004</v>
      </c>
      <c r="O95" s="36">
        <f>SUMIFS(СВЦЭМ!$D$39:$D$782,СВЦЭМ!$A$39:$A$782,$A95,СВЦЭМ!$B$39:$B$782,O$83)+'СЕТ СН'!$H$14+СВЦЭМ!$D$10+'СЕТ СН'!$H$5-'СЕТ СН'!$H$24</f>
        <v>3762.2169820100003</v>
      </c>
      <c r="P95" s="36">
        <f>SUMIFS(СВЦЭМ!$D$39:$D$782,СВЦЭМ!$A$39:$A$782,$A95,СВЦЭМ!$B$39:$B$782,P$83)+'СЕТ СН'!$H$14+СВЦЭМ!$D$10+'СЕТ СН'!$H$5-'СЕТ СН'!$H$24</f>
        <v>3791.4083918700003</v>
      </c>
      <c r="Q95" s="36">
        <f>SUMIFS(СВЦЭМ!$D$39:$D$782,СВЦЭМ!$A$39:$A$782,$A95,СВЦЭМ!$B$39:$B$782,Q$83)+'СЕТ СН'!$H$14+СВЦЭМ!$D$10+'СЕТ СН'!$H$5-'СЕТ СН'!$H$24</f>
        <v>3776.4345095200001</v>
      </c>
      <c r="R95" s="36">
        <f>SUMIFS(СВЦЭМ!$D$39:$D$782,СВЦЭМ!$A$39:$A$782,$A95,СВЦЭМ!$B$39:$B$782,R$83)+'СЕТ СН'!$H$14+СВЦЭМ!$D$10+'СЕТ СН'!$H$5-'СЕТ СН'!$H$24</f>
        <v>3787.8982295300002</v>
      </c>
      <c r="S95" s="36">
        <f>SUMIFS(СВЦЭМ!$D$39:$D$782,СВЦЭМ!$A$39:$A$782,$A95,СВЦЭМ!$B$39:$B$782,S$83)+'СЕТ СН'!$H$14+СВЦЭМ!$D$10+'СЕТ СН'!$H$5-'СЕТ СН'!$H$24</f>
        <v>3786.8189438200002</v>
      </c>
      <c r="T95" s="36">
        <f>SUMIFS(СВЦЭМ!$D$39:$D$782,СВЦЭМ!$A$39:$A$782,$A95,СВЦЭМ!$B$39:$B$782,T$83)+'СЕТ СН'!$H$14+СВЦЭМ!$D$10+'СЕТ СН'!$H$5-'СЕТ СН'!$H$24</f>
        <v>3739.5146821799999</v>
      </c>
      <c r="U95" s="36">
        <f>SUMIFS(СВЦЭМ!$D$39:$D$782,СВЦЭМ!$A$39:$A$782,$A95,СВЦЭМ!$B$39:$B$782,U$83)+'СЕТ СН'!$H$14+СВЦЭМ!$D$10+'СЕТ СН'!$H$5-'СЕТ СН'!$H$24</f>
        <v>3676.4488223600001</v>
      </c>
      <c r="V95" s="36">
        <f>SUMIFS(СВЦЭМ!$D$39:$D$782,СВЦЭМ!$A$39:$A$782,$A95,СВЦЭМ!$B$39:$B$782,V$83)+'СЕТ СН'!$H$14+СВЦЭМ!$D$10+'СЕТ СН'!$H$5-'СЕТ СН'!$H$24</f>
        <v>3667.6693808999999</v>
      </c>
      <c r="W95" s="36">
        <f>SUMIFS(СВЦЭМ!$D$39:$D$782,СВЦЭМ!$A$39:$A$782,$A95,СВЦЭМ!$B$39:$B$782,W$83)+'СЕТ СН'!$H$14+СВЦЭМ!$D$10+'СЕТ СН'!$H$5-'СЕТ СН'!$H$24</f>
        <v>3688.4768878100003</v>
      </c>
      <c r="X95" s="36">
        <f>SUMIFS(СВЦЭМ!$D$39:$D$782,СВЦЭМ!$A$39:$A$782,$A95,СВЦЭМ!$B$39:$B$782,X$83)+'СЕТ СН'!$H$14+СВЦЭМ!$D$10+'СЕТ СН'!$H$5-'СЕТ СН'!$H$24</f>
        <v>3754.0844690900003</v>
      </c>
      <c r="Y95" s="36">
        <f>SUMIFS(СВЦЭМ!$D$39:$D$782,СВЦЭМ!$A$39:$A$782,$A95,СВЦЭМ!$B$39:$B$782,Y$83)+'СЕТ СН'!$H$14+СВЦЭМ!$D$10+'СЕТ СН'!$H$5-'СЕТ СН'!$H$24</f>
        <v>3814.8588321900002</v>
      </c>
    </row>
    <row r="96" spans="1:27" ht="15.75" x14ac:dyDescent="0.2">
      <c r="A96" s="35">
        <f t="shared" si="2"/>
        <v>45212</v>
      </c>
      <c r="B96" s="36">
        <f>SUMIFS(СВЦЭМ!$D$39:$D$782,СВЦЭМ!$A$39:$A$782,$A96,СВЦЭМ!$B$39:$B$782,B$83)+'СЕТ СН'!$H$14+СВЦЭМ!$D$10+'СЕТ СН'!$H$5-'СЕТ СН'!$H$24</f>
        <v>3822.3606278900002</v>
      </c>
      <c r="C96" s="36">
        <f>SUMIFS(СВЦЭМ!$D$39:$D$782,СВЦЭМ!$A$39:$A$782,$A96,СВЦЭМ!$B$39:$B$782,C$83)+'СЕТ СН'!$H$14+СВЦЭМ!$D$10+'СЕТ СН'!$H$5-'СЕТ СН'!$H$24</f>
        <v>3855.8995201900002</v>
      </c>
      <c r="D96" s="36">
        <f>SUMIFS(СВЦЭМ!$D$39:$D$782,СВЦЭМ!$A$39:$A$782,$A96,СВЦЭМ!$B$39:$B$782,D$83)+'СЕТ СН'!$H$14+СВЦЭМ!$D$10+'СЕТ СН'!$H$5-'СЕТ СН'!$H$24</f>
        <v>3921.5850486899999</v>
      </c>
      <c r="E96" s="36">
        <f>SUMIFS(СВЦЭМ!$D$39:$D$782,СВЦЭМ!$A$39:$A$782,$A96,СВЦЭМ!$B$39:$B$782,E$83)+'СЕТ СН'!$H$14+СВЦЭМ!$D$10+'СЕТ СН'!$H$5-'СЕТ СН'!$H$24</f>
        <v>3927.5149254900002</v>
      </c>
      <c r="F96" s="36">
        <f>SUMIFS(СВЦЭМ!$D$39:$D$782,СВЦЭМ!$A$39:$A$782,$A96,СВЦЭМ!$B$39:$B$782,F$83)+'СЕТ СН'!$H$14+СВЦЭМ!$D$10+'СЕТ СН'!$H$5-'СЕТ СН'!$H$24</f>
        <v>3925.7419542300004</v>
      </c>
      <c r="G96" s="36">
        <f>SUMIFS(СВЦЭМ!$D$39:$D$782,СВЦЭМ!$A$39:$A$782,$A96,СВЦЭМ!$B$39:$B$782,G$83)+'СЕТ СН'!$H$14+СВЦЭМ!$D$10+'СЕТ СН'!$H$5-'СЕТ СН'!$H$24</f>
        <v>3907.8663493600002</v>
      </c>
      <c r="H96" s="36">
        <f>SUMIFS(СВЦЭМ!$D$39:$D$782,СВЦЭМ!$A$39:$A$782,$A96,СВЦЭМ!$B$39:$B$782,H$83)+'СЕТ СН'!$H$14+СВЦЭМ!$D$10+'СЕТ СН'!$H$5-'СЕТ СН'!$H$24</f>
        <v>3813.55156455</v>
      </c>
      <c r="I96" s="36">
        <f>SUMIFS(СВЦЭМ!$D$39:$D$782,СВЦЭМ!$A$39:$A$782,$A96,СВЦЭМ!$B$39:$B$782,I$83)+'СЕТ СН'!$H$14+СВЦЭМ!$D$10+'СЕТ СН'!$H$5-'СЕТ СН'!$H$24</f>
        <v>3714.7940797400001</v>
      </c>
      <c r="J96" s="36">
        <f>SUMIFS(СВЦЭМ!$D$39:$D$782,СВЦЭМ!$A$39:$A$782,$A96,СВЦЭМ!$B$39:$B$782,J$83)+'СЕТ СН'!$H$14+СВЦЭМ!$D$10+'СЕТ СН'!$H$5-'СЕТ СН'!$H$24</f>
        <v>3689.3112930900002</v>
      </c>
      <c r="K96" s="36">
        <f>SUMIFS(СВЦЭМ!$D$39:$D$782,СВЦЭМ!$A$39:$A$782,$A96,СВЦЭМ!$B$39:$B$782,K$83)+'СЕТ СН'!$H$14+СВЦЭМ!$D$10+'СЕТ СН'!$H$5-'СЕТ СН'!$H$24</f>
        <v>3662.7358918600003</v>
      </c>
      <c r="L96" s="36">
        <f>SUMIFS(СВЦЭМ!$D$39:$D$782,СВЦЭМ!$A$39:$A$782,$A96,СВЦЭМ!$B$39:$B$782,L$83)+'СЕТ СН'!$H$14+СВЦЭМ!$D$10+'СЕТ СН'!$H$5-'СЕТ СН'!$H$24</f>
        <v>3673.9881971300001</v>
      </c>
      <c r="M96" s="36">
        <f>SUMIFS(СВЦЭМ!$D$39:$D$782,СВЦЭМ!$A$39:$A$782,$A96,СВЦЭМ!$B$39:$B$782,M$83)+'СЕТ СН'!$H$14+СВЦЭМ!$D$10+'СЕТ СН'!$H$5-'СЕТ СН'!$H$24</f>
        <v>3659.1344530300003</v>
      </c>
      <c r="N96" s="36">
        <f>SUMIFS(СВЦЭМ!$D$39:$D$782,СВЦЭМ!$A$39:$A$782,$A96,СВЦЭМ!$B$39:$B$782,N$83)+'СЕТ СН'!$H$14+СВЦЭМ!$D$10+'СЕТ СН'!$H$5-'СЕТ СН'!$H$24</f>
        <v>3671.1434522099999</v>
      </c>
      <c r="O96" s="36">
        <f>SUMIFS(СВЦЭМ!$D$39:$D$782,СВЦЭМ!$A$39:$A$782,$A96,СВЦЭМ!$B$39:$B$782,O$83)+'СЕТ СН'!$H$14+СВЦЭМ!$D$10+'СЕТ СН'!$H$5-'СЕТ СН'!$H$24</f>
        <v>3690.4304170700002</v>
      </c>
      <c r="P96" s="36">
        <f>SUMIFS(СВЦЭМ!$D$39:$D$782,СВЦЭМ!$A$39:$A$782,$A96,СВЦЭМ!$B$39:$B$782,P$83)+'СЕТ СН'!$H$14+СВЦЭМ!$D$10+'СЕТ СН'!$H$5-'СЕТ СН'!$H$24</f>
        <v>3744.1401633800001</v>
      </c>
      <c r="Q96" s="36">
        <f>SUMIFS(СВЦЭМ!$D$39:$D$782,СВЦЭМ!$A$39:$A$782,$A96,СВЦЭМ!$B$39:$B$782,Q$83)+'СЕТ СН'!$H$14+СВЦЭМ!$D$10+'СЕТ СН'!$H$5-'СЕТ СН'!$H$24</f>
        <v>3735.5324154500004</v>
      </c>
      <c r="R96" s="36">
        <f>SUMIFS(СВЦЭМ!$D$39:$D$782,СВЦЭМ!$A$39:$A$782,$A96,СВЦЭМ!$B$39:$B$782,R$83)+'СЕТ СН'!$H$14+СВЦЭМ!$D$10+'СЕТ СН'!$H$5-'СЕТ СН'!$H$24</f>
        <v>3739.5041364500003</v>
      </c>
      <c r="S96" s="36">
        <f>SUMIFS(СВЦЭМ!$D$39:$D$782,СВЦЭМ!$A$39:$A$782,$A96,СВЦЭМ!$B$39:$B$782,S$83)+'СЕТ СН'!$H$14+СВЦЭМ!$D$10+'СЕТ СН'!$H$5-'СЕТ СН'!$H$24</f>
        <v>3751.2703416499999</v>
      </c>
      <c r="T96" s="36">
        <f>SUMIFS(СВЦЭМ!$D$39:$D$782,СВЦЭМ!$A$39:$A$782,$A96,СВЦЭМ!$B$39:$B$782,T$83)+'СЕТ СН'!$H$14+СВЦЭМ!$D$10+'СЕТ СН'!$H$5-'СЕТ СН'!$H$24</f>
        <v>3711.3844820600002</v>
      </c>
      <c r="U96" s="36">
        <f>SUMIFS(СВЦЭМ!$D$39:$D$782,СВЦЭМ!$A$39:$A$782,$A96,СВЦЭМ!$B$39:$B$782,U$83)+'СЕТ СН'!$H$14+СВЦЭМ!$D$10+'СЕТ СН'!$H$5-'СЕТ СН'!$H$24</f>
        <v>3618.1634977000003</v>
      </c>
      <c r="V96" s="36">
        <f>SUMIFS(СВЦЭМ!$D$39:$D$782,СВЦЭМ!$A$39:$A$782,$A96,СВЦЭМ!$B$39:$B$782,V$83)+'СЕТ СН'!$H$14+СВЦЭМ!$D$10+'СЕТ СН'!$H$5-'СЕТ СН'!$H$24</f>
        <v>3607.6710578100001</v>
      </c>
      <c r="W96" s="36">
        <f>SUMIFS(СВЦЭМ!$D$39:$D$782,СВЦЭМ!$A$39:$A$782,$A96,СВЦЭМ!$B$39:$B$782,W$83)+'СЕТ СН'!$H$14+СВЦЭМ!$D$10+'СЕТ СН'!$H$5-'СЕТ СН'!$H$24</f>
        <v>3618.45858916</v>
      </c>
      <c r="X96" s="36">
        <f>SUMIFS(СВЦЭМ!$D$39:$D$782,СВЦЭМ!$A$39:$A$782,$A96,СВЦЭМ!$B$39:$B$782,X$83)+'СЕТ СН'!$H$14+СВЦЭМ!$D$10+'СЕТ СН'!$H$5-'СЕТ СН'!$H$24</f>
        <v>3686.9506066800004</v>
      </c>
      <c r="Y96" s="36">
        <f>SUMIFS(СВЦЭМ!$D$39:$D$782,СВЦЭМ!$A$39:$A$782,$A96,СВЦЭМ!$B$39:$B$782,Y$83)+'СЕТ СН'!$H$14+СВЦЭМ!$D$10+'СЕТ СН'!$H$5-'СЕТ СН'!$H$24</f>
        <v>3827.2066710200002</v>
      </c>
    </row>
    <row r="97" spans="1:25" ht="15.75" x14ac:dyDescent="0.2">
      <c r="A97" s="35">
        <f t="shared" si="2"/>
        <v>45213</v>
      </c>
      <c r="B97" s="36">
        <f>SUMIFS(СВЦЭМ!$D$39:$D$782,СВЦЭМ!$A$39:$A$782,$A97,СВЦЭМ!$B$39:$B$782,B$83)+'СЕТ СН'!$H$14+СВЦЭМ!$D$10+'СЕТ СН'!$H$5-'СЕТ СН'!$H$24</f>
        <v>3661.6833806800005</v>
      </c>
      <c r="C97" s="36">
        <f>SUMIFS(СВЦЭМ!$D$39:$D$782,СВЦЭМ!$A$39:$A$782,$A97,СВЦЭМ!$B$39:$B$782,C$83)+'СЕТ СН'!$H$14+СВЦЭМ!$D$10+'СЕТ СН'!$H$5-'СЕТ СН'!$H$24</f>
        <v>3701.6422094400004</v>
      </c>
      <c r="D97" s="36">
        <f>SUMIFS(СВЦЭМ!$D$39:$D$782,СВЦЭМ!$A$39:$A$782,$A97,СВЦЭМ!$B$39:$B$782,D$83)+'СЕТ СН'!$H$14+СВЦЭМ!$D$10+'СЕТ СН'!$H$5-'СЕТ СН'!$H$24</f>
        <v>3751.7101968300003</v>
      </c>
      <c r="E97" s="36">
        <f>SUMIFS(СВЦЭМ!$D$39:$D$782,СВЦЭМ!$A$39:$A$782,$A97,СВЦЭМ!$B$39:$B$782,E$83)+'СЕТ СН'!$H$14+СВЦЭМ!$D$10+'СЕТ СН'!$H$5-'СЕТ СН'!$H$24</f>
        <v>3772.1820450900004</v>
      </c>
      <c r="F97" s="36">
        <f>SUMIFS(СВЦЭМ!$D$39:$D$782,СВЦЭМ!$A$39:$A$782,$A97,СВЦЭМ!$B$39:$B$782,F$83)+'СЕТ СН'!$H$14+СВЦЭМ!$D$10+'СЕТ СН'!$H$5-'СЕТ СН'!$H$24</f>
        <v>3769.9980092300002</v>
      </c>
      <c r="G97" s="36">
        <f>SUMIFS(СВЦЭМ!$D$39:$D$782,СВЦЭМ!$A$39:$A$782,$A97,СВЦЭМ!$B$39:$B$782,G$83)+'СЕТ СН'!$H$14+СВЦЭМ!$D$10+'СЕТ СН'!$H$5-'СЕТ СН'!$H$24</f>
        <v>3746.2721407600002</v>
      </c>
      <c r="H97" s="36">
        <f>SUMIFS(СВЦЭМ!$D$39:$D$782,СВЦЭМ!$A$39:$A$782,$A97,СВЦЭМ!$B$39:$B$782,H$83)+'СЕТ СН'!$H$14+СВЦЭМ!$D$10+'СЕТ СН'!$H$5-'СЕТ СН'!$H$24</f>
        <v>3703.7012333000002</v>
      </c>
      <c r="I97" s="36">
        <f>SUMIFS(СВЦЭМ!$D$39:$D$782,СВЦЭМ!$A$39:$A$782,$A97,СВЦЭМ!$B$39:$B$782,I$83)+'СЕТ СН'!$H$14+СВЦЭМ!$D$10+'СЕТ СН'!$H$5-'СЕТ СН'!$H$24</f>
        <v>3639.4254974200003</v>
      </c>
      <c r="J97" s="36">
        <f>SUMIFS(СВЦЭМ!$D$39:$D$782,СВЦЭМ!$A$39:$A$782,$A97,СВЦЭМ!$B$39:$B$782,J$83)+'СЕТ СН'!$H$14+СВЦЭМ!$D$10+'СЕТ СН'!$H$5-'СЕТ СН'!$H$24</f>
        <v>3591.2402400700003</v>
      </c>
      <c r="K97" s="36">
        <f>SUMIFS(СВЦЭМ!$D$39:$D$782,СВЦЭМ!$A$39:$A$782,$A97,СВЦЭМ!$B$39:$B$782,K$83)+'СЕТ СН'!$H$14+СВЦЭМ!$D$10+'СЕТ СН'!$H$5-'СЕТ СН'!$H$24</f>
        <v>3576.1222050599999</v>
      </c>
      <c r="L97" s="36">
        <f>SUMIFS(СВЦЭМ!$D$39:$D$782,СВЦЭМ!$A$39:$A$782,$A97,СВЦЭМ!$B$39:$B$782,L$83)+'СЕТ СН'!$H$14+СВЦЭМ!$D$10+'СЕТ СН'!$H$5-'СЕТ СН'!$H$24</f>
        <v>3540.7278977100004</v>
      </c>
      <c r="M97" s="36">
        <f>SUMIFS(СВЦЭМ!$D$39:$D$782,СВЦЭМ!$A$39:$A$782,$A97,СВЦЭМ!$B$39:$B$782,M$83)+'СЕТ СН'!$H$14+СВЦЭМ!$D$10+'СЕТ СН'!$H$5-'СЕТ СН'!$H$24</f>
        <v>3543.8272937700003</v>
      </c>
      <c r="N97" s="36">
        <f>SUMIFS(СВЦЭМ!$D$39:$D$782,СВЦЭМ!$A$39:$A$782,$A97,СВЦЭМ!$B$39:$B$782,N$83)+'СЕТ СН'!$H$14+СВЦЭМ!$D$10+'СЕТ СН'!$H$5-'СЕТ СН'!$H$24</f>
        <v>3528.6592693000002</v>
      </c>
      <c r="O97" s="36">
        <f>SUMIFS(СВЦЭМ!$D$39:$D$782,СВЦЭМ!$A$39:$A$782,$A97,СВЦЭМ!$B$39:$B$782,O$83)+'СЕТ СН'!$H$14+СВЦЭМ!$D$10+'СЕТ СН'!$H$5-'СЕТ СН'!$H$24</f>
        <v>3557.17753834</v>
      </c>
      <c r="P97" s="36">
        <f>SUMIFS(СВЦЭМ!$D$39:$D$782,СВЦЭМ!$A$39:$A$782,$A97,СВЦЭМ!$B$39:$B$782,P$83)+'СЕТ СН'!$H$14+СВЦЭМ!$D$10+'СЕТ СН'!$H$5-'СЕТ СН'!$H$24</f>
        <v>3591.9956654800003</v>
      </c>
      <c r="Q97" s="36">
        <f>SUMIFS(СВЦЭМ!$D$39:$D$782,СВЦЭМ!$A$39:$A$782,$A97,СВЦЭМ!$B$39:$B$782,Q$83)+'СЕТ СН'!$H$14+СВЦЭМ!$D$10+'СЕТ СН'!$H$5-'СЕТ СН'!$H$24</f>
        <v>3593.5411047200005</v>
      </c>
      <c r="R97" s="36">
        <f>SUMIFS(СВЦЭМ!$D$39:$D$782,СВЦЭМ!$A$39:$A$782,$A97,СВЦЭМ!$B$39:$B$782,R$83)+'СЕТ СН'!$H$14+СВЦЭМ!$D$10+'СЕТ СН'!$H$5-'СЕТ СН'!$H$24</f>
        <v>3590.5902289599999</v>
      </c>
      <c r="S97" s="36">
        <f>SUMIFS(СВЦЭМ!$D$39:$D$782,СВЦЭМ!$A$39:$A$782,$A97,СВЦЭМ!$B$39:$B$782,S$83)+'СЕТ СН'!$H$14+СВЦЭМ!$D$10+'СЕТ СН'!$H$5-'СЕТ СН'!$H$24</f>
        <v>3582.0000961400001</v>
      </c>
      <c r="T97" s="36">
        <f>SUMIFS(СВЦЭМ!$D$39:$D$782,СВЦЭМ!$A$39:$A$782,$A97,СВЦЭМ!$B$39:$B$782,T$83)+'СЕТ СН'!$H$14+СВЦЭМ!$D$10+'СЕТ СН'!$H$5-'СЕТ СН'!$H$24</f>
        <v>3542.1484957400003</v>
      </c>
      <c r="U97" s="36">
        <f>SUMIFS(СВЦЭМ!$D$39:$D$782,СВЦЭМ!$A$39:$A$782,$A97,СВЦЭМ!$B$39:$B$782,U$83)+'СЕТ СН'!$H$14+СВЦЭМ!$D$10+'СЕТ СН'!$H$5-'СЕТ СН'!$H$24</f>
        <v>3520.6389134600004</v>
      </c>
      <c r="V97" s="36">
        <f>SUMIFS(СВЦЭМ!$D$39:$D$782,СВЦЭМ!$A$39:$A$782,$A97,СВЦЭМ!$B$39:$B$782,V$83)+'СЕТ СН'!$H$14+СВЦЭМ!$D$10+'СЕТ СН'!$H$5-'СЕТ СН'!$H$24</f>
        <v>3518.6529967699998</v>
      </c>
      <c r="W97" s="36">
        <f>SUMIFS(СВЦЭМ!$D$39:$D$782,СВЦЭМ!$A$39:$A$782,$A97,СВЦЭМ!$B$39:$B$782,W$83)+'СЕТ СН'!$H$14+СВЦЭМ!$D$10+'СЕТ СН'!$H$5-'СЕТ СН'!$H$24</f>
        <v>3541.1384465400001</v>
      </c>
      <c r="X97" s="36">
        <f>SUMIFS(СВЦЭМ!$D$39:$D$782,СВЦЭМ!$A$39:$A$782,$A97,СВЦЭМ!$B$39:$B$782,X$83)+'СЕТ СН'!$H$14+СВЦЭМ!$D$10+'СЕТ СН'!$H$5-'СЕТ СН'!$H$24</f>
        <v>3598.2091707</v>
      </c>
      <c r="Y97" s="36">
        <f>SUMIFS(СВЦЭМ!$D$39:$D$782,СВЦЭМ!$A$39:$A$782,$A97,СВЦЭМ!$B$39:$B$782,Y$83)+'СЕТ СН'!$H$14+СВЦЭМ!$D$10+'СЕТ СН'!$H$5-'СЕТ СН'!$H$24</f>
        <v>3643.7788759300001</v>
      </c>
    </row>
    <row r="98" spans="1:25" ht="15.75" x14ac:dyDescent="0.2">
      <c r="A98" s="35">
        <f t="shared" si="2"/>
        <v>45214</v>
      </c>
      <c r="B98" s="36">
        <f>SUMIFS(СВЦЭМ!$D$39:$D$782,СВЦЭМ!$A$39:$A$782,$A98,СВЦЭМ!$B$39:$B$782,B$83)+'СЕТ СН'!$H$14+СВЦЭМ!$D$10+'СЕТ СН'!$H$5-'СЕТ СН'!$H$24</f>
        <v>3727.5062016299999</v>
      </c>
      <c r="C98" s="36">
        <f>SUMIFS(СВЦЭМ!$D$39:$D$782,СВЦЭМ!$A$39:$A$782,$A98,СВЦЭМ!$B$39:$B$782,C$83)+'СЕТ СН'!$H$14+СВЦЭМ!$D$10+'СЕТ СН'!$H$5-'СЕТ СН'!$H$24</f>
        <v>3788.7208484600005</v>
      </c>
      <c r="D98" s="36">
        <f>SUMIFS(СВЦЭМ!$D$39:$D$782,СВЦЭМ!$A$39:$A$782,$A98,СВЦЭМ!$B$39:$B$782,D$83)+'СЕТ СН'!$H$14+СВЦЭМ!$D$10+'СЕТ СН'!$H$5-'СЕТ СН'!$H$24</f>
        <v>3826.5819933600005</v>
      </c>
      <c r="E98" s="36">
        <f>SUMIFS(СВЦЭМ!$D$39:$D$782,СВЦЭМ!$A$39:$A$782,$A98,СВЦЭМ!$B$39:$B$782,E$83)+'СЕТ СН'!$H$14+СВЦЭМ!$D$10+'СЕТ СН'!$H$5-'СЕТ СН'!$H$24</f>
        <v>3820.4400952700003</v>
      </c>
      <c r="F98" s="36">
        <f>SUMIFS(СВЦЭМ!$D$39:$D$782,СВЦЭМ!$A$39:$A$782,$A98,СВЦЭМ!$B$39:$B$782,F$83)+'СЕТ СН'!$H$14+СВЦЭМ!$D$10+'СЕТ СН'!$H$5-'СЕТ СН'!$H$24</f>
        <v>3824.5556371800003</v>
      </c>
      <c r="G98" s="36">
        <f>SUMIFS(СВЦЭМ!$D$39:$D$782,СВЦЭМ!$A$39:$A$782,$A98,СВЦЭМ!$B$39:$B$782,G$83)+'СЕТ СН'!$H$14+СВЦЭМ!$D$10+'СЕТ СН'!$H$5-'СЕТ СН'!$H$24</f>
        <v>3832.1780436600002</v>
      </c>
      <c r="H98" s="36">
        <f>SUMIFS(СВЦЭМ!$D$39:$D$782,СВЦЭМ!$A$39:$A$782,$A98,СВЦЭМ!$B$39:$B$782,H$83)+'СЕТ СН'!$H$14+СВЦЭМ!$D$10+'СЕТ СН'!$H$5-'СЕТ СН'!$H$24</f>
        <v>3788.5450628400004</v>
      </c>
      <c r="I98" s="36">
        <f>SUMIFS(СВЦЭМ!$D$39:$D$782,СВЦЭМ!$A$39:$A$782,$A98,СВЦЭМ!$B$39:$B$782,I$83)+'СЕТ СН'!$H$14+СВЦЭМ!$D$10+'СЕТ СН'!$H$5-'СЕТ СН'!$H$24</f>
        <v>3756.4431724599999</v>
      </c>
      <c r="J98" s="36">
        <f>SUMIFS(СВЦЭМ!$D$39:$D$782,СВЦЭМ!$A$39:$A$782,$A98,СВЦЭМ!$B$39:$B$782,J$83)+'СЕТ СН'!$H$14+СВЦЭМ!$D$10+'СЕТ СН'!$H$5-'СЕТ СН'!$H$24</f>
        <v>3687.1590873499999</v>
      </c>
      <c r="K98" s="36">
        <f>SUMIFS(СВЦЭМ!$D$39:$D$782,СВЦЭМ!$A$39:$A$782,$A98,СВЦЭМ!$B$39:$B$782,K$83)+'СЕТ СН'!$H$14+СВЦЭМ!$D$10+'СЕТ СН'!$H$5-'СЕТ СН'!$H$24</f>
        <v>3620.1873103799999</v>
      </c>
      <c r="L98" s="36">
        <f>SUMIFS(СВЦЭМ!$D$39:$D$782,СВЦЭМ!$A$39:$A$782,$A98,СВЦЭМ!$B$39:$B$782,L$83)+'СЕТ СН'!$H$14+СВЦЭМ!$D$10+'СЕТ СН'!$H$5-'СЕТ СН'!$H$24</f>
        <v>3599.7323311700002</v>
      </c>
      <c r="M98" s="36">
        <f>SUMIFS(СВЦЭМ!$D$39:$D$782,СВЦЭМ!$A$39:$A$782,$A98,СВЦЭМ!$B$39:$B$782,M$83)+'СЕТ СН'!$H$14+СВЦЭМ!$D$10+'СЕТ СН'!$H$5-'СЕТ СН'!$H$24</f>
        <v>3605.3600857199999</v>
      </c>
      <c r="N98" s="36">
        <f>SUMIFS(СВЦЭМ!$D$39:$D$782,СВЦЭМ!$A$39:$A$782,$A98,СВЦЭМ!$B$39:$B$782,N$83)+'СЕТ СН'!$H$14+СВЦЭМ!$D$10+'СЕТ СН'!$H$5-'СЕТ СН'!$H$24</f>
        <v>3580.55979647</v>
      </c>
      <c r="O98" s="36">
        <f>SUMIFS(СВЦЭМ!$D$39:$D$782,СВЦЭМ!$A$39:$A$782,$A98,СВЦЭМ!$B$39:$B$782,O$83)+'СЕТ СН'!$H$14+СВЦЭМ!$D$10+'СЕТ СН'!$H$5-'СЕТ СН'!$H$24</f>
        <v>3613.6996959100002</v>
      </c>
      <c r="P98" s="36">
        <f>SUMIFS(СВЦЭМ!$D$39:$D$782,СВЦЭМ!$A$39:$A$782,$A98,СВЦЭМ!$B$39:$B$782,P$83)+'СЕТ СН'!$H$14+СВЦЭМ!$D$10+'СЕТ СН'!$H$5-'СЕТ СН'!$H$24</f>
        <v>3633.0764817700001</v>
      </c>
      <c r="Q98" s="36">
        <f>SUMIFS(СВЦЭМ!$D$39:$D$782,СВЦЭМ!$A$39:$A$782,$A98,СВЦЭМ!$B$39:$B$782,Q$83)+'СЕТ СН'!$H$14+СВЦЭМ!$D$10+'СЕТ СН'!$H$5-'СЕТ СН'!$H$24</f>
        <v>3627.5569663000001</v>
      </c>
      <c r="R98" s="36">
        <f>SUMIFS(СВЦЭМ!$D$39:$D$782,СВЦЭМ!$A$39:$A$782,$A98,СВЦЭМ!$B$39:$B$782,R$83)+'СЕТ СН'!$H$14+СВЦЭМ!$D$10+'СЕТ СН'!$H$5-'СЕТ СН'!$H$24</f>
        <v>3629.9509266200002</v>
      </c>
      <c r="S98" s="36">
        <f>SUMIFS(СВЦЭМ!$D$39:$D$782,СВЦЭМ!$A$39:$A$782,$A98,СВЦЭМ!$B$39:$B$782,S$83)+'СЕТ СН'!$H$14+СВЦЭМ!$D$10+'СЕТ СН'!$H$5-'СЕТ СН'!$H$24</f>
        <v>3630.3181409300005</v>
      </c>
      <c r="T98" s="36">
        <f>SUMIFS(СВЦЭМ!$D$39:$D$782,СВЦЭМ!$A$39:$A$782,$A98,СВЦЭМ!$B$39:$B$782,T$83)+'СЕТ СН'!$H$14+СВЦЭМ!$D$10+'СЕТ СН'!$H$5-'СЕТ СН'!$H$24</f>
        <v>3594.7081400300003</v>
      </c>
      <c r="U98" s="36">
        <f>SUMIFS(СВЦЭМ!$D$39:$D$782,СВЦЭМ!$A$39:$A$782,$A98,СВЦЭМ!$B$39:$B$782,U$83)+'СЕТ СН'!$H$14+СВЦЭМ!$D$10+'СЕТ СН'!$H$5-'СЕТ СН'!$H$24</f>
        <v>3534.8218892800005</v>
      </c>
      <c r="V98" s="36">
        <f>SUMIFS(СВЦЭМ!$D$39:$D$782,СВЦЭМ!$A$39:$A$782,$A98,СВЦЭМ!$B$39:$B$782,V$83)+'СЕТ СН'!$H$14+СВЦЭМ!$D$10+'СЕТ СН'!$H$5-'СЕТ СН'!$H$24</f>
        <v>3534.3357835800002</v>
      </c>
      <c r="W98" s="36">
        <f>SUMIFS(СВЦЭМ!$D$39:$D$782,СВЦЭМ!$A$39:$A$782,$A98,СВЦЭМ!$B$39:$B$782,W$83)+'СЕТ СН'!$H$14+СВЦЭМ!$D$10+'СЕТ СН'!$H$5-'СЕТ СН'!$H$24</f>
        <v>3549.7586555000003</v>
      </c>
      <c r="X98" s="36">
        <f>SUMIFS(СВЦЭМ!$D$39:$D$782,СВЦЭМ!$A$39:$A$782,$A98,СВЦЭМ!$B$39:$B$782,X$83)+'СЕТ СН'!$H$14+СВЦЭМ!$D$10+'СЕТ СН'!$H$5-'СЕТ СН'!$H$24</f>
        <v>3606.7397818700001</v>
      </c>
      <c r="Y98" s="36">
        <f>SUMIFS(СВЦЭМ!$D$39:$D$782,СВЦЭМ!$A$39:$A$782,$A98,СВЦЭМ!$B$39:$B$782,Y$83)+'СЕТ СН'!$H$14+СВЦЭМ!$D$10+'СЕТ СН'!$H$5-'СЕТ СН'!$H$24</f>
        <v>3684.4802633200002</v>
      </c>
    </row>
    <row r="99" spans="1:25" ht="15.75" x14ac:dyDescent="0.2">
      <c r="A99" s="35">
        <f t="shared" si="2"/>
        <v>45215</v>
      </c>
      <c r="B99" s="36">
        <f>SUMIFS(СВЦЭМ!$D$39:$D$782,СВЦЭМ!$A$39:$A$782,$A99,СВЦЭМ!$B$39:$B$782,B$83)+'СЕТ СН'!$H$14+СВЦЭМ!$D$10+'СЕТ СН'!$H$5-'СЕТ СН'!$H$24</f>
        <v>3739.2637277200001</v>
      </c>
      <c r="C99" s="36">
        <f>SUMIFS(СВЦЭМ!$D$39:$D$782,СВЦЭМ!$A$39:$A$782,$A99,СВЦЭМ!$B$39:$B$782,C$83)+'СЕТ СН'!$H$14+СВЦЭМ!$D$10+'СЕТ СН'!$H$5-'СЕТ СН'!$H$24</f>
        <v>3814.4099532600003</v>
      </c>
      <c r="D99" s="36">
        <f>SUMIFS(СВЦЭМ!$D$39:$D$782,СВЦЭМ!$A$39:$A$782,$A99,СВЦЭМ!$B$39:$B$782,D$83)+'СЕТ СН'!$H$14+СВЦЭМ!$D$10+'СЕТ СН'!$H$5-'СЕТ СН'!$H$24</f>
        <v>3890.4000222300001</v>
      </c>
      <c r="E99" s="36">
        <f>SUMIFS(СВЦЭМ!$D$39:$D$782,СВЦЭМ!$A$39:$A$782,$A99,СВЦЭМ!$B$39:$B$782,E$83)+'СЕТ СН'!$H$14+СВЦЭМ!$D$10+'СЕТ СН'!$H$5-'СЕТ СН'!$H$24</f>
        <v>3919.8875022299999</v>
      </c>
      <c r="F99" s="36">
        <f>SUMIFS(СВЦЭМ!$D$39:$D$782,СВЦЭМ!$A$39:$A$782,$A99,СВЦЭМ!$B$39:$B$782,F$83)+'СЕТ СН'!$H$14+СВЦЭМ!$D$10+'СЕТ СН'!$H$5-'СЕТ СН'!$H$24</f>
        <v>3920.6702012100004</v>
      </c>
      <c r="G99" s="36">
        <f>SUMIFS(СВЦЭМ!$D$39:$D$782,СВЦЭМ!$A$39:$A$782,$A99,СВЦЭМ!$B$39:$B$782,G$83)+'СЕТ СН'!$H$14+СВЦЭМ!$D$10+'СЕТ СН'!$H$5-'СЕТ СН'!$H$24</f>
        <v>3914.2004621000001</v>
      </c>
      <c r="H99" s="36">
        <f>SUMIFS(СВЦЭМ!$D$39:$D$782,СВЦЭМ!$A$39:$A$782,$A99,СВЦЭМ!$B$39:$B$782,H$83)+'СЕТ СН'!$H$14+СВЦЭМ!$D$10+'СЕТ СН'!$H$5-'СЕТ СН'!$H$24</f>
        <v>3825.75544593</v>
      </c>
      <c r="I99" s="36">
        <f>SUMIFS(СВЦЭМ!$D$39:$D$782,СВЦЭМ!$A$39:$A$782,$A99,СВЦЭМ!$B$39:$B$782,I$83)+'СЕТ СН'!$H$14+СВЦЭМ!$D$10+'СЕТ СН'!$H$5-'СЕТ СН'!$H$24</f>
        <v>3747.2713665000001</v>
      </c>
      <c r="J99" s="36">
        <f>SUMIFS(СВЦЭМ!$D$39:$D$782,СВЦЭМ!$A$39:$A$782,$A99,СВЦЭМ!$B$39:$B$782,J$83)+'СЕТ СН'!$H$14+СВЦЭМ!$D$10+'СЕТ СН'!$H$5-'СЕТ СН'!$H$24</f>
        <v>3703.3422656100001</v>
      </c>
      <c r="K99" s="36">
        <f>SUMIFS(СВЦЭМ!$D$39:$D$782,СВЦЭМ!$A$39:$A$782,$A99,СВЦЭМ!$B$39:$B$782,K$83)+'СЕТ СН'!$H$14+СВЦЭМ!$D$10+'СЕТ СН'!$H$5-'СЕТ СН'!$H$24</f>
        <v>3676.3314966100002</v>
      </c>
      <c r="L99" s="36">
        <f>SUMIFS(СВЦЭМ!$D$39:$D$782,СВЦЭМ!$A$39:$A$782,$A99,СВЦЭМ!$B$39:$B$782,L$83)+'СЕТ СН'!$H$14+СВЦЭМ!$D$10+'СЕТ СН'!$H$5-'СЕТ СН'!$H$24</f>
        <v>3674.7090065100001</v>
      </c>
      <c r="M99" s="36">
        <f>SUMIFS(СВЦЭМ!$D$39:$D$782,СВЦЭМ!$A$39:$A$782,$A99,СВЦЭМ!$B$39:$B$782,M$83)+'СЕТ СН'!$H$14+СВЦЭМ!$D$10+'СЕТ СН'!$H$5-'СЕТ СН'!$H$24</f>
        <v>3679.5620485899999</v>
      </c>
      <c r="N99" s="36">
        <f>SUMIFS(СВЦЭМ!$D$39:$D$782,СВЦЭМ!$A$39:$A$782,$A99,СВЦЭМ!$B$39:$B$782,N$83)+'СЕТ СН'!$H$14+СВЦЭМ!$D$10+'СЕТ СН'!$H$5-'СЕТ СН'!$H$24</f>
        <v>3676.3601928000003</v>
      </c>
      <c r="O99" s="36">
        <f>SUMIFS(СВЦЭМ!$D$39:$D$782,СВЦЭМ!$A$39:$A$782,$A99,СВЦЭМ!$B$39:$B$782,O$83)+'СЕТ СН'!$H$14+СВЦЭМ!$D$10+'СЕТ СН'!$H$5-'СЕТ СН'!$H$24</f>
        <v>3686.8049849700001</v>
      </c>
      <c r="P99" s="36">
        <f>SUMIFS(СВЦЭМ!$D$39:$D$782,СВЦЭМ!$A$39:$A$782,$A99,СВЦЭМ!$B$39:$B$782,P$83)+'СЕТ СН'!$H$14+СВЦЭМ!$D$10+'СЕТ СН'!$H$5-'СЕТ СН'!$H$24</f>
        <v>3713.3004001100003</v>
      </c>
      <c r="Q99" s="36">
        <f>SUMIFS(СВЦЭМ!$D$39:$D$782,СВЦЭМ!$A$39:$A$782,$A99,СВЦЭМ!$B$39:$B$782,Q$83)+'СЕТ СН'!$H$14+СВЦЭМ!$D$10+'СЕТ СН'!$H$5-'СЕТ СН'!$H$24</f>
        <v>3696.1327275700005</v>
      </c>
      <c r="R99" s="36">
        <f>SUMIFS(СВЦЭМ!$D$39:$D$782,СВЦЭМ!$A$39:$A$782,$A99,СВЦЭМ!$B$39:$B$782,R$83)+'СЕТ СН'!$H$14+СВЦЭМ!$D$10+'СЕТ СН'!$H$5-'СЕТ СН'!$H$24</f>
        <v>3698.5523531700001</v>
      </c>
      <c r="S99" s="36">
        <f>SUMIFS(СВЦЭМ!$D$39:$D$782,СВЦЭМ!$A$39:$A$782,$A99,СВЦЭМ!$B$39:$B$782,S$83)+'СЕТ СН'!$H$14+СВЦЭМ!$D$10+'СЕТ СН'!$H$5-'СЕТ СН'!$H$24</f>
        <v>3709.69917463</v>
      </c>
      <c r="T99" s="36">
        <f>SUMIFS(СВЦЭМ!$D$39:$D$782,СВЦЭМ!$A$39:$A$782,$A99,СВЦЭМ!$B$39:$B$782,T$83)+'СЕТ СН'!$H$14+СВЦЭМ!$D$10+'СЕТ СН'!$H$5-'СЕТ СН'!$H$24</f>
        <v>3667.9959621500002</v>
      </c>
      <c r="U99" s="36">
        <f>SUMIFS(СВЦЭМ!$D$39:$D$782,СВЦЭМ!$A$39:$A$782,$A99,СВЦЭМ!$B$39:$B$782,U$83)+'СЕТ СН'!$H$14+СВЦЭМ!$D$10+'СЕТ СН'!$H$5-'СЕТ СН'!$H$24</f>
        <v>3614.4285604900001</v>
      </c>
      <c r="V99" s="36">
        <f>SUMIFS(СВЦЭМ!$D$39:$D$782,СВЦЭМ!$A$39:$A$782,$A99,СВЦЭМ!$B$39:$B$782,V$83)+'СЕТ СН'!$H$14+СВЦЭМ!$D$10+'СЕТ СН'!$H$5-'СЕТ СН'!$H$24</f>
        <v>3635.8776315300001</v>
      </c>
      <c r="W99" s="36">
        <f>SUMIFS(СВЦЭМ!$D$39:$D$782,СВЦЭМ!$A$39:$A$782,$A99,СВЦЭМ!$B$39:$B$782,W$83)+'СЕТ СН'!$H$14+СВЦЭМ!$D$10+'СЕТ СН'!$H$5-'СЕТ СН'!$H$24</f>
        <v>3654.4543526200005</v>
      </c>
      <c r="X99" s="36">
        <f>SUMIFS(СВЦЭМ!$D$39:$D$782,СВЦЭМ!$A$39:$A$782,$A99,СВЦЭМ!$B$39:$B$782,X$83)+'СЕТ СН'!$H$14+СВЦЭМ!$D$10+'СЕТ СН'!$H$5-'СЕТ СН'!$H$24</f>
        <v>3697.1348072700002</v>
      </c>
      <c r="Y99" s="36">
        <f>SUMIFS(СВЦЭМ!$D$39:$D$782,СВЦЭМ!$A$39:$A$782,$A99,СВЦЭМ!$B$39:$B$782,Y$83)+'СЕТ СН'!$H$14+СВЦЭМ!$D$10+'СЕТ СН'!$H$5-'СЕТ СН'!$H$24</f>
        <v>3758.2705323099999</v>
      </c>
    </row>
    <row r="100" spans="1:25" ht="15.75" x14ac:dyDescent="0.2">
      <c r="A100" s="35">
        <f t="shared" si="2"/>
        <v>45216</v>
      </c>
      <c r="B100" s="36">
        <f>SUMIFS(СВЦЭМ!$D$39:$D$782,СВЦЭМ!$A$39:$A$782,$A100,СВЦЭМ!$B$39:$B$782,B$83)+'СЕТ СН'!$H$14+СВЦЭМ!$D$10+'СЕТ СН'!$H$5-'СЕТ СН'!$H$24</f>
        <v>3884.9815726200004</v>
      </c>
      <c r="C100" s="36">
        <f>SUMIFS(СВЦЭМ!$D$39:$D$782,СВЦЭМ!$A$39:$A$782,$A100,СВЦЭМ!$B$39:$B$782,C$83)+'СЕТ СН'!$H$14+СВЦЭМ!$D$10+'СЕТ СН'!$H$5-'СЕТ СН'!$H$24</f>
        <v>3943.1773904900001</v>
      </c>
      <c r="D100" s="36">
        <f>SUMIFS(СВЦЭМ!$D$39:$D$782,СВЦЭМ!$A$39:$A$782,$A100,СВЦЭМ!$B$39:$B$782,D$83)+'СЕТ СН'!$H$14+СВЦЭМ!$D$10+'СЕТ СН'!$H$5-'СЕТ СН'!$H$24</f>
        <v>4007.1066482900005</v>
      </c>
      <c r="E100" s="36">
        <f>SUMIFS(СВЦЭМ!$D$39:$D$782,СВЦЭМ!$A$39:$A$782,$A100,СВЦЭМ!$B$39:$B$782,E$83)+'СЕТ СН'!$H$14+СВЦЭМ!$D$10+'СЕТ СН'!$H$5-'СЕТ СН'!$H$24</f>
        <v>3973.7941830300001</v>
      </c>
      <c r="F100" s="36">
        <f>SUMIFS(СВЦЭМ!$D$39:$D$782,СВЦЭМ!$A$39:$A$782,$A100,СВЦЭМ!$B$39:$B$782,F$83)+'СЕТ СН'!$H$14+СВЦЭМ!$D$10+'СЕТ СН'!$H$5-'СЕТ СН'!$H$24</f>
        <v>3977.5498559200005</v>
      </c>
      <c r="G100" s="36">
        <f>SUMIFS(СВЦЭМ!$D$39:$D$782,СВЦЭМ!$A$39:$A$782,$A100,СВЦЭМ!$B$39:$B$782,G$83)+'СЕТ СН'!$H$14+СВЦЭМ!$D$10+'СЕТ СН'!$H$5-'СЕТ СН'!$H$24</f>
        <v>3989.3845407300005</v>
      </c>
      <c r="H100" s="36">
        <f>SUMIFS(СВЦЭМ!$D$39:$D$782,СВЦЭМ!$A$39:$A$782,$A100,СВЦЭМ!$B$39:$B$782,H$83)+'СЕТ СН'!$H$14+СВЦЭМ!$D$10+'СЕТ СН'!$H$5-'СЕТ СН'!$H$24</f>
        <v>3897.02083244</v>
      </c>
      <c r="I100" s="36">
        <f>SUMIFS(СВЦЭМ!$D$39:$D$782,СВЦЭМ!$A$39:$A$782,$A100,СВЦЭМ!$B$39:$B$782,I$83)+'СЕТ СН'!$H$14+СВЦЭМ!$D$10+'СЕТ СН'!$H$5-'СЕТ СН'!$H$24</f>
        <v>3802.0984995700001</v>
      </c>
      <c r="J100" s="36">
        <f>SUMIFS(СВЦЭМ!$D$39:$D$782,СВЦЭМ!$A$39:$A$782,$A100,СВЦЭМ!$B$39:$B$782,J$83)+'СЕТ СН'!$H$14+СВЦЭМ!$D$10+'СЕТ СН'!$H$5-'СЕТ СН'!$H$24</f>
        <v>3745.8975949599999</v>
      </c>
      <c r="K100" s="36">
        <f>SUMIFS(СВЦЭМ!$D$39:$D$782,СВЦЭМ!$A$39:$A$782,$A100,СВЦЭМ!$B$39:$B$782,K$83)+'СЕТ СН'!$H$14+СВЦЭМ!$D$10+'СЕТ СН'!$H$5-'СЕТ СН'!$H$24</f>
        <v>3714.1246998500001</v>
      </c>
      <c r="L100" s="36">
        <f>SUMIFS(СВЦЭМ!$D$39:$D$782,СВЦЭМ!$A$39:$A$782,$A100,СВЦЭМ!$B$39:$B$782,L$83)+'СЕТ СН'!$H$14+СВЦЭМ!$D$10+'СЕТ СН'!$H$5-'СЕТ СН'!$H$24</f>
        <v>3710.1914018500001</v>
      </c>
      <c r="M100" s="36">
        <f>SUMIFS(СВЦЭМ!$D$39:$D$782,СВЦЭМ!$A$39:$A$782,$A100,СВЦЭМ!$B$39:$B$782,M$83)+'СЕТ СН'!$H$14+СВЦЭМ!$D$10+'СЕТ СН'!$H$5-'СЕТ СН'!$H$24</f>
        <v>3720.9578635500002</v>
      </c>
      <c r="N100" s="36">
        <f>SUMIFS(СВЦЭМ!$D$39:$D$782,СВЦЭМ!$A$39:$A$782,$A100,СВЦЭМ!$B$39:$B$782,N$83)+'СЕТ СН'!$H$14+СВЦЭМ!$D$10+'СЕТ СН'!$H$5-'СЕТ СН'!$H$24</f>
        <v>3714.86065727</v>
      </c>
      <c r="O100" s="36">
        <f>SUMIFS(СВЦЭМ!$D$39:$D$782,СВЦЭМ!$A$39:$A$782,$A100,СВЦЭМ!$B$39:$B$782,O$83)+'СЕТ СН'!$H$14+СВЦЭМ!$D$10+'СЕТ СН'!$H$5-'СЕТ СН'!$H$24</f>
        <v>3731.4927967399999</v>
      </c>
      <c r="P100" s="36">
        <f>SUMIFS(СВЦЭМ!$D$39:$D$782,СВЦЭМ!$A$39:$A$782,$A100,СВЦЭМ!$B$39:$B$782,P$83)+'СЕТ СН'!$H$14+СВЦЭМ!$D$10+'СЕТ СН'!$H$5-'СЕТ СН'!$H$24</f>
        <v>3758.8883925099999</v>
      </c>
      <c r="Q100" s="36">
        <f>SUMIFS(СВЦЭМ!$D$39:$D$782,СВЦЭМ!$A$39:$A$782,$A100,СВЦЭМ!$B$39:$B$782,Q$83)+'СЕТ СН'!$H$14+СВЦЭМ!$D$10+'СЕТ СН'!$H$5-'СЕТ СН'!$H$24</f>
        <v>3720.2970942800002</v>
      </c>
      <c r="R100" s="36">
        <f>SUMIFS(СВЦЭМ!$D$39:$D$782,СВЦЭМ!$A$39:$A$782,$A100,СВЦЭМ!$B$39:$B$782,R$83)+'СЕТ СН'!$H$14+СВЦЭМ!$D$10+'СЕТ СН'!$H$5-'СЕТ СН'!$H$24</f>
        <v>3717.6869314700002</v>
      </c>
      <c r="S100" s="36">
        <f>SUMIFS(СВЦЭМ!$D$39:$D$782,СВЦЭМ!$A$39:$A$782,$A100,СВЦЭМ!$B$39:$B$782,S$83)+'СЕТ СН'!$H$14+СВЦЭМ!$D$10+'СЕТ СН'!$H$5-'СЕТ СН'!$H$24</f>
        <v>3738.6439817999999</v>
      </c>
      <c r="T100" s="36">
        <f>SUMIFS(СВЦЭМ!$D$39:$D$782,СВЦЭМ!$A$39:$A$782,$A100,СВЦЭМ!$B$39:$B$782,T$83)+'СЕТ СН'!$H$14+СВЦЭМ!$D$10+'СЕТ СН'!$H$5-'СЕТ СН'!$H$24</f>
        <v>3700.4471154700004</v>
      </c>
      <c r="U100" s="36">
        <f>SUMIFS(СВЦЭМ!$D$39:$D$782,СВЦЭМ!$A$39:$A$782,$A100,СВЦЭМ!$B$39:$B$782,U$83)+'СЕТ СН'!$H$14+СВЦЭМ!$D$10+'СЕТ СН'!$H$5-'СЕТ СН'!$H$24</f>
        <v>3654.29841579</v>
      </c>
      <c r="V100" s="36">
        <f>SUMIFS(СВЦЭМ!$D$39:$D$782,СВЦЭМ!$A$39:$A$782,$A100,СВЦЭМ!$B$39:$B$782,V$83)+'СЕТ СН'!$H$14+СВЦЭМ!$D$10+'СЕТ СН'!$H$5-'СЕТ СН'!$H$24</f>
        <v>3657.46626612</v>
      </c>
      <c r="W100" s="36">
        <f>SUMIFS(СВЦЭМ!$D$39:$D$782,СВЦЭМ!$A$39:$A$782,$A100,СВЦЭМ!$B$39:$B$782,W$83)+'СЕТ СН'!$H$14+СВЦЭМ!$D$10+'СЕТ СН'!$H$5-'СЕТ СН'!$H$24</f>
        <v>3679.4758624100004</v>
      </c>
      <c r="X100" s="36">
        <f>SUMIFS(СВЦЭМ!$D$39:$D$782,СВЦЭМ!$A$39:$A$782,$A100,СВЦЭМ!$B$39:$B$782,X$83)+'СЕТ СН'!$H$14+СВЦЭМ!$D$10+'СЕТ СН'!$H$5-'СЕТ СН'!$H$24</f>
        <v>3733.5507126299999</v>
      </c>
      <c r="Y100" s="36">
        <f>SUMIFS(СВЦЭМ!$D$39:$D$782,СВЦЭМ!$A$39:$A$782,$A100,СВЦЭМ!$B$39:$B$782,Y$83)+'СЕТ СН'!$H$14+СВЦЭМ!$D$10+'СЕТ СН'!$H$5-'СЕТ СН'!$H$24</f>
        <v>3802.5969665100001</v>
      </c>
    </row>
    <row r="101" spans="1:25" ht="15.75" x14ac:dyDescent="0.2">
      <c r="A101" s="35">
        <f t="shared" si="2"/>
        <v>45217</v>
      </c>
      <c r="B101" s="36">
        <f>SUMIFS(СВЦЭМ!$D$39:$D$782,СВЦЭМ!$A$39:$A$782,$A101,СВЦЭМ!$B$39:$B$782,B$83)+'СЕТ СН'!$H$14+СВЦЭМ!$D$10+'СЕТ СН'!$H$5-'СЕТ СН'!$H$24</f>
        <v>3897.0889227900002</v>
      </c>
      <c r="C101" s="36">
        <f>SUMIFS(СВЦЭМ!$D$39:$D$782,СВЦЭМ!$A$39:$A$782,$A101,СВЦЭМ!$B$39:$B$782,C$83)+'СЕТ СН'!$H$14+СВЦЭМ!$D$10+'СЕТ СН'!$H$5-'СЕТ СН'!$H$24</f>
        <v>3949.0375168400001</v>
      </c>
      <c r="D101" s="36">
        <f>SUMIFS(СВЦЭМ!$D$39:$D$782,СВЦЭМ!$A$39:$A$782,$A101,СВЦЭМ!$B$39:$B$782,D$83)+'СЕТ СН'!$H$14+СВЦЭМ!$D$10+'СЕТ СН'!$H$5-'СЕТ СН'!$H$24</f>
        <v>4017.3047499300001</v>
      </c>
      <c r="E101" s="36">
        <f>SUMIFS(СВЦЭМ!$D$39:$D$782,СВЦЭМ!$A$39:$A$782,$A101,СВЦЭМ!$B$39:$B$782,E$83)+'СЕТ СН'!$H$14+СВЦЭМ!$D$10+'СЕТ СН'!$H$5-'СЕТ СН'!$H$24</f>
        <v>4015.8167787400002</v>
      </c>
      <c r="F101" s="36">
        <f>SUMIFS(СВЦЭМ!$D$39:$D$782,СВЦЭМ!$A$39:$A$782,$A101,СВЦЭМ!$B$39:$B$782,F$83)+'СЕТ СН'!$H$14+СВЦЭМ!$D$10+'СЕТ СН'!$H$5-'СЕТ СН'!$H$24</f>
        <v>4013.0687406800002</v>
      </c>
      <c r="G101" s="36">
        <f>SUMIFS(СВЦЭМ!$D$39:$D$782,СВЦЭМ!$A$39:$A$782,$A101,СВЦЭМ!$B$39:$B$782,G$83)+'СЕТ СН'!$H$14+СВЦЭМ!$D$10+'СЕТ СН'!$H$5-'СЕТ СН'!$H$24</f>
        <v>4001.2112133300002</v>
      </c>
      <c r="H101" s="36">
        <f>SUMIFS(СВЦЭМ!$D$39:$D$782,СВЦЭМ!$A$39:$A$782,$A101,СВЦЭМ!$B$39:$B$782,H$83)+'СЕТ СН'!$H$14+СВЦЭМ!$D$10+'СЕТ СН'!$H$5-'СЕТ СН'!$H$24</f>
        <v>3911.9121282900005</v>
      </c>
      <c r="I101" s="36">
        <f>SUMIFS(СВЦЭМ!$D$39:$D$782,СВЦЭМ!$A$39:$A$782,$A101,СВЦЭМ!$B$39:$B$782,I$83)+'СЕТ СН'!$H$14+СВЦЭМ!$D$10+'СЕТ СН'!$H$5-'СЕТ СН'!$H$24</f>
        <v>3833.6679345100001</v>
      </c>
      <c r="J101" s="36">
        <f>SUMIFS(СВЦЭМ!$D$39:$D$782,СВЦЭМ!$A$39:$A$782,$A101,СВЦЭМ!$B$39:$B$782,J$83)+'СЕТ СН'!$H$14+СВЦЭМ!$D$10+'СЕТ СН'!$H$5-'СЕТ СН'!$H$24</f>
        <v>3785.0676145400002</v>
      </c>
      <c r="K101" s="36">
        <f>SUMIFS(СВЦЭМ!$D$39:$D$782,СВЦЭМ!$A$39:$A$782,$A101,СВЦЭМ!$B$39:$B$782,K$83)+'СЕТ СН'!$H$14+СВЦЭМ!$D$10+'СЕТ СН'!$H$5-'СЕТ СН'!$H$24</f>
        <v>3687.9355225700001</v>
      </c>
      <c r="L101" s="36">
        <f>SUMIFS(СВЦЭМ!$D$39:$D$782,СВЦЭМ!$A$39:$A$782,$A101,СВЦЭМ!$B$39:$B$782,L$83)+'СЕТ СН'!$H$14+СВЦЭМ!$D$10+'СЕТ СН'!$H$5-'СЕТ СН'!$H$24</f>
        <v>3698.7346634700002</v>
      </c>
      <c r="M101" s="36">
        <f>SUMIFS(СВЦЭМ!$D$39:$D$782,СВЦЭМ!$A$39:$A$782,$A101,СВЦЭМ!$B$39:$B$782,M$83)+'СЕТ СН'!$H$14+СВЦЭМ!$D$10+'СЕТ СН'!$H$5-'СЕТ СН'!$H$24</f>
        <v>3712.6339912500002</v>
      </c>
      <c r="N101" s="36">
        <f>SUMIFS(СВЦЭМ!$D$39:$D$782,СВЦЭМ!$A$39:$A$782,$A101,СВЦЭМ!$B$39:$B$782,N$83)+'СЕТ СН'!$H$14+СВЦЭМ!$D$10+'СЕТ СН'!$H$5-'СЕТ СН'!$H$24</f>
        <v>3733.0747462500003</v>
      </c>
      <c r="O101" s="36">
        <f>SUMIFS(СВЦЭМ!$D$39:$D$782,СВЦЭМ!$A$39:$A$782,$A101,СВЦЭМ!$B$39:$B$782,O$83)+'СЕТ СН'!$H$14+СВЦЭМ!$D$10+'СЕТ СН'!$H$5-'СЕТ СН'!$H$24</f>
        <v>3740.8287119400002</v>
      </c>
      <c r="P101" s="36">
        <f>SUMIFS(СВЦЭМ!$D$39:$D$782,СВЦЭМ!$A$39:$A$782,$A101,СВЦЭМ!$B$39:$B$782,P$83)+'СЕТ СН'!$H$14+СВЦЭМ!$D$10+'СЕТ СН'!$H$5-'СЕТ СН'!$H$24</f>
        <v>3754.3269897800001</v>
      </c>
      <c r="Q101" s="36">
        <f>SUMIFS(СВЦЭМ!$D$39:$D$782,СВЦЭМ!$A$39:$A$782,$A101,СВЦЭМ!$B$39:$B$782,Q$83)+'СЕТ СН'!$H$14+СВЦЭМ!$D$10+'СЕТ СН'!$H$5-'СЕТ СН'!$H$24</f>
        <v>3719.5577161000001</v>
      </c>
      <c r="R101" s="36">
        <f>SUMIFS(СВЦЭМ!$D$39:$D$782,СВЦЭМ!$A$39:$A$782,$A101,СВЦЭМ!$B$39:$B$782,R$83)+'СЕТ СН'!$H$14+СВЦЭМ!$D$10+'СЕТ СН'!$H$5-'СЕТ СН'!$H$24</f>
        <v>3730.0136695800002</v>
      </c>
      <c r="S101" s="36">
        <f>SUMIFS(СВЦЭМ!$D$39:$D$782,СВЦЭМ!$A$39:$A$782,$A101,СВЦЭМ!$B$39:$B$782,S$83)+'СЕТ СН'!$H$14+СВЦЭМ!$D$10+'СЕТ СН'!$H$5-'СЕТ СН'!$H$24</f>
        <v>3734.8979895100001</v>
      </c>
      <c r="T101" s="36">
        <f>SUMIFS(СВЦЭМ!$D$39:$D$782,СВЦЭМ!$A$39:$A$782,$A101,СВЦЭМ!$B$39:$B$782,T$83)+'СЕТ СН'!$H$14+СВЦЭМ!$D$10+'СЕТ СН'!$H$5-'СЕТ СН'!$H$24</f>
        <v>3755.3859998500002</v>
      </c>
      <c r="U101" s="36">
        <f>SUMIFS(СВЦЭМ!$D$39:$D$782,СВЦЭМ!$A$39:$A$782,$A101,СВЦЭМ!$B$39:$B$782,U$83)+'СЕТ СН'!$H$14+СВЦЭМ!$D$10+'СЕТ СН'!$H$5-'СЕТ СН'!$H$24</f>
        <v>3709.78910576</v>
      </c>
      <c r="V101" s="36">
        <f>SUMIFS(СВЦЭМ!$D$39:$D$782,СВЦЭМ!$A$39:$A$782,$A101,СВЦЭМ!$B$39:$B$782,V$83)+'СЕТ СН'!$H$14+СВЦЭМ!$D$10+'СЕТ СН'!$H$5-'СЕТ СН'!$H$24</f>
        <v>3718.1240652100005</v>
      </c>
      <c r="W101" s="36">
        <f>SUMIFS(СВЦЭМ!$D$39:$D$782,СВЦЭМ!$A$39:$A$782,$A101,СВЦЭМ!$B$39:$B$782,W$83)+'СЕТ СН'!$H$14+СВЦЭМ!$D$10+'СЕТ СН'!$H$5-'СЕТ СН'!$H$24</f>
        <v>3744.4603122500002</v>
      </c>
      <c r="X101" s="36">
        <f>SUMIFS(СВЦЭМ!$D$39:$D$782,СВЦЭМ!$A$39:$A$782,$A101,СВЦЭМ!$B$39:$B$782,X$83)+'СЕТ СН'!$H$14+СВЦЭМ!$D$10+'СЕТ СН'!$H$5-'СЕТ СН'!$H$24</f>
        <v>3797.7733676000003</v>
      </c>
      <c r="Y101" s="36">
        <f>SUMIFS(СВЦЭМ!$D$39:$D$782,СВЦЭМ!$A$39:$A$782,$A101,СВЦЭМ!$B$39:$B$782,Y$83)+'СЕТ СН'!$H$14+СВЦЭМ!$D$10+'СЕТ СН'!$H$5-'СЕТ СН'!$H$24</f>
        <v>3837.0255722500001</v>
      </c>
    </row>
    <row r="102" spans="1:25" ht="15.75" x14ac:dyDescent="0.2">
      <c r="A102" s="35">
        <f t="shared" si="2"/>
        <v>45218</v>
      </c>
      <c r="B102" s="36">
        <f>SUMIFS(СВЦЭМ!$D$39:$D$782,СВЦЭМ!$A$39:$A$782,$A102,СВЦЭМ!$B$39:$B$782,B$83)+'СЕТ СН'!$H$14+СВЦЭМ!$D$10+'СЕТ СН'!$H$5-'СЕТ СН'!$H$24</f>
        <v>3856.9377244699999</v>
      </c>
      <c r="C102" s="36">
        <f>SUMIFS(СВЦЭМ!$D$39:$D$782,СВЦЭМ!$A$39:$A$782,$A102,СВЦЭМ!$B$39:$B$782,C$83)+'СЕТ СН'!$H$14+СВЦЭМ!$D$10+'СЕТ СН'!$H$5-'СЕТ СН'!$H$24</f>
        <v>3909.9441753999999</v>
      </c>
      <c r="D102" s="36">
        <f>SUMIFS(СВЦЭМ!$D$39:$D$782,СВЦЭМ!$A$39:$A$782,$A102,СВЦЭМ!$B$39:$B$782,D$83)+'СЕТ СН'!$H$14+СВЦЭМ!$D$10+'СЕТ СН'!$H$5-'СЕТ СН'!$H$24</f>
        <v>3966.4269293200005</v>
      </c>
      <c r="E102" s="36">
        <f>SUMIFS(СВЦЭМ!$D$39:$D$782,СВЦЭМ!$A$39:$A$782,$A102,СВЦЭМ!$B$39:$B$782,E$83)+'СЕТ СН'!$H$14+СВЦЭМ!$D$10+'СЕТ СН'!$H$5-'СЕТ СН'!$H$24</f>
        <v>3931.2661792600002</v>
      </c>
      <c r="F102" s="36">
        <f>SUMIFS(СВЦЭМ!$D$39:$D$782,СВЦЭМ!$A$39:$A$782,$A102,СВЦЭМ!$B$39:$B$782,F$83)+'СЕТ СН'!$H$14+СВЦЭМ!$D$10+'СЕТ СН'!$H$5-'СЕТ СН'!$H$24</f>
        <v>3923.7012299100002</v>
      </c>
      <c r="G102" s="36">
        <f>SUMIFS(СВЦЭМ!$D$39:$D$782,СВЦЭМ!$A$39:$A$782,$A102,СВЦЭМ!$B$39:$B$782,G$83)+'СЕТ СН'!$H$14+СВЦЭМ!$D$10+'СЕТ СН'!$H$5-'СЕТ СН'!$H$24</f>
        <v>3947.9105933400001</v>
      </c>
      <c r="H102" s="36">
        <f>SUMIFS(СВЦЭМ!$D$39:$D$782,СВЦЭМ!$A$39:$A$782,$A102,СВЦЭМ!$B$39:$B$782,H$83)+'СЕТ СН'!$H$14+СВЦЭМ!$D$10+'СЕТ СН'!$H$5-'СЕТ СН'!$H$24</f>
        <v>3867.8320784200005</v>
      </c>
      <c r="I102" s="36">
        <f>SUMIFS(СВЦЭМ!$D$39:$D$782,СВЦЭМ!$A$39:$A$782,$A102,СВЦЭМ!$B$39:$B$782,I$83)+'СЕТ СН'!$H$14+СВЦЭМ!$D$10+'СЕТ СН'!$H$5-'СЕТ СН'!$H$24</f>
        <v>3793.8908419899999</v>
      </c>
      <c r="J102" s="36">
        <f>SUMIFS(СВЦЭМ!$D$39:$D$782,СВЦЭМ!$A$39:$A$782,$A102,СВЦЭМ!$B$39:$B$782,J$83)+'СЕТ СН'!$H$14+СВЦЭМ!$D$10+'СЕТ СН'!$H$5-'СЕТ СН'!$H$24</f>
        <v>3735.0377989900003</v>
      </c>
      <c r="K102" s="36">
        <f>SUMIFS(СВЦЭМ!$D$39:$D$782,СВЦЭМ!$A$39:$A$782,$A102,СВЦЭМ!$B$39:$B$782,K$83)+'СЕТ СН'!$H$14+СВЦЭМ!$D$10+'СЕТ СН'!$H$5-'СЕТ СН'!$H$24</f>
        <v>3639.6251630699999</v>
      </c>
      <c r="L102" s="36">
        <f>SUMIFS(СВЦЭМ!$D$39:$D$782,СВЦЭМ!$A$39:$A$782,$A102,СВЦЭМ!$B$39:$B$782,L$83)+'СЕТ СН'!$H$14+СВЦЭМ!$D$10+'СЕТ СН'!$H$5-'СЕТ СН'!$H$24</f>
        <v>3638.3805371900003</v>
      </c>
      <c r="M102" s="36">
        <f>SUMIFS(СВЦЭМ!$D$39:$D$782,СВЦЭМ!$A$39:$A$782,$A102,СВЦЭМ!$B$39:$B$782,M$83)+'СЕТ СН'!$H$14+СВЦЭМ!$D$10+'СЕТ СН'!$H$5-'СЕТ СН'!$H$24</f>
        <v>3661.3284727700002</v>
      </c>
      <c r="N102" s="36">
        <f>SUMIFS(СВЦЭМ!$D$39:$D$782,СВЦЭМ!$A$39:$A$782,$A102,СВЦЭМ!$B$39:$B$782,N$83)+'СЕТ СН'!$H$14+СВЦЭМ!$D$10+'СЕТ СН'!$H$5-'СЕТ СН'!$H$24</f>
        <v>3676.2627771500001</v>
      </c>
      <c r="O102" s="36">
        <f>SUMIFS(СВЦЭМ!$D$39:$D$782,СВЦЭМ!$A$39:$A$782,$A102,СВЦЭМ!$B$39:$B$782,O$83)+'СЕТ СН'!$H$14+СВЦЭМ!$D$10+'СЕТ СН'!$H$5-'СЕТ СН'!$H$24</f>
        <v>3695.5337557800003</v>
      </c>
      <c r="P102" s="36">
        <f>SUMIFS(СВЦЭМ!$D$39:$D$782,СВЦЭМ!$A$39:$A$782,$A102,СВЦЭМ!$B$39:$B$782,P$83)+'СЕТ СН'!$H$14+СВЦЭМ!$D$10+'СЕТ СН'!$H$5-'СЕТ СН'!$H$24</f>
        <v>3727.2357207499999</v>
      </c>
      <c r="Q102" s="36">
        <f>SUMIFS(СВЦЭМ!$D$39:$D$782,СВЦЭМ!$A$39:$A$782,$A102,СВЦЭМ!$B$39:$B$782,Q$83)+'СЕТ СН'!$H$14+СВЦЭМ!$D$10+'СЕТ СН'!$H$5-'СЕТ СН'!$H$24</f>
        <v>3744.4171270500001</v>
      </c>
      <c r="R102" s="36">
        <f>SUMIFS(СВЦЭМ!$D$39:$D$782,СВЦЭМ!$A$39:$A$782,$A102,СВЦЭМ!$B$39:$B$782,R$83)+'СЕТ СН'!$H$14+СВЦЭМ!$D$10+'СЕТ СН'!$H$5-'СЕТ СН'!$H$24</f>
        <v>3755.2227438899999</v>
      </c>
      <c r="S102" s="36">
        <f>SUMIFS(СВЦЭМ!$D$39:$D$782,СВЦЭМ!$A$39:$A$782,$A102,СВЦЭМ!$B$39:$B$782,S$83)+'СЕТ СН'!$H$14+СВЦЭМ!$D$10+'СЕТ СН'!$H$5-'СЕТ СН'!$H$24</f>
        <v>3747.6751615900002</v>
      </c>
      <c r="T102" s="36">
        <f>SUMIFS(СВЦЭМ!$D$39:$D$782,СВЦЭМ!$A$39:$A$782,$A102,СВЦЭМ!$B$39:$B$782,T$83)+'СЕТ СН'!$H$14+СВЦЭМ!$D$10+'СЕТ СН'!$H$5-'СЕТ СН'!$H$24</f>
        <v>3746.2950482599999</v>
      </c>
      <c r="U102" s="36">
        <f>SUMIFS(СВЦЭМ!$D$39:$D$782,СВЦЭМ!$A$39:$A$782,$A102,СВЦЭМ!$B$39:$B$782,U$83)+'СЕТ СН'!$H$14+СВЦЭМ!$D$10+'СЕТ СН'!$H$5-'СЕТ СН'!$H$24</f>
        <v>3696.2234643500001</v>
      </c>
      <c r="V102" s="36">
        <f>SUMIFS(СВЦЭМ!$D$39:$D$782,СВЦЭМ!$A$39:$A$782,$A102,СВЦЭМ!$B$39:$B$782,V$83)+'СЕТ СН'!$H$14+СВЦЭМ!$D$10+'СЕТ СН'!$H$5-'СЕТ СН'!$H$24</f>
        <v>3704.3446774100003</v>
      </c>
      <c r="W102" s="36">
        <f>SUMIFS(СВЦЭМ!$D$39:$D$782,СВЦЭМ!$A$39:$A$782,$A102,СВЦЭМ!$B$39:$B$782,W$83)+'СЕТ СН'!$H$14+СВЦЭМ!$D$10+'СЕТ СН'!$H$5-'СЕТ СН'!$H$24</f>
        <v>3727.3934728600002</v>
      </c>
      <c r="X102" s="36">
        <f>SUMIFS(СВЦЭМ!$D$39:$D$782,СВЦЭМ!$A$39:$A$782,$A102,СВЦЭМ!$B$39:$B$782,X$83)+'СЕТ СН'!$H$14+СВЦЭМ!$D$10+'СЕТ СН'!$H$5-'СЕТ СН'!$H$24</f>
        <v>3787.0662232200002</v>
      </c>
      <c r="Y102" s="36">
        <f>SUMIFS(СВЦЭМ!$D$39:$D$782,СВЦЭМ!$A$39:$A$782,$A102,СВЦЭМ!$B$39:$B$782,Y$83)+'СЕТ СН'!$H$14+СВЦЭМ!$D$10+'СЕТ СН'!$H$5-'СЕТ СН'!$H$24</f>
        <v>3855.3340865700002</v>
      </c>
    </row>
    <row r="103" spans="1:25" ht="15.75" x14ac:dyDescent="0.2">
      <c r="A103" s="35">
        <f t="shared" si="2"/>
        <v>45219</v>
      </c>
      <c r="B103" s="36">
        <f>SUMIFS(СВЦЭМ!$D$39:$D$782,СВЦЭМ!$A$39:$A$782,$A103,СВЦЭМ!$B$39:$B$782,B$83)+'СЕТ СН'!$H$14+СВЦЭМ!$D$10+'СЕТ СН'!$H$5-'СЕТ СН'!$H$24</f>
        <v>3895.2804111300002</v>
      </c>
      <c r="C103" s="36">
        <f>SUMIFS(СВЦЭМ!$D$39:$D$782,СВЦЭМ!$A$39:$A$782,$A103,СВЦЭМ!$B$39:$B$782,C$83)+'СЕТ СН'!$H$14+СВЦЭМ!$D$10+'СЕТ СН'!$H$5-'СЕТ СН'!$H$24</f>
        <v>3966.1736346600001</v>
      </c>
      <c r="D103" s="36">
        <f>SUMIFS(СВЦЭМ!$D$39:$D$782,СВЦЭМ!$A$39:$A$782,$A103,СВЦЭМ!$B$39:$B$782,D$83)+'СЕТ СН'!$H$14+СВЦЭМ!$D$10+'СЕТ СН'!$H$5-'СЕТ СН'!$H$24</f>
        <v>4013.2897017800001</v>
      </c>
      <c r="E103" s="36">
        <f>SUMIFS(СВЦЭМ!$D$39:$D$782,СВЦЭМ!$A$39:$A$782,$A103,СВЦЭМ!$B$39:$B$782,E$83)+'СЕТ СН'!$H$14+СВЦЭМ!$D$10+'СЕТ СН'!$H$5-'СЕТ СН'!$H$24</f>
        <v>3988.5442818500005</v>
      </c>
      <c r="F103" s="36">
        <f>SUMIFS(СВЦЭМ!$D$39:$D$782,СВЦЭМ!$A$39:$A$782,$A103,СВЦЭМ!$B$39:$B$782,F$83)+'СЕТ СН'!$H$14+СВЦЭМ!$D$10+'СЕТ СН'!$H$5-'СЕТ СН'!$H$24</f>
        <v>3988.4680672300001</v>
      </c>
      <c r="G103" s="36">
        <f>SUMIFS(СВЦЭМ!$D$39:$D$782,СВЦЭМ!$A$39:$A$782,$A103,СВЦЭМ!$B$39:$B$782,G$83)+'СЕТ СН'!$H$14+СВЦЭМ!$D$10+'СЕТ СН'!$H$5-'СЕТ СН'!$H$24</f>
        <v>3989.8669507800005</v>
      </c>
      <c r="H103" s="36">
        <f>SUMIFS(СВЦЭМ!$D$39:$D$782,СВЦЭМ!$A$39:$A$782,$A103,СВЦЭМ!$B$39:$B$782,H$83)+'СЕТ СН'!$H$14+СВЦЭМ!$D$10+'СЕТ СН'!$H$5-'СЕТ СН'!$H$24</f>
        <v>3908.8244417900005</v>
      </c>
      <c r="I103" s="36">
        <f>SUMIFS(СВЦЭМ!$D$39:$D$782,СВЦЭМ!$A$39:$A$782,$A103,СВЦЭМ!$B$39:$B$782,I$83)+'СЕТ СН'!$H$14+СВЦЭМ!$D$10+'СЕТ СН'!$H$5-'СЕТ СН'!$H$24</f>
        <v>3828.2341728400002</v>
      </c>
      <c r="J103" s="36">
        <f>SUMIFS(СВЦЭМ!$D$39:$D$782,СВЦЭМ!$A$39:$A$782,$A103,СВЦЭМ!$B$39:$B$782,J$83)+'СЕТ СН'!$H$14+СВЦЭМ!$D$10+'СЕТ СН'!$H$5-'СЕТ СН'!$H$24</f>
        <v>3759.7889451000001</v>
      </c>
      <c r="K103" s="36">
        <f>SUMIFS(СВЦЭМ!$D$39:$D$782,СВЦЭМ!$A$39:$A$782,$A103,СВЦЭМ!$B$39:$B$782,K$83)+'СЕТ СН'!$H$14+СВЦЭМ!$D$10+'СЕТ СН'!$H$5-'СЕТ СН'!$H$24</f>
        <v>3736.09146805</v>
      </c>
      <c r="L103" s="36">
        <f>SUMIFS(СВЦЭМ!$D$39:$D$782,СВЦЭМ!$A$39:$A$782,$A103,СВЦЭМ!$B$39:$B$782,L$83)+'СЕТ СН'!$H$14+СВЦЭМ!$D$10+'СЕТ СН'!$H$5-'СЕТ СН'!$H$24</f>
        <v>3716.4895134300004</v>
      </c>
      <c r="M103" s="36">
        <f>SUMIFS(СВЦЭМ!$D$39:$D$782,СВЦЭМ!$A$39:$A$782,$A103,СВЦЭМ!$B$39:$B$782,M$83)+'СЕТ СН'!$H$14+СВЦЭМ!$D$10+'СЕТ СН'!$H$5-'СЕТ СН'!$H$24</f>
        <v>3731.4487078400002</v>
      </c>
      <c r="N103" s="36">
        <f>SUMIFS(СВЦЭМ!$D$39:$D$782,СВЦЭМ!$A$39:$A$782,$A103,СВЦЭМ!$B$39:$B$782,N$83)+'СЕТ СН'!$H$14+СВЦЭМ!$D$10+'СЕТ СН'!$H$5-'СЕТ СН'!$H$24</f>
        <v>3749.4981369000002</v>
      </c>
      <c r="O103" s="36">
        <f>SUMIFS(СВЦЭМ!$D$39:$D$782,СВЦЭМ!$A$39:$A$782,$A103,СВЦЭМ!$B$39:$B$782,O$83)+'СЕТ СН'!$H$14+СВЦЭМ!$D$10+'СЕТ СН'!$H$5-'СЕТ СН'!$H$24</f>
        <v>3741.7373954800005</v>
      </c>
      <c r="P103" s="36">
        <f>SUMIFS(СВЦЭМ!$D$39:$D$782,СВЦЭМ!$A$39:$A$782,$A103,СВЦЭМ!$B$39:$B$782,P$83)+'СЕТ СН'!$H$14+СВЦЭМ!$D$10+'СЕТ СН'!$H$5-'СЕТ СН'!$H$24</f>
        <v>3789.2239836100002</v>
      </c>
      <c r="Q103" s="36">
        <f>SUMIFS(СВЦЭМ!$D$39:$D$782,СВЦЭМ!$A$39:$A$782,$A103,СВЦЭМ!$B$39:$B$782,Q$83)+'СЕТ СН'!$H$14+СВЦЭМ!$D$10+'СЕТ СН'!$H$5-'СЕТ СН'!$H$24</f>
        <v>3763.0810764500002</v>
      </c>
      <c r="R103" s="36">
        <f>SUMIFS(СВЦЭМ!$D$39:$D$782,СВЦЭМ!$A$39:$A$782,$A103,СВЦЭМ!$B$39:$B$782,R$83)+'СЕТ СН'!$H$14+СВЦЭМ!$D$10+'СЕТ СН'!$H$5-'СЕТ СН'!$H$24</f>
        <v>3794.8966948500001</v>
      </c>
      <c r="S103" s="36">
        <f>SUMIFS(СВЦЭМ!$D$39:$D$782,СВЦЭМ!$A$39:$A$782,$A103,СВЦЭМ!$B$39:$B$782,S$83)+'СЕТ СН'!$H$14+СВЦЭМ!$D$10+'СЕТ СН'!$H$5-'СЕТ СН'!$H$24</f>
        <v>3802.9631236700002</v>
      </c>
      <c r="T103" s="36">
        <f>SUMIFS(СВЦЭМ!$D$39:$D$782,СВЦЭМ!$A$39:$A$782,$A103,СВЦЭМ!$B$39:$B$782,T$83)+'СЕТ СН'!$H$14+СВЦЭМ!$D$10+'СЕТ СН'!$H$5-'СЕТ СН'!$H$24</f>
        <v>3731.3395607000002</v>
      </c>
      <c r="U103" s="36">
        <f>SUMIFS(СВЦЭМ!$D$39:$D$782,СВЦЭМ!$A$39:$A$782,$A103,СВЦЭМ!$B$39:$B$782,U$83)+'СЕТ СН'!$H$14+СВЦЭМ!$D$10+'СЕТ СН'!$H$5-'СЕТ СН'!$H$24</f>
        <v>3693.4475881100002</v>
      </c>
      <c r="V103" s="36">
        <f>SUMIFS(СВЦЭМ!$D$39:$D$782,СВЦЭМ!$A$39:$A$782,$A103,СВЦЭМ!$B$39:$B$782,V$83)+'СЕТ СН'!$H$14+СВЦЭМ!$D$10+'СЕТ СН'!$H$5-'СЕТ СН'!$H$24</f>
        <v>3715.0622253900001</v>
      </c>
      <c r="W103" s="36">
        <f>SUMIFS(СВЦЭМ!$D$39:$D$782,СВЦЭМ!$A$39:$A$782,$A103,СВЦЭМ!$B$39:$B$782,W$83)+'СЕТ СН'!$H$14+СВЦЭМ!$D$10+'СЕТ СН'!$H$5-'СЕТ СН'!$H$24</f>
        <v>3751.4676263900001</v>
      </c>
      <c r="X103" s="36">
        <f>SUMIFS(СВЦЭМ!$D$39:$D$782,СВЦЭМ!$A$39:$A$782,$A103,СВЦЭМ!$B$39:$B$782,X$83)+'СЕТ СН'!$H$14+СВЦЭМ!$D$10+'СЕТ СН'!$H$5-'СЕТ СН'!$H$24</f>
        <v>3809.1778051700003</v>
      </c>
      <c r="Y103" s="36">
        <f>SUMIFS(СВЦЭМ!$D$39:$D$782,СВЦЭМ!$A$39:$A$782,$A103,СВЦЭМ!$B$39:$B$782,Y$83)+'СЕТ СН'!$H$14+СВЦЭМ!$D$10+'СЕТ СН'!$H$5-'СЕТ СН'!$H$24</f>
        <v>3810.5342518400003</v>
      </c>
    </row>
    <row r="104" spans="1:25" ht="15.75" x14ac:dyDescent="0.2">
      <c r="A104" s="35">
        <f t="shared" si="2"/>
        <v>45220</v>
      </c>
      <c r="B104" s="36">
        <f>SUMIFS(СВЦЭМ!$D$39:$D$782,СВЦЭМ!$A$39:$A$782,$A104,СВЦЭМ!$B$39:$B$782,B$83)+'СЕТ СН'!$H$14+СВЦЭМ!$D$10+'СЕТ СН'!$H$5-'СЕТ СН'!$H$24</f>
        <v>3861.8862213600005</v>
      </c>
      <c r="C104" s="36">
        <f>SUMIFS(СВЦЭМ!$D$39:$D$782,СВЦЭМ!$A$39:$A$782,$A104,СВЦЭМ!$B$39:$B$782,C$83)+'СЕТ СН'!$H$14+СВЦЭМ!$D$10+'СЕТ СН'!$H$5-'СЕТ СН'!$H$24</f>
        <v>3892.0048934500001</v>
      </c>
      <c r="D104" s="36">
        <f>SUMIFS(СВЦЭМ!$D$39:$D$782,СВЦЭМ!$A$39:$A$782,$A104,СВЦЭМ!$B$39:$B$782,D$83)+'СЕТ СН'!$H$14+СВЦЭМ!$D$10+'СЕТ СН'!$H$5-'СЕТ СН'!$H$24</f>
        <v>3943.1014029799999</v>
      </c>
      <c r="E104" s="36">
        <f>SUMIFS(СВЦЭМ!$D$39:$D$782,СВЦЭМ!$A$39:$A$782,$A104,СВЦЭМ!$B$39:$B$782,E$83)+'СЕТ СН'!$H$14+СВЦЭМ!$D$10+'СЕТ СН'!$H$5-'СЕТ СН'!$H$24</f>
        <v>3941.9655182699998</v>
      </c>
      <c r="F104" s="36">
        <f>SUMIFS(СВЦЭМ!$D$39:$D$782,СВЦЭМ!$A$39:$A$782,$A104,СВЦЭМ!$B$39:$B$782,F$83)+'СЕТ СН'!$H$14+СВЦЭМ!$D$10+'СЕТ СН'!$H$5-'СЕТ СН'!$H$24</f>
        <v>3945.7339524300005</v>
      </c>
      <c r="G104" s="36">
        <f>SUMIFS(СВЦЭМ!$D$39:$D$782,СВЦЭМ!$A$39:$A$782,$A104,СВЦЭМ!$B$39:$B$782,G$83)+'СЕТ СН'!$H$14+СВЦЭМ!$D$10+'СЕТ СН'!$H$5-'СЕТ СН'!$H$24</f>
        <v>3916.9939055100003</v>
      </c>
      <c r="H104" s="36">
        <f>SUMIFS(СВЦЭМ!$D$39:$D$782,СВЦЭМ!$A$39:$A$782,$A104,СВЦЭМ!$B$39:$B$782,H$83)+'СЕТ СН'!$H$14+СВЦЭМ!$D$10+'СЕТ СН'!$H$5-'СЕТ СН'!$H$24</f>
        <v>3886.5830939400003</v>
      </c>
      <c r="I104" s="36">
        <f>SUMIFS(СВЦЭМ!$D$39:$D$782,СВЦЭМ!$A$39:$A$782,$A104,СВЦЭМ!$B$39:$B$782,I$83)+'СЕТ СН'!$H$14+СВЦЭМ!$D$10+'СЕТ СН'!$H$5-'СЕТ СН'!$H$24</f>
        <v>3806.6467032300002</v>
      </c>
      <c r="J104" s="36">
        <f>SUMIFS(СВЦЭМ!$D$39:$D$782,СВЦЭМ!$A$39:$A$782,$A104,СВЦЭМ!$B$39:$B$782,J$83)+'СЕТ СН'!$H$14+СВЦЭМ!$D$10+'СЕТ СН'!$H$5-'СЕТ СН'!$H$24</f>
        <v>3759.6275616100002</v>
      </c>
      <c r="K104" s="36">
        <f>SUMIFS(СВЦЭМ!$D$39:$D$782,СВЦЭМ!$A$39:$A$782,$A104,СВЦЭМ!$B$39:$B$782,K$83)+'СЕТ СН'!$H$14+СВЦЭМ!$D$10+'СЕТ СН'!$H$5-'СЕТ СН'!$H$24</f>
        <v>3706.0168583800005</v>
      </c>
      <c r="L104" s="36">
        <f>SUMIFS(СВЦЭМ!$D$39:$D$782,СВЦЭМ!$A$39:$A$782,$A104,СВЦЭМ!$B$39:$B$782,L$83)+'СЕТ СН'!$H$14+СВЦЭМ!$D$10+'СЕТ СН'!$H$5-'СЕТ СН'!$H$24</f>
        <v>3679.33293856</v>
      </c>
      <c r="M104" s="36">
        <f>SUMIFS(СВЦЭМ!$D$39:$D$782,СВЦЭМ!$A$39:$A$782,$A104,СВЦЭМ!$B$39:$B$782,M$83)+'СЕТ СН'!$H$14+СВЦЭМ!$D$10+'СЕТ СН'!$H$5-'СЕТ СН'!$H$24</f>
        <v>3686.7008222900004</v>
      </c>
      <c r="N104" s="36">
        <f>SUMIFS(СВЦЭМ!$D$39:$D$782,СВЦЭМ!$A$39:$A$782,$A104,СВЦЭМ!$B$39:$B$782,N$83)+'СЕТ СН'!$H$14+СВЦЭМ!$D$10+'СЕТ СН'!$H$5-'СЕТ СН'!$H$24</f>
        <v>3679.0676618800003</v>
      </c>
      <c r="O104" s="36">
        <f>SUMIFS(СВЦЭМ!$D$39:$D$782,СВЦЭМ!$A$39:$A$782,$A104,СВЦЭМ!$B$39:$B$782,O$83)+'СЕТ СН'!$H$14+СВЦЭМ!$D$10+'СЕТ СН'!$H$5-'СЕТ СН'!$H$24</f>
        <v>3696.7007332100002</v>
      </c>
      <c r="P104" s="36">
        <f>SUMIFS(СВЦЭМ!$D$39:$D$782,СВЦЭМ!$A$39:$A$782,$A104,СВЦЭМ!$B$39:$B$782,P$83)+'СЕТ СН'!$H$14+СВЦЭМ!$D$10+'СЕТ СН'!$H$5-'СЕТ СН'!$H$24</f>
        <v>3729.8886434900005</v>
      </c>
      <c r="Q104" s="36">
        <f>SUMIFS(СВЦЭМ!$D$39:$D$782,СВЦЭМ!$A$39:$A$782,$A104,СВЦЭМ!$B$39:$B$782,Q$83)+'СЕТ СН'!$H$14+СВЦЭМ!$D$10+'СЕТ СН'!$H$5-'СЕТ СН'!$H$24</f>
        <v>3711.9900208200002</v>
      </c>
      <c r="R104" s="36">
        <f>SUMIFS(СВЦЭМ!$D$39:$D$782,СВЦЭМ!$A$39:$A$782,$A104,СВЦЭМ!$B$39:$B$782,R$83)+'СЕТ СН'!$H$14+СВЦЭМ!$D$10+'СЕТ СН'!$H$5-'СЕТ СН'!$H$24</f>
        <v>3716.6225822800002</v>
      </c>
      <c r="S104" s="36">
        <f>SUMIFS(СВЦЭМ!$D$39:$D$782,СВЦЭМ!$A$39:$A$782,$A104,СВЦЭМ!$B$39:$B$782,S$83)+'СЕТ СН'!$H$14+СВЦЭМ!$D$10+'СЕТ СН'!$H$5-'СЕТ СН'!$H$24</f>
        <v>3720.4413463800001</v>
      </c>
      <c r="T104" s="36">
        <f>SUMIFS(СВЦЭМ!$D$39:$D$782,СВЦЭМ!$A$39:$A$782,$A104,СВЦЭМ!$B$39:$B$782,T$83)+'СЕТ СН'!$H$14+СВЦЭМ!$D$10+'СЕТ СН'!$H$5-'СЕТ СН'!$H$24</f>
        <v>3671.6327503800003</v>
      </c>
      <c r="U104" s="36">
        <f>SUMIFS(СВЦЭМ!$D$39:$D$782,СВЦЭМ!$A$39:$A$782,$A104,СВЦЭМ!$B$39:$B$782,U$83)+'СЕТ СН'!$H$14+СВЦЭМ!$D$10+'СЕТ СН'!$H$5-'СЕТ СН'!$H$24</f>
        <v>3629.8535417500002</v>
      </c>
      <c r="V104" s="36">
        <f>SUMIFS(СВЦЭМ!$D$39:$D$782,СВЦЭМ!$A$39:$A$782,$A104,СВЦЭМ!$B$39:$B$782,V$83)+'СЕТ СН'!$H$14+СВЦЭМ!$D$10+'СЕТ СН'!$H$5-'СЕТ СН'!$H$24</f>
        <v>3639.8081592900003</v>
      </c>
      <c r="W104" s="36">
        <f>SUMIFS(СВЦЭМ!$D$39:$D$782,СВЦЭМ!$A$39:$A$782,$A104,СВЦЭМ!$B$39:$B$782,W$83)+'СЕТ СН'!$H$14+СВЦЭМ!$D$10+'СЕТ СН'!$H$5-'СЕТ СН'!$H$24</f>
        <v>3668.0725335300003</v>
      </c>
      <c r="X104" s="36">
        <f>SUMIFS(СВЦЭМ!$D$39:$D$782,СВЦЭМ!$A$39:$A$782,$A104,СВЦЭМ!$B$39:$B$782,X$83)+'СЕТ СН'!$H$14+СВЦЭМ!$D$10+'СЕТ СН'!$H$5-'СЕТ СН'!$H$24</f>
        <v>3712.4529586799999</v>
      </c>
      <c r="Y104" s="36">
        <f>SUMIFS(СВЦЭМ!$D$39:$D$782,СВЦЭМ!$A$39:$A$782,$A104,СВЦЭМ!$B$39:$B$782,Y$83)+'СЕТ СН'!$H$14+СВЦЭМ!$D$10+'СЕТ СН'!$H$5-'СЕТ СН'!$H$24</f>
        <v>3755.6221971700002</v>
      </c>
    </row>
    <row r="105" spans="1:25" ht="15.75" x14ac:dyDescent="0.2">
      <c r="A105" s="35">
        <f t="shared" si="2"/>
        <v>45221</v>
      </c>
      <c r="B105" s="36">
        <f>SUMIFS(СВЦЭМ!$D$39:$D$782,СВЦЭМ!$A$39:$A$782,$A105,СВЦЭМ!$B$39:$B$782,B$83)+'СЕТ СН'!$H$14+СВЦЭМ!$D$10+'СЕТ СН'!$H$5-'СЕТ СН'!$H$24</f>
        <v>3836.4289838200002</v>
      </c>
      <c r="C105" s="36">
        <f>SUMIFS(СВЦЭМ!$D$39:$D$782,СВЦЭМ!$A$39:$A$782,$A105,СВЦЭМ!$B$39:$B$782,C$83)+'СЕТ СН'!$H$14+СВЦЭМ!$D$10+'СЕТ СН'!$H$5-'СЕТ СН'!$H$24</f>
        <v>3897.9933015100005</v>
      </c>
      <c r="D105" s="36">
        <f>SUMIFS(СВЦЭМ!$D$39:$D$782,СВЦЭМ!$A$39:$A$782,$A105,СВЦЭМ!$B$39:$B$782,D$83)+'СЕТ СН'!$H$14+СВЦЭМ!$D$10+'СЕТ СН'!$H$5-'СЕТ СН'!$H$24</f>
        <v>3929.2390246100003</v>
      </c>
      <c r="E105" s="36">
        <f>SUMIFS(СВЦЭМ!$D$39:$D$782,СВЦЭМ!$A$39:$A$782,$A105,СВЦЭМ!$B$39:$B$782,E$83)+'СЕТ СН'!$H$14+СВЦЭМ!$D$10+'СЕТ СН'!$H$5-'СЕТ СН'!$H$24</f>
        <v>3932.6929755000001</v>
      </c>
      <c r="F105" s="36">
        <f>SUMIFS(СВЦЭМ!$D$39:$D$782,СВЦЭМ!$A$39:$A$782,$A105,СВЦЭМ!$B$39:$B$782,F$83)+'СЕТ СН'!$H$14+СВЦЭМ!$D$10+'СЕТ СН'!$H$5-'СЕТ СН'!$H$24</f>
        <v>3924.7544150600002</v>
      </c>
      <c r="G105" s="36">
        <f>SUMIFS(СВЦЭМ!$D$39:$D$782,СВЦЭМ!$A$39:$A$782,$A105,СВЦЭМ!$B$39:$B$782,G$83)+'СЕТ СН'!$H$14+СВЦЭМ!$D$10+'СЕТ СН'!$H$5-'СЕТ СН'!$H$24</f>
        <v>3927.1376129400005</v>
      </c>
      <c r="H105" s="36">
        <f>SUMIFS(СВЦЭМ!$D$39:$D$782,СВЦЭМ!$A$39:$A$782,$A105,СВЦЭМ!$B$39:$B$782,H$83)+'СЕТ СН'!$H$14+СВЦЭМ!$D$10+'СЕТ СН'!$H$5-'СЕТ СН'!$H$24</f>
        <v>3896.1154729099999</v>
      </c>
      <c r="I105" s="36">
        <f>SUMIFS(СВЦЭМ!$D$39:$D$782,СВЦЭМ!$A$39:$A$782,$A105,СВЦЭМ!$B$39:$B$782,I$83)+'СЕТ СН'!$H$14+СВЦЭМ!$D$10+'СЕТ СН'!$H$5-'СЕТ СН'!$H$24</f>
        <v>3872.2158461600002</v>
      </c>
      <c r="J105" s="36">
        <f>SUMIFS(СВЦЭМ!$D$39:$D$782,СВЦЭМ!$A$39:$A$782,$A105,СВЦЭМ!$B$39:$B$782,J$83)+'СЕТ СН'!$H$14+СВЦЭМ!$D$10+'СЕТ СН'!$H$5-'СЕТ СН'!$H$24</f>
        <v>3772.8901948400003</v>
      </c>
      <c r="K105" s="36">
        <f>SUMIFS(СВЦЭМ!$D$39:$D$782,СВЦЭМ!$A$39:$A$782,$A105,СВЦЭМ!$B$39:$B$782,K$83)+'СЕТ СН'!$H$14+СВЦЭМ!$D$10+'СЕТ СН'!$H$5-'СЕТ СН'!$H$24</f>
        <v>3696.9183021700001</v>
      </c>
      <c r="L105" s="36">
        <f>SUMIFS(СВЦЭМ!$D$39:$D$782,СВЦЭМ!$A$39:$A$782,$A105,СВЦЭМ!$B$39:$B$782,L$83)+'СЕТ СН'!$H$14+СВЦЭМ!$D$10+'СЕТ СН'!$H$5-'СЕТ СН'!$H$24</f>
        <v>3678.8857896899999</v>
      </c>
      <c r="M105" s="36">
        <f>SUMIFS(СВЦЭМ!$D$39:$D$782,СВЦЭМ!$A$39:$A$782,$A105,СВЦЭМ!$B$39:$B$782,M$83)+'СЕТ СН'!$H$14+СВЦЭМ!$D$10+'СЕТ СН'!$H$5-'СЕТ СН'!$H$24</f>
        <v>3681.8579869499999</v>
      </c>
      <c r="N105" s="36">
        <f>SUMIFS(СВЦЭМ!$D$39:$D$782,СВЦЭМ!$A$39:$A$782,$A105,СВЦЭМ!$B$39:$B$782,N$83)+'СЕТ СН'!$H$14+СВЦЭМ!$D$10+'СЕТ СН'!$H$5-'СЕТ СН'!$H$24</f>
        <v>3677.6182431000002</v>
      </c>
      <c r="O105" s="36">
        <f>SUMIFS(СВЦЭМ!$D$39:$D$782,СВЦЭМ!$A$39:$A$782,$A105,СВЦЭМ!$B$39:$B$782,O$83)+'СЕТ СН'!$H$14+СВЦЭМ!$D$10+'СЕТ СН'!$H$5-'СЕТ СН'!$H$24</f>
        <v>3699.0094645400004</v>
      </c>
      <c r="P105" s="36">
        <f>SUMIFS(СВЦЭМ!$D$39:$D$782,СВЦЭМ!$A$39:$A$782,$A105,СВЦЭМ!$B$39:$B$782,P$83)+'СЕТ СН'!$H$14+СВЦЭМ!$D$10+'СЕТ СН'!$H$5-'СЕТ СН'!$H$24</f>
        <v>3726.8265723600002</v>
      </c>
      <c r="Q105" s="36">
        <f>SUMIFS(СВЦЭМ!$D$39:$D$782,СВЦЭМ!$A$39:$A$782,$A105,СВЦЭМ!$B$39:$B$782,Q$83)+'СЕТ СН'!$H$14+СВЦЭМ!$D$10+'СЕТ СН'!$H$5-'СЕТ СН'!$H$24</f>
        <v>3711.4151061000002</v>
      </c>
      <c r="R105" s="36">
        <f>SUMIFS(СВЦЭМ!$D$39:$D$782,СВЦЭМ!$A$39:$A$782,$A105,СВЦЭМ!$B$39:$B$782,R$83)+'СЕТ СН'!$H$14+СВЦЭМ!$D$10+'СЕТ СН'!$H$5-'СЕТ СН'!$H$24</f>
        <v>3713.3225225700003</v>
      </c>
      <c r="S105" s="36">
        <f>SUMIFS(СВЦЭМ!$D$39:$D$782,СВЦЭМ!$A$39:$A$782,$A105,СВЦЭМ!$B$39:$B$782,S$83)+'СЕТ СН'!$H$14+СВЦЭМ!$D$10+'СЕТ СН'!$H$5-'СЕТ СН'!$H$24</f>
        <v>3708.9121715600004</v>
      </c>
      <c r="T105" s="36">
        <f>SUMIFS(СВЦЭМ!$D$39:$D$782,СВЦЭМ!$A$39:$A$782,$A105,СВЦЭМ!$B$39:$B$782,T$83)+'СЕТ СН'!$H$14+СВЦЭМ!$D$10+'СЕТ СН'!$H$5-'СЕТ СН'!$H$24</f>
        <v>3659.5678209200005</v>
      </c>
      <c r="U105" s="36">
        <f>SUMIFS(СВЦЭМ!$D$39:$D$782,СВЦЭМ!$A$39:$A$782,$A105,СВЦЭМ!$B$39:$B$782,U$83)+'СЕТ СН'!$H$14+СВЦЭМ!$D$10+'СЕТ СН'!$H$5-'СЕТ СН'!$H$24</f>
        <v>3613.8751975000005</v>
      </c>
      <c r="V105" s="36">
        <f>SUMIFS(СВЦЭМ!$D$39:$D$782,СВЦЭМ!$A$39:$A$782,$A105,СВЦЭМ!$B$39:$B$782,V$83)+'СЕТ СН'!$H$14+СВЦЭМ!$D$10+'СЕТ СН'!$H$5-'СЕТ СН'!$H$24</f>
        <v>3630.7917373300002</v>
      </c>
      <c r="W105" s="36">
        <f>SUMIFS(СВЦЭМ!$D$39:$D$782,СВЦЭМ!$A$39:$A$782,$A105,СВЦЭМ!$B$39:$B$782,W$83)+'СЕТ СН'!$H$14+СВЦЭМ!$D$10+'СЕТ СН'!$H$5-'СЕТ СН'!$H$24</f>
        <v>3656.5601011600002</v>
      </c>
      <c r="X105" s="36">
        <f>SUMIFS(СВЦЭМ!$D$39:$D$782,СВЦЭМ!$A$39:$A$782,$A105,СВЦЭМ!$B$39:$B$782,X$83)+'СЕТ СН'!$H$14+СВЦЭМ!$D$10+'СЕТ СН'!$H$5-'СЕТ СН'!$H$24</f>
        <v>3712.4989014800003</v>
      </c>
      <c r="Y105" s="36">
        <f>SUMIFS(СВЦЭМ!$D$39:$D$782,СВЦЭМ!$A$39:$A$782,$A105,СВЦЭМ!$B$39:$B$782,Y$83)+'СЕТ СН'!$H$14+СВЦЭМ!$D$10+'СЕТ СН'!$H$5-'СЕТ СН'!$H$24</f>
        <v>3775.71269424</v>
      </c>
    </row>
    <row r="106" spans="1:25" ht="15.75" x14ac:dyDescent="0.2">
      <c r="A106" s="35">
        <f t="shared" si="2"/>
        <v>45222</v>
      </c>
      <c r="B106" s="36">
        <f>SUMIFS(СВЦЭМ!$D$39:$D$782,СВЦЭМ!$A$39:$A$782,$A106,СВЦЭМ!$B$39:$B$782,B$83)+'СЕТ СН'!$H$14+СВЦЭМ!$D$10+'СЕТ СН'!$H$5-'СЕТ СН'!$H$24</f>
        <v>3889.0889016600004</v>
      </c>
      <c r="C106" s="36">
        <f>SUMIFS(СВЦЭМ!$D$39:$D$782,СВЦЭМ!$A$39:$A$782,$A106,СВЦЭМ!$B$39:$B$782,C$83)+'СЕТ СН'!$H$14+СВЦЭМ!$D$10+'СЕТ СН'!$H$5-'СЕТ СН'!$H$24</f>
        <v>3949.4569069700001</v>
      </c>
      <c r="D106" s="36">
        <f>SUMIFS(СВЦЭМ!$D$39:$D$782,СВЦЭМ!$A$39:$A$782,$A106,СВЦЭМ!$B$39:$B$782,D$83)+'СЕТ СН'!$H$14+СВЦЭМ!$D$10+'СЕТ СН'!$H$5-'СЕТ СН'!$H$24</f>
        <v>4008.2646039000001</v>
      </c>
      <c r="E106" s="36">
        <f>SUMIFS(СВЦЭМ!$D$39:$D$782,СВЦЭМ!$A$39:$A$782,$A106,СВЦЭМ!$B$39:$B$782,E$83)+'СЕТ СН'!$H$14+СВЦЭМ!$D$10+'СЕТ СН'!$H$5-'СЕТ СН'!$H$24</f>
        <v>4042.8991977800001</v>
      </c>
      <c r="F106" s="36">
        <f>SUMIFS(СВЦЭМ!$D$39:$D$782,СВЦЭМ!$A$39:$A$782,$A106,СВЦЭМ!$B$39:$B$782,F$83)+'СЕТ СН'!$H$14+СВЦЭМ!$D$10+'СЕТ СН'!$H$5-'СЕТ СН'!$H$24</f>
        <v>4027.3519890200005</v>
      </c>
      <c r="G106" s="36">
        <f>SUMIFS(СВЦЭМ!$D$39:$D$782,СВЦЭМ!$A$39:$A$782,$A106,СВЦЭМ!$B$39:$B$782,G$83)+'СЕТ СН'!$H$14+СВЦЭМ!$D$10+'СЕТ СН'!$H$5-'СЕТ СН'!$H$24</f>
        <v>3968.0978044600001</v>
      </c>
      <c r="H106" s="36">
        <f>SUMIFS(СВЦЭМ!$D$39:$D$782,СВЦЭМ!$A$39:$A$782,$A106,СВЦЭМ!$B$39:$B$782,H$83)+'СЕТ СН'!$H$14+СВЦЭМ!$D$10+'СЕТ СН'!$H$5-'СЕТ СН'!$H$24</f>
        <v>3868.8671778200005</v>
      </c>
      <c r="I106" s="36">
        <f>SUMIFS(СВЦЭМ!$D$39:$D$782,СВЦЭМ!$A$39:$A$782,$A106,СВЦЭМ!$B$39:$B$782,I$83)+'СЕТ СН'!$H$14+СВЦЭМ!$D$10+'СЕТ СН'!$H$5-'СЕТ СН'!$H$24</f>
        <v>3791.6036934800004</v>
      </c>
      <c r="J106" s="36">
        <f>SUMIFS(СВЦЭМ!$D$39:$D$782,СВЦЭМ!$A$39:$A$782,$A106,СВЦЭМ!$B$39:$B$782,J$83)+'СЕТ СН'!$H$14+СВЦЭМ!$D$10+'СЕТ СН'!$H$5-'СЕТ СН'!$H$24</f>
        <v>3742.0964849800002</v>
      </c>
      <c r="K106" s="36">
        <f>SUMIFS(СВЦЭМ!$D$39:$D$782,СВЦЭМ!$A$39:$A$782,$A106,СВЦЭМ!$B$39:$B$782,K$83)+'СЕТ СН'!$H$14+СВЦЭМ!$D$10+'СЕТ СН'!$H$5-'СЕТ СН'!$H$24</f>
        <v>3698.3905182799999</v>
      </c>
      <c r="L106" s="36">
        <f>SUMIFS(СВЦЭМ!$D$39:$D$782,СВЦЭМ!$A$39:$A$782,$A106,СВЦЭМ!$B$39:$B$782,L$83)+'СЕТ СН'!$H$14+СВЦЭМ!$D$10+'СЕТ СН'!$H$5-'СЕТ СН'!$H$24</f>
        <v>3642.2539788100003</v>
      </c>
      <c r="M106" s="36">
        <f>SUMIFS(СВЦЭМ!$D$39:$D$782,СВЦЭМ!$A$39:$A$782,$A106,СВЦЭМ!$B$39:$B$782,M$83)+'СЕТ СН'!$H$14+СВЦЭМ!$D$10+'СЕТ СН'!$H$5-'СЕТ СН'!$H$24</f>
        <v>3650.5708153599999</v>
      </c>
      <c r="N106" s="36">
        <f>SUMIFS(СВЦЭМ!$D$39:$D$782,СВЦЭМ!$A$39:$A$782,$A106,СВЦЭМ!$B$39:$B$782,N$83)+'СЕТ СН'!$H$14+СВЦЭМ!$D$10+'СЕТ СН'!$H$5-'СЕТ СН'!$H$24</f>
        <v>3648.15818339</v>
      </c>
      <c r="O106" s="36">
        <f>SUMIFS(СВЦЭМ!$D$39:$D$782,СВЦЭМ!$A$39:$A$782,$A106,СВЦЭМ!$B$39:$B$782,O$83)+'СЕТ СН'!$H$14+СВЦЭМ!$D$10+'СЕТ СН'!$H$5-'СЕТ СН'!$H$24</f>
        <v>3661.27679248</v>
      </c>
      <c r="P106" s="36">
        <f>SUMIFS(СВЦЭМ!$D$39:$D$782,СВЦЭМ!$A$39:$A$782,$A106,СВЦЭМ!$B$39:$B$782,P$83)+'СЕТ СН'!$H$14+СВЦЭМ!$D$10+'СЕТ СН'!$H$5-'СЕТ СН'!$H$24</f>
        <v>3700.70619007</v>
      </c>
      <c r="Q106" s="36">
        <f>SUMIFS(СВЦЭМ!$D$39:$D$782,СВЦЭМ!$A$39:$A$782,$A106,СВЦЭМ!$B$39:$B$782,Q$83)+'СЕТ СН'!$H$14+СВЦЭМ!$D$10+'СЕТ СН'!$H$5-'СЕТ СН'!$H$24</f>
        <v>3693.7428330500002</v>
      </c>
      <c r="R106" s="36">
        <f>SUMIFS(СВЦЭМ!$D$39:$D$782,СВЦЭМ!$A$39:$A$782,$A106,СВЦЭМ!$B$39:$B$782,R$83)+'СЕТ СН'!$H$14+СВЦЭМ!$D$10+'СЕТ СН'!$H$5-'СЕТ СН'!$H$24</f>
        <v>3726.8358714599999</v>
      </c>
      <c r="S106" s="36">
        <f>SUMIFS(СВЦЭМ!$D$39:$D$782,СВЦЭМ!$A$39:$A$782,$A106,СВЦЭМ!$B$39:$B$782,S$83)+'СЕТ СН'!$H$14+СВЦЭМ!$D$10+'СЕТ СН'!$H$5-'СЕТ СН'!$H$24</f>
        <v>3723.00718848</v>
      </c>
      <c r="T106" s="36">
        <f>SUMIFS(СВЦЭМ!$D$39:$D$782,СВЦЭМ!$A$39:$A$782,$A106,СВЦЭМ!$B$39:$B$782,T$83)+'СЕТ СН'!$H$14+СВЦЭМ!$D$10+'СЕТ СН'!$H$5-'СЕТ СН'!$H$24</f>
        <v>3653.5281556899999</v>
      </c>
      <c r="U106" s="36">
        <f>SUMIFS(СВЦЭМ!$D$39:$D$782,СВЦЭМ!$A$39:$A$782,$A106,СВЦЭМ!$B$39:$B$782,U$83)+'СЕТ СН'!$H$14+СВЦЭМ!$D$10+'СЕТ СН'!$H$5-'СЕТ СН'!$H$24</f>
        <v>3617.3847847000002</v>
      </c>
      <c r="V106" s="36">
        <f>SUMIFS(СВЦЭМ!$D$39:$D$782,СВЦЭМ!$A$39:$A$782,$A106,СВЦЭМ!$B$39:$B$782,V$83)+'СЕТ СН'!$H$14+СВЦЭМ!$D$10+'СЕТ СН'!$H$5-'СЕТ СН'!$H$24</f>
        <v>3638.3216787900001</v>
      </c>
      <c r="W106" s="36">
        <f>SUMIFS(СВЦЭМ!$D$39:$D$782,СВЦЭМ!$A$39:$A$782,$A106,СВЦЭМ!$B$39:$B$782,W$83)+'СЕТ СН'!$H$14+СВЦЭМ!$D$10+'СЕТ СН'!$H$5-'СЕТ СН'!$H$24</f>
        <v>3655.7786983000001</v>
      </c>
      <c r="X106" s="36">
        <f>SUMIFS(СВЦЭМ!$D$39:$D$782,СВЦЭМ!$A$39:$A$782,$A106,СВЦЭМ!$B$39:$B$782,X$83)+'СЕТ СН'!$H$14+СВЦЭМ!$D$10+'СЕТ СН'!$H$5-'СЕТ СН'!$H$24</f>
        <v>3718.4943747900002</v>
      </c>
      <c r="Y106" s="36">
        <f>SUMIFS(СВЦЭМ!$D$39:$D$782,СВЦЭМ!$A$39:$A$782,$A106,СВЦЭМ!$B$39:$B$782,Y$83)+'СЕТ СН'!$H$14+СВЦЭМ!$D$10+'СЕТ СН'!$H$5-'СЕТ СН'!$H$24</f>
        <v>3768.3256339</v>
      </c>
    </row>
    <row r="107" spans="1:25" ht="15.75" x14ac:dyDescent="0.2">
      <c r="A107" s="35">
        <f t="shared" si="2"/>
        <v>45223</v>
      </c>
      <c r="B107" s="36">
        <f>SUMIFS(СВЦЭМ!$D$39:$D$782,СВЦЭМ!$A$39:$A$782,$A107,СВЦЭМ!$B$39:$B$782,B$83)+'СЕТ СН'!$H$14+СВЦЭМ!$D$10+'СЕТ СН'!$H$5-'СЕТ СН'!$H$24</f>
        <v>3871.7467079600001</v>
      </c>
      <c r="C107" s="36">
        <f>SUMIFS(СВЦЭМ!$D$39:$D$782,СВЦЭМ!$A$39:$A$782,$A107,СВЦЭМ!$B$39:$B$782,C$83)+'СЕТ СН'!$H$14+СВЦЭМ!$D$10+'СЕТ СН'!$H$5-'СЕТ СН'!$H$24</f>
        <v>3934.1872610200003</v>
      </c>
      <c r="D107" s="36">
        <f>SUMIFS(СВЦЭМ!$D$39:$D$782,СВЦЭМ!$A$39:$A$782,$A107,СВЦЭМ!$B$39:$B$782,D$83)+'СЕТ СН'!$H$14+СВЦЭМ!$D$10+'СЕТ СН'!$H$5-'СЕТ СН'!$H$24</f>
        <v>4004.9513190000002</v>
      </c>
      <c r="E107" s="36">
        <f>SUMIFS(СВЦЭМ!$D$39:$D$782,СВЦЭМ!$A$39:$A$782,$A107,СВЦЭМ!$B$39:$B$782,E$83)+'СЕТ СН'!$H$14+СВЦЭМ!$D$10+'СЕТ СН'!$H$5-'СЕТ СН'!$H$24</f>
        <v>4003.7502981900002</v>
      </c>
      <c r="F107" s="36">
        <f>SUMIFS(СВЦЭМ!$D$39:$D$782,СВЦЭМ!$A$39:$A$782,$A107,СВЦЭМ!$B$39:$B$782,F$83)+'СЕТ СН'!$H$14+СВЦЭМ!$D$10+'СЕТ СН'!$H$5-'СЕТ СН'!$H$24</f>
        <v>3964.0599304100001</v>
      </c>
      <c r="G107" s="36">
        <f>SUMIFS(СВЦЭМ!$D$39:$D$782,СВЦЭМ!$A$39:$A$782,$A107,СВЦЭМ!$B$39:$B$782,G$83)+'СЕТ СН'!$H$14+СВЦЭМ!$D$10+'СЕТ СН'!$H$5-'СЕТ СН'!$H$24</f>
        <v>3919.6137548400002</v>
      </c>
      <c r="H107" s="36">
        <f>SUMIFS(СВЦЭМ!$D$39:$D$782,СВЦЭМ!$A$39:$A$782,$A107,СВЦЭМ!$B$39:$B$782,H$83)+'СЕТ СН'!$H$14+СВЦЭМ!$D$10+'СЕТ СН'!$H$5-'СЕТ СН'!$H$24</f>
        <v>3885.9655047800002</v>
      </c>
      <c r="I107" s="36">
        <f>SUMIFS(СВЦЭМ!$D$39:$D$782,СВЦЭМ!$A$39:$A$782,$A107,СВЦЭМ!$B$39:$B$782,I$83)+'СЕТ СН'!$H$14+СВЦЭМ!$D$10+'СЕТ СН'!$H$5-'СЕТ СН'!$H$24</f>
        <v>3816.8617189900001</v>
      </c>
      <c r="J107" s="36">
        <f>SUMIFS(СВЦЭМ!$D$39:$D$782,СВЦЭМ!$A$39:$A$782,$A107,СВЦЭМ!$B$39:$B$782,J$83)+'СЕТ СН'!$H$14+СВЦЭМ!$D$10+'СЕТ СН'!$H$5-'СЕТ СН'!$H$24</f>
        <v>3782.11865261</v>
      </c>
      <c r="K107" s="36">
        <f>SUMIFS(СВЦЭМ!$D$39:$D$782,СВЦЭМ!$A$39:$A$782,$A107,СВЦЭМ!$B$39:$B$782,K$83)+'СЕТ СН'!$H$14+СВЦЭМ!$D$10+'СЕТ СН'!$H$5-'СЕТ СН'!$H$24</f>
        <v>3730.15063164</v>
      </c>
      <c r="L107" s="36">
        <f>SUMIFS(СВЦЭМ!$D$39:$D$782,СВЦЭМ!$A$39:$A$782,$A107,СВЦЭМ!$B$39:$B$782,L$83)+'СЕТ СН'!$H$14+СВЦЭМ!$D$10+'СЕТ СН'!$H$5-'СЕТ СН'!$H$24</f>
        <v>3720.2689436000001</v>
      </c>
      <c r="M107" s="36">
        <f>SUMIFS(СВЦЭМ!$D$39:$D$782,СВЦЭМ!$A$39:$A$782,$A107,СВЦЭМ!$B$39:$B$782,M$83)+'СЕТ СН'!$H$14+СВЦЭМ!$D$10+'СЕТ СН'!$H$5-'СЕТ СН'!$H$24</f>
        <v>3730.9594779700001</v>
      </c>
      <c r="N107" s="36">
        <f>SUMIFS(СВЦЭМ!$D$39:$D$782,СВЦЭМ!$A$39:$A$782,$A107,СВЦЭМ!$B$39:$B$782,N$83)+'СЕТ СН'!$H$14+СВЦЭМ!$D$10+'СЕТ СН'!$H$5-'СЕТ СН'!$H$24</f>
        <v>3721.2886199300001</v>
      </c>
      <c r="O107" s="36">
        <f>SUMIFS(СВЦЭМ!$D$39:$D$782,СВЦЭМ!$A$39:$A$782,$A107,СВЦЭМ!$B$39:$B$782,O$83)+'СЕТ СН'!$H$14+СВЦЭМ!$D$10+'СЕТ СН'!$H$5-'СЕТ СН'!$H$24</f>
        <v>3733.9052090700002</v>
      </c>
      <c r="P107" s="36">
        <f>SUMIFS(СВЦЭМ!$D$39:$D$782,СВЦЭМ!$A$39:$A$782,$A107,СВЦЭМ!$B$39:$B$782,P$83)+'СЕТ СН'!$H$14+СВЦЭМ!$D$10+'СЕТ СН'!$H$5-'СЕТ СН'!$H$24</f>
        <v>3770.5810419100003</v>
      </c>
      <c r="Q107" s="36">
        <f>SUMIFS(СВЦЭМ!$D$39:$D$782,СВЦЭМ!$A$39:$A$782,$A107,СВЦЭМ!$B$39:$B$782,Q$83)+'СЕТ СН'!$H$14+СВЦЭМ!$D$10+'СЕТ СН'!$H$5-'СЕТ СН'!$H$24</f>
        <v>3758.7325627600003</v>
      </c>
      <c r="R107" s="36">
        <f>SUMIFS(СВЦЭМ!$D$39:$D$782,СВЦЭМ!$A$39:$A$782,$A107,СВЦЭМ!$B$39:$B$782,R$83)+'СЕТ СН'!$H$14+СВЦЭМ!$D$10+'СЕТ СН'!$H$5-'СЕТ СН'!$H$24</f>
        <v>3772.2915904900001</v>
      </c>
      <c r="S107" s="36">
        <f>SUMIFS(СВЦЭМ!$D$39:$D$782,СВЦЭМ!$A$39:$A$782,$A107,СВЦЭМ!$B$39:$B$782,S$83)+'СЕТ СН'!$H$14+СВЦЭМ!$D$10+'СЕТ СН'!$H$5-'СЕТ СН'!$H$24</f>
        <v>3756.2881596100001</v>
      </c>
      <c r="T107" s="36">
        <f>SUMIFS(СВЦЭМ!$D$39:$D$782,СВЦЭМ!$A$39:$A$782,$A107,СВЦЭМ!$B$39:$B$782,T$83)+'СЕТ СН'!$H$14+СВЦЭМ!$D$10+'СЕТ СН'!$H$5-'СЕТ СН'!$H$24</f>
        <v>3687.0042297099999</v>
      </c>
      <c r="U107" s="36">
        <f>SUMIFS(СВЦЭМ!$D$39:$D$782,СВЦЭМ!$A$39:$A$782,$A107,СВЦЭМ!$B$39:$B$782,U$83)+'СЕТ СН'!$H$14+СВЦЭМ!$D$10+'СЕТ СН'!$H$5-'СЕТ СН'!$H$24</f>
        <v>3669.8911020900005</v>
      </c>
      <c r="V107" s="36">
        <f>SUMIFS(СВЦЭМ!$D$39:$D$782,СВЦЭМ!$A$39:$A$782,$A107,СВЦЭМ!$B$39:$B$782,V$83)+'СЕТ СН'!$H$14+СВЦЭМ!$D$10+'СЕТ СН'!$H$5-'СЕТ СН'!$H$24</f>
        <v>3680.4284080800003</v>
      </c>
      <c r="W107" s="36">
        <f>SUMIFS(СВЦЭМ!$D$39:$D$782,СВЦЭМ!$A$39:$A$782,$A107,СВЦЭМ!$B$39:$B$782,W$83)+'СЕТ СН'!$H$14+СВЦЭМ!$D$10+'СЕТ СН'!$H$5-'СЕТ СН'!$H$24</f>
        <v>3686.8888357400001</v>
      </c>
      <c r="X107" s="36">
        <f>SUMIFS(СВЦЭМ!$D$39:$D$782,СВЦЭМ!$A$39:$A$782,$A107,СВЦЭМ!$B$39:$B$782,X$83)+'СЕТ СН'!$H$14+СВЦЭМ!$D$10+'СЕТ СН'!$H$5-'СЕТ СН'!$H$24</f>
        <v>3741.1341500500002</v>
      </c>
      <c r="Y107" s="36">
        <f>SUMIFS(СВЦЭМ!$D$39:$D$782,СВЦЭМ!$A$39:$A$782,$A107,СВЦЭМ!$B$39:$B$782,Y$83)+'СЕТ СН'!$H$14+СВЦЭМ!$D$10+'СЕТ СН'!$H$5-'СЕТ СН'!$H$24</f>
        <v>3792.0879928499999</v>
      </c>
    </row>
    <row r="108" spans="1:25" ht="15.75" x14ac:dyDescent="0.2">
      <c r="A108" s="35">
        <f t="shared" si="2"/>
        <v>45224</v>
      </c>
      <c r="B108" s="36">
        <f>SUMIFS(СВЦЭМ!$D$39:$D$782,СВЦЭМ!$A$39:$A$782,$A108,СВЦЭМ!$B$39:$B$782,B$83)+'СЕТ СН'!$H$14+СВЦЭМ!$D$10+'СЕТ СН'!$H$5-'СЕТ СН'!$H$24</f>
        <v>3757.5275959000001</v>
      </c>
      <c r="C108" s="36">
        <f>SUMIFS(СВЦЭМ!$D$39:$D$782,СВЦЭМ!$A$39:$A$782,$A108,СВЦЭМ!$B$39:$B$782,C$83)+'СЕТ СН'!$H$14+СВЦЭМ!$D$10+'СЕТ СН'!$H$5-'СЕТ СН'!$H$24</f>
        <v>3807.9801398700001</v>
      </c>
      <c r="D108" s="36">
        <f>SUMIFS(СВЦЭМ!$D$39:$D$782,СВЦЭМ!$A$39:$A$782,$A108,СВЦЭМ!$B$39:$B$782,D$83)+'СЕТ СН'!$H$14+СВЦЭМ!$D$10+'СЕТ СН'!$H$5-'СЕТ СН'!$H$24</f>
        <v>3874.0577472000004</v>
      </c>
      <c r="E108" s="36">
        <f>SUMIFS(СВЦЭМ!$D$39:$D$782,СВЦЭМ!$A$39:$A$782,$A108,СВЦЭМ!$B$39:$B$782,E$83)+'СЕТ СН'!$H$14+СВЦЭМ!$D$10+'СЕТ СН'!$H$5-'СЕТ СН'!$H$24</f>
        <v>3869.9680171</v>
      </c>
      <c r="F108" s="36">
        <f>SUMIFS(СВЦЭМ!$D$39:$D$782,СВЦЭМ!$A$39:$A$782,$A108,СВЦЭМ!$B$39:$B$782,F$83)+'СЕТ СН'!$H$14+СВЦЭМ!$D$10+'СЕТ СН'!$H$5-'СЕТ СН'!$H$24</f>
        <v>3869.8201250100001</v>
      </c>
      <c r="G108" s="36">
        <f>SUMIFS(СВЦЭМ!$D$39:$D$782,СВЦЭМ!$A$39:$A$782,$A108,СВЦЭМ!$B$39:$B$782,G$83)+'СЕТ СН'!$H$14+СВЦЭМ!$D$10+'СЕТ СН'!$H$5-'СЕТ СН'!$H$24</f>
        <v>3859.4433238000001</v>
      </c>
      <c r="H108" s="36">
        <f>SUMIFS(СВЦЭМ!$D$39:$D$782,СВЦЭМ!$A$39:$A$782,$A108,СВЦЭМ!$B$39:$B$782,H$83)+'СЕТ СН'!$H$14+СВЦЭМ!$D$10+'СЕТ СН'!$H$5-'СЕТ СН'!$H$24</f>
        <v>3779.1027205999999</v>
      </c>
      <c r="I108" s="36">
        <f>SUMIFS(СВЦЭМ!$D$39:$D$782,СВЦЭМ!$A$39:$A$782,$A108,СВЦЭМ!$B$39:$B$782,I$83)+'СЕТ СН'!$H$14+СВЦЭМ!$D$10+'СЕТ СН'!$H$5-'СЕТ СН'!$H$24</f>
        <v>3692.0048509300004</v>
      </c>
      <c r="J108" s="36">
        <f>SUMIFS(СВЦЭМ!$D$39:$D$782,СВЦЭМ!$A$39:$A$782,$A108,СВЦЭМ!$B$39:$B$782,J$83)+'СЕТ СН'!$H$14+СВЦЭМ!$D$10+'СЕТ СН'!$H$5-'СЕТ СН'!$H$24</f>
        <v>3639.5953749</v>
      </c>
      <c r="K108" s="36">
        <f>SUMIFS(СВЦЭМ!$D$39:$D$782,СВЦЭМ!$A$39:$A$782,$A108,СВЦЭМ!$B$39:$B$782,K$83)+'СЕТ СН'!$H$14+СВЦЭМ!$D$10+'СЕТ СН'!$H$5-'СЕТ СН'!$H$24</f>
        <v>3600.9589423800003</v>
      </c>
      <c r="L108" s="36">
        <f>SUMIFS(СВЦЭМ!$D$39:$D$782,СВЦЭМ!$A$39:$A$782,$A108,СВЦЭМ!$B$39:$B$782,L$83)+'СЕТ СН'!$H$14+СВЦЭМ!$D$10+'СЕТ СН'!$H$5-'СЕТ СН'!$H$24</f>
        <v>3602.7786525300003</v>
      </c>
      <c r="M108" s="36">
        <f>SUMIFS(СВЦЭМ!$D$39:$D$782,СВЦЭМ!$A$39:$A$782,$A108,СВЦЭМ!$B$39:$B$782,M$83)+'СЕТ СН'!$H$14+СВЦЭМ!$D$10+'СЕТ СН'!$H$5-'СЕТ СН'!$H$24</f>
        <v>3609.2783107100004</v>
      </c>
      <c r="N108" s="36">
        <f>SUMIFS(СВЦЭМ!$D$39:$D$782,СВЦЭМ!$A$39:$A$782,$A108,СВЦЭМ!$B$39:$B$782,N$83)+'СЕТ СН'!$H$14+СВЦЭМ!$D$10+'СЕТ СН'!$H$5-'СЕТ СН'!$H$24</f>
        <v>3628.8631364500002</v>
      </c>
      <c r="O108" s="36">
        <f>SUMIFS(СВЦЭМ!$D$39:$D$782,СВЦЭМ!$A$39:$A$782,$A108,СВЦЭМ!$B$39:$B$782,O$83)+'СЕТ СН'!$H$14+СВЦЭМ!$D$10+'СЕТ СН'!$H$5-'СЕТ СН'!$H$24</f>
        <v>3642.9841696200001</v>
      </c>
      <c r="P108" s="36">
        <f>SUMIFS(СВЦЭМ!$D$39:$D$782,СВЦЭМ!$A$39:$A$782,$A108,СВЦЭМ!$B$39:$B$782,P$83)+'СЕТ СН'!$H$14+СВЦЭМ!$D$10+'СЕТ СН'!$H$5-'СЕТ СН'!$H$24</f>
        <v>3654.1924357100002</v>
      </c>
      <c r="Q108" s="36">
        <f>SUMIFS(СВЦЭМ!$D$39:$D$782,СВЦЭМ!$A$39:$A$782,$A108,СВЦЭМ!$B$39:$B$782,Q$83)+'СЕТ СН'!$H$14+СВЦЭМ!$D$10+'СЕТ СН'!$H$5-'СЕТ СН'!$H$24</f>
        <v>3662.1736855100003</v>
      </c>
      <c r="R108" s="36">
        <f>SUMIFS(СВЦЭМ!$D$39:$D$782,СВЦЭМ!$A$39:$A$782,$A108,СВЦЭМ!$B$39:$B$782,R$83)+'СЕТ СН'!$H$14+СВЦЭМ!$D$10+'СЕТ СН'!$H$5-'СЕТ СН'!$H$24</f>
        <v>3678.5451116100003</v>
      </c>
      <c r="S108" s="36">
        <f>SUMIFS(СВЦЭМ!$D$39:$D$782,СВЦЭМ!$A$39:$A$782,$A108,СВЦЭМ!$B$39:$B$782,S$83)+'СЕТ СН'!$H$14+СВЦЭМ!$D$10+'СЕТ СН'!$H$5-'СЕТ СН'!$H$24</f>
        <v>3643.5049533199999</v>
      </c>
      <c r="T108" s="36">
        <f>SUMIFS(СВЦЭМ!$D$39:$D$782,СВЦЭМ!$A$39:$A$782,$A108,СВЦЭМ!$B$39:$B$782,T$83)+'СЕТ СН'!$H$14+СВЦЭМ!$D$10+'СЕТ СН'!$H$5-'СЕТ СН'!$H$24</f>
        <v>3579.3892335700002</v>
      </c>
      <c r="U108" s="36">
        <f>SUMIFS(СВЦЭМ!$D$39:$D$782,СВЦЭМ!$A$39:$A$782,$A108,СВЦЭМ!$B$39:$B$782,U$83)+'СЕТ СН'!$H$14+СВЦЭМ!$D$10+'СЕТ СН'!$H$5-'СЕТ СН'!$H$24</f>
        <v>3552.27079159</v>
      </c>
      <c r="V108" s="36">
        <f>SUMIFS(СВЦЭМ!$D$39:$D$782,СВЦЭМ!$A$39:$A$782,$A108,СВЦЭМ!$B$39:$B$782,V$83)+'СЕТ СН'!$H$14+СВЦЭМ!$D$10+'СЕТ СН'!$H$5-'СЕТ СН'!$H$24</f>
        <v>3571.4672707200002</v>
      </c>
      <c r="W108" s="36">
        <f>SUMIFS(СВЦЭМ!$D$39:$D$782,СВЦЭМ!$A$39:$A$782,$A108,СВЦЭМ!$B$39:$B$782,W$83)+'СЕТ СН'!$H$14+СВЦЭМ!$D$10+'СЕТ СН'!$H$5-'СЕТ СН'!$H$24</f>
        <v>3585.8788650699998</v>
      </c>
      <c r="X108" s="36">
        <f>SUMIFS(СВЦЭМ!$D$39:$D$782,СВЦЭМ!$A$39:$A$782,$A108,СВЦЭМ!$B$39:$B$782,X$83)+'СЕТ СН'!$H$14+СВЦЭМ!$D$10+'СЕТ СН'!$H$5-'СЕТ СН'!$H$24</f>
        <v>3642.9200445300003</v>
      </c>
      <c r="Y108" s="36">
        <f>SUMIFS(СВЦЭМ!$D$39:$D$782,СВЦЭМ!$A$39:$A$782,$A108,СВЦЭМ!$B$39:$B$782,Y$83)+'СЕТ СН'!$H$14+СВЦЭМ!$D$10+'СЕТ СН'!$H$5-'СЕТ СН'!$H$24</f>
        <v>3715.0286302700001</v>
      </c>
    </row>
    <row r="109" spans="1:25" ht="15.75" x14ac:dyDescent="0.2">
      <c r="A109" s="35">
        <f t="shared" si="2"/>
        <v>45225</v>
      </c>
      <c r="B109" s="36">
        <f>SUMIFS(СВЦЭМ!$D$39:$D$782,СВЦЭМ!$A$39:$A$782,$A109,СВЦЭМ!$B$39:$B$782,B$83)+'СЕТ СН'!$H$14+СВЦЭМ!$D$10+'СЕТ СН'!$H$5-'СЕТ СН'!$H$24</f>
        <v>3781.0895454800002</v>
      </c>
      <c r="C109" s="36">
        <f>SUMIFS(СВЦЭМ!$D$39:$D$782,СВЦЭМ!$A$39:$A$782,$A109,СВЦЭМ!$B$39:$B$782,C$83)+'СЕТ СН'!$H$14+СВЦЭМ!$D$10+'СЕТ СН'!$H$5-'СЕТ СН'!$H$24</f>
        <v>3837.4090753099999</v>
      </c>
      <c r="D109" s="36">
        <f>SUMIFS(СВЦЭМ!$D$39:$D$782,СВЦЭМ!$A$39:$A$782,$A109,СВЦЭМ!$B$39:$B$782,D$83)+'СЕТ СН'!$H$14+СВЦЭМ!$D$10+'СЕТ СН'!$H$5-'СЕТ СН'!$H$24</f>
        <v>3884.11468195</v>
      </c>
      <c r="E109" s="36">
        <f>SUMIFS(СВЦЭМ!$D$39:$D$782,СВЦЭМ!$A$39:$A$782,$A109,СВЦЭМ!$B$39:$B$782,E$83)+'СЕТ СН'!$H$14+СВЦЭМ!$D$10+'СЕТ СН'!$H$5-'СЕТ СН'!$H$24</f>
        <v>3882.66228417</v>
      </c>
      <c r="F109" s="36">
        <f>SUMIFS(СВЦЭМ!$D$39:$D$782,СВЦЭМ!$A$39:$A$782,$A109,СВЦЭМ!$B$39:$B$782,F$83)+'СЕТ СН'!$H$14+СВЦЭМ!$D$10+'СЕТ СН'!$H$5-'СЕТ СН'!$H$24</f>
        <v>3874.2011659200002</v>
      </c>
      <c r="G109" s="36">
        <f>SUMIFS(СВЦЭМ!$D$39:$D$782,СВЦЭМ!$A$39:$A$782,$A109,СВЦЭМ!$B$39:$B$782,G$83)+'СЕТ СН'!$H$14+СВЦЭМ!$D$10+'СЕТ СН'!$H$5-'СЕТ СН'!$H$24</f>
        <v>3854.79175562</v>
      </c>
      <c r="H109" s="36">
        <f>SUMIFS(СВЦЭМ!$D$39:$D$782,СВЦЭМ!$A$39:$A$782,$A109,СВЦЭМ!$B$39:$B$782,H$83)+'СЕТ СН'!$H$14+СВЦЭМ!$D$10+'СЕТ СН'!$H$5-'СЕТ СН'!$H$24</f>
        <v>3781.90449188</v>
      </c>
      <c r="I109" s="36">
        <f>SUMIFS(СВЦЭМ!$D$39:$D$782,СВЦЭМ!$A$39:$A$782,$A109,СВЦЭМ!$B$39:$B$782,I$83)+'СЕТ СН'!$H$14+СВЦЭМ!$D$10+'СЕТ СН'!$H$5-'СЕТ СН'!$H$24</f>
        <v>3742.08324722</v>
      </c>
      <c r="J109" s="36">
        <f>SUMIFS(СВЦЭМ!$D$39:$D$782,СВЦЭМ!$A$39:$A$782,$A109,СВЦЭМ!$B$39:$B$782,J$83)+'СЕТ СН'!$H$14+СВЦЭМ!$D$10+'СЕТ СН'!$H$5-'СЕТ СН'!$H$24</f>
        <v>3686.2903571400002</v>
      </c>
      <c r="K109" s="36">
        <f>SUMIFS(СВЦЭМ!$D$39:$D$782,СВЦЭМ!$A$39:$A$782,$A109,СВЦЭМ!$B$39:$B$782,K$83)+'СЕТ СН'!$H$14+СВЦЭМ!$D$10+'СЕТ СН'!$H$5-'СЕТ СН'!$H$24</f>
        <v>3650.8717934599999</v>
      </c>
      <c r="L109" s="36">
        <f>SUMIFS(СВЦЭМ!$D$39:$D$782,СВЦЭМ!$A$39:$A$782,$A109,СВЦЭМ!$B$39:$B$782,L$83)+'СЕТ СН'!$H$14+СВЦЭМ!$D$10+'СЕТ СН'!$H$5-'СЕТ СН'!$H$24</f>
        <v>3660.2487517700001</v>
      </c>
      <c r="M109" s="36">
        <f>SUMIFS(СВЦЭМ!$D$39:$D$782,СВЦЭМ!$A$39:$A$782,$A109,СВЦЭМ!$B$39:$B$782,M$83)+'СЕТ СН'!$H$14+СВЦЭМ!$D$10+'СЕТ СН'!$H$5-'СЕТ СН'!$H$24</f>
        <v>3666.6124025100003</v>
      </c>
      <c r="N109" s="36">
        <f>SUMIFS(СВЦЭМ!$D$39:$D$782,СВЦЭМ!$A$39:$A$782,$A109,СВЦЭМ!$B$39:$B$782,N$83)+'СЕТ СН'!$H$14+СВЦЭМ!$D$10+'СЕТ СН'!$H$5-'СЕТ СН'!$H$24</f>
        <v>3680.6075225300001</v>
      </c>
      <c r="O109" s="36">
        <f>SUMIFS(СВЦЭМ!$D$39:$D$782,СВЦЭМ!$A$39:$A$782,$A109,СВЦЭМ!$B$39:$B$782,O$83)+'СЕТ СН'!$H$14+СВЦЭМ!$D$10+'СЕТ СН'!$H$5-'СЕТ СН'!$H$24</f>
        <v>3697.0499626800001</v>
      </c>
      <c r="P109" s="36">
        <f>SUMIFS(СВЦЭМ!$D$39:$D$782,СВЦЭМ!$A$39:$A$782,$A109,СВЦЭМ!$B$39:$B$782,P$83)+'СЕТ СН'!$H$14+СВЦЭМ!$D$10+'СЕТ СН'!$H$5-'СЕТ СН'!$H$24</f>
        <v>3705.9906575600003</v>
      </c>
      <c r="Q109" s="36">
        <f>SUMIFS(СВЦЭМ!$D$39:$D$782,СВЦЭМ!$A$39:$A$782,$A109,СВЦЭМ!$B$39:$B$782,Q$83)+'СЕТ СН'!$H$14+СВЦЭМ!$D$10+'СЕТ СН'!$H$5-'СЕТ СН'!$H$24</f>
        <v>3725.6977512900003</v>
      </c>
      <c r="R109" s="36">
        <f>SUMIFS(СВЦЭМ!$D$39:$D$782,СВЦЭМ!$A$39:$A$782,$A109,СВЦЭМ!$B$39:$B$782,R$83)+'СЕТ СН'!$H$14+СВЦЭМ!$D$10+'СЕТ СН'!$H$5-'СЕТ СН'!$H$24</f>
        <v>3747.1882249700002</v>
      </c>
      <c r="S109" s="36">
        <f>SUMIFS(СВЦЭМ!$D$39:$D$782,СВЦЭМ!$A$39:$A$782,$A109,СВЦЭМ!$B$39:$B$782,S$83)+'СЕТ СН'!$H$14+СВЦЭМ!$D$10+'СЕТ СН'!$H$5-'СЕТ СН'!$H$24</f>
        <v>3720.3503323100003</v>
      </c>
      <c r="T109" s="36">
        <f>SUMIFS(СВЦЭМ!$D$39:$D$782,СВЦЭМ!$A$39:$A$782,$A109,СВЦЭМ!$B$39:$B$782,T$83)+'СЕТ СН'!$H$14+СВЦЭМ!$D$10+'СЕТ СН'!$H$5-'СЕТ СН'!$H$24</f>
        <v>3655.7826501200002</v>
      </c>
      <c r="U109" s="36">
        <f>SUMIFS(СВЦЭМ!$D$39:$D$782,СВЦЭМ!$A$39:$A$782,$A109,СВЦЭМ!$B$39:$B$782,U$83)+'СЕТ СН'!$H$14+СВЦЭМ!$D$10+'СЕТ СН'!$H$5-'СЕТ СН'!$H$24</f>
        <v>3629.5832365900005</v>
      </c>
      <c r="V109" s="36">
        <f>SUMIFS(СВЦЭМ!$D$39:$D$782,СВЦЭМ!$A$39:$A$782,$A109,СВЦЭМ!$B$39:$B$782,V$83)+'СЕТ СН'!$H$14+СВЦЭМ!$D$10+'СЕТ СН'!$H$5-'СЕТ СН'!$H$24</f>
        <v>3641.4364887400002</v>
      </c>
      <c r="W109" s="36">
        <f>SUMIFS(СВЦЭМ!$D$39:$D$782,СВЦЭМ!$A$39:$A$782,$A109,СВЦЭМ!$B$39:$B$782,W$83)+'СЕТ СН'!$H$14+СВЦЭМ!$D$10+'СЕТ СН'!$H$5-'СЕТ СН'!$H$24</f>
        <v>3660.2652295900002</v>
      </c>
      <c r="X109" s="36">
        <f>SUMIFS(СВЦЭМ!$D$39:$D$782,СВЦЭМ!$A$39:$A$782,$A109,СВЦЭМ!$B$39:$B$782,X$83)+'СЕТ СН'!$H$14+СВЦЭМ!$D$10+'СЕТ СН'!$H$5-'СЕТ СН'!$H$24</f>
        <v>3725.2533774200001</v>
      </c>
      <c r="Y109" s="36">
        <f>SUMIFS(СВЦЭМ!$D$39:$D$782,СВЦЭМ!$A$39:$A$782,$A109,СВЦЭМ!$B$39:$B$782,Y$83)+'СЕТ СН'!$H$14+СВЦЭМ!$D$10+'СЕТ СН'!$H$5-'СЕТ СН'!$H$24</f>
        <v>3784.0724320300001</v>
      </c>
    </row>
    <row r="110" spans="1:25" ht="15.75" x14ac:dyDescent="0.2">
      <c r="A110" s="35">
        <f t="shared" si="2"/>
        <v>45226</v>
      </c>
      <c r="B110" s="36">
        <f>SUMIFS(СВЦЭМ!$D$39:$D$782,СВЦЭМ!$A$39:$A$782,$A110,СВЦЭМ!$B$39:$B$782,B$83)+'СЕТ СН'!$H$14+СВЦЭМ!$D$10+'СЕТ СН'!$H$5-'СЕТ СН'!$H$24</f>
        <v>3828.2364777900002</v>
      </c>
      <c r="C110" s="36">
        <f>SUMIFS(СВЦЭМ!$D$39:$D$782,СВЦЭМ!$A$39:$A$782,$A110,СВЦЭМ!$B$39:$B$782,C$83)+'СЕТ СН'!$H$14+СВЦЭМ!$D$10+'СЕТ СН'!$H$5-'СЕТ СН'!$H$24</f>
        <v>3892.8772352200003</v>
      </c>
      <c r="D110" s="36">
        <f>SUMIFS(СВЦЭМ!$D$39:$D$782,СВЦЭМ!$A$39:$A$782,$A110,СВЦЭМ!$B$39:$B$782,D$83)+'СЕТ СН'!$H$14+СВЦЭМ!$D$10+'СЕТ СН'!$H$5-'СЕТ СН'!$H$24</f>
        <v>3936.3300838600003</v>
      </c>
      <c r="E110" s="36">
        <f>SUMIFS(СВЦЭМ!$D$39:$D$782,СВЦЭМ!$A$39:$A$782,$A110,СВЦЭМ!$B$39:$B$782,E$83)+'СЕТ СН'!$H$14+СВЦЭМ!$D$10+'СЕТ СН'!$H$5-'СЕТ СН'!$H$24</f>
        <v>3947.0697445300002</v>
      </c>
      <c r="F110" s="36">
        <f>SUMIFS(СВЦЭМ!$D$39:$D$782,СВЦЭМ!$A$39:$A$782,$A110,СВЦЭМ!$B$39:$B$782,F$83)+'СЕТ СН'!$H$14+СВЦЭМ!$D$10+'СЕТ СН'!$H$5-'СЕТ СН'!$H$24</f>
        <v>3956.0512111400003</v>
      </c>
      <c r="G110" s="36">
        <f>SUMIFS(СВЦЭМ!$D$39:$D$782,СВЦЭМ!$A$39:$A$782,$A110,СВЦЭМ!$B$39:$B$782,G$83)+'СЕТ СН'!$H$14+СВЦЭМ!$D$10+'СЕТ СН'!$H$5-'СЕТ СН'!$H$24</f>
        <v>3931.4978819200005</v>
      </c>
      <c r="H110" s="36">
        <f>SUMIFS(СВЦЭМ!$D$39:$D$782,СВЦЭМ!$A$39:$A$782,$A110,СВЦЭМ!$B$39:$B$782,H$83)+'СЕТ СН'!$H$14+СВЦЭМ!$D$10+'СЕТ СН'!$H$5-'СЕТ СН'!$H$24</f>
        <v>3852.8897483000001</v>
      </c>
      <c r="I110" s="36">
        <f>SUMIFS(СВЦЭМ!$D$39:$D$782,СВЦЭМ!$A$39:$A$782,$A110,СВЦЭМ!$B$39:$B$782,I$83)+'СЕТ СН'!$H$14+СВЦЭМ!$D$10+'СЕТ СН'!$H$5-'СЕТ СН'!$H$24</f>
        <v>3744.5125223499999</v>
      </c>
      <c r="J110" s="36">
        <f>SUMIFS(СВЦЭМ!$D$39:$D$782,СВЦЭМ!$A$39:$A$782,$A110,СВЦЭМ!$B$39:$B$782,J$83)+'СЕТ СН'!$H$14+СВЦЭМ!$D$10+'СЕТ СН'!$H$5-'СЕТ СН'!$H$24</f>
        <v>3679.3112456500003</v>
      </c>
      <c r="K110" s="36">
        <f>SUMIFS(СВЦЭМ!$D$39:$D$782,СВЦЭМ!$A$39:$A$782,$A110,СВЦЭМ!$B$39:$B$782,K$83)+'СЕТ СН'!$H$14+СВЦЭМ!$D$10+'СЕТ СН'!$H$5-'СЕТ СН'!$H$24</f>
        <v>3646.7706571900003</v>
      </c>
      <c r="L110" s="36">
        <f>SUMIFS(СВЦЭМ!$D$39:$D$782,СВЦЭМ!$A$39:$A$782,$A110,СВЦЭМ!$B$39:$B$782,L$83)+'СЕТ СН'!$H$14+СВЦЭМ!$D$10+'СЕТ СН'!$H$5-'СЕТ СН'!$H$24</f>
        <v>3647.1347563400004</v>
      </c>
      <c r="M110" s="36">
        <f>SUMIFS(СВЦЭМ!$D$39:$D$782,СВЦЭМ!$A$39:$A$782,$A110,СВЦЭМ!$B$39:$B$782,M$83)+'СЕТ СН'!$H$14+СВЦЭМ!$D$10+'СЕТ СН'!$H$5-'СЕТ СН'!$H$24</f>
        <v>3662.6153904100001</v>
      </c>
      <c r="N110" s="36">
        <f>SUMIFS(СВЦЭМ!$D$39:$D$782,СВЦЭМ!$A$39:$A$782,$A110,СВЦЭМ!$B$39:$B$782,N$83)+'СЕТ СН'!$H$14+СВЦЭМ!$D$10+'СЕТ СН'!$H$5-'СЕТ СН'!$H$24</f>
        <v>3702.4370553400004</v>
      </c>
      <c r="O110" s="36">
        <f>SUMIFS(СВЦЭМ!$D$39:$D$782,СВЦЭМ!$A$39:$A$782,$A110,СВЦЭМ!$B$39:$B$782,O$83)+'СЕТ СН'!$H$14+СВЦЭМ!$D$10+'СЕТ СН'!$H$5-'СЕТ СН'!$H$24</f>
        <v>3722.1446036000002</v>
      </c>
      <c r="P110" s="36">
        <f>SUMIFS(СВЦЭМ!$D$39:$D$782,СВЦЭМ!$A$39:$A$782,$A110,СВЦЭМ!$B$39:$B$782,P$83)+'СЕТ СН'!$H$14+СВЦЭМ!$D$10+'СЕТ СН'!$H$5-'СЕТ СН'!$H$24</f>
        <v>3750.11512468</v>
      </c>
      <c r="Q110" s="36">
        <f>SUMIFS(СВЦЭМ!$D$39:$D$782,СВЦЭМ!$A$39:$A$782,$A110,СВЦЭМ!$B$39:$B$782,Q$83)+'СЕТ СН'!$H$14+СВЦЭМ!$D$10+'СЕТ СН'!$H$5-'СЕТ СН'!$H$24</f>
        <v>3759.1499587100002</v>
      </c>
      <c r="R110" s="36">
        <f>SUMIFS(СВЦЭМ!$D$39:$D$782,СВЦЭМ!$A$39:$A$782,$A110,СВЦЭМ!$B$39:$B$782,R$83)+'СЕТ СН'!$H$14+СВЦЭМ!$D$10+'СЕТ СН'!$H$5-'СЕТ СН'!$H$24</f>
        <v>3766.4036827500004</v>
      </c>
      <c r="S110" s="36">
        <f>SUMIFS(СВЦЭМ!$D$39:$D$782,СВЦЭМ!$A$39:$A$782,$A110,СВЦЭМ!$B$39:$B$782,S$83)+'СЕТ СН'!$H$14+СВЦЭМ!$D$10+'СЕТ СН'!$H$5-'СЕТ СН'!$H$24</f>
        <v>3741.9630882700003</v>
      </c>
      <c r="T110" s="36">
        <f>SUMIFS(СВЦЭМ!$D$39:$D$782,СВЦЭМ!$A$39:$A$782,$A110,СВЦЭМ!$B$39:$B$782,T$83)+'СЕТ СН'!$H$14+СВЦЭМ!$D$10+'СЕТ СН'!$H$5-'СЕТ СН'!$H$24</f>
        <v>3664.3857822099999</v>
      </c>
      <c r="U110" s="36">
        <f>SUMIFS(СВЦЭМ!$D$39:$D$782,СВЦЭМ!$A$39:$A$782,$A110,СВЦЭМ!$B$39:$B$782,U$83)+'СЕТ СН'!$H$14+СВЦЭМ!$D$10+'СЕТ СН'!$H$5-'СЕТ СН'!$H$24</f>
        <v>3632.2369700200002</v>
      </c>
      <c r="V110" s="36">
        <f>SUMIFS(СВЦЭМ!$D$39:$D$782,СВЦЭМ!$A$39:$A$782,$A110,СВЦЭМ!$B$39:$B$782,V$83)+'СЕТ СН'!$H$14+СВЦЭМ!$D$10+'СЕТ СН'!$H$5-'СЕТ СН'!$H$24</f>
        <v>3657.35754284</v>
      </c>
      <c r="W110" s="36">
        <f>SUMIFS(СВЦЭМ!$D$39:$D$782,СВЦЭМ!$A$39:$A$782,$A110,СВЦЭМ!$B$39:$B$782,W$83)+'СЕТ СН'!$H$14+СВЦЭМ!$D$10+'СЕТ СН'!$H$5-'СЕТ СН'!$H$24</f>
        <v>3677.3039428400002</v>
      </c>
      <c r="X110" s="36">
        <f>SUMIFS(СВЦЭМ!$D$39:$D$782,СВЦЭМ!$A$39:$A$782,$A110,СВЦЭМ!$B$39:$B$782,X$83)+'СЕТ СН'!$H$14+СВЦЭМ!$D$10+'СЕТ СН'!$H$5-'СЕТ СН'!$H$24</f>
        <v>3737.7094158200002</v>
      </c>
      <c r="Y110" s="36">
        <f>SUMIFS(СВЦЭМ!$D$39:$D$782,СВЦЭМ!$A$39:$A$782,$A110,СВЦЭМ!$B$39:$B$782,Y$83)+'СЕТ СН'!$H$14+СВЦЭМ!$D$10+'СЕТ СН'!$H$5-'СЕТ СН'!$H$24</f>
        <v>3845.6620201900005</v>
      </c>
    </row>
    <row r="111" spans="1:25" ht="15.75" x14ac:dyDescent="0.2">
      <c r="A111" s="35">
        <f t="shared" si="2"/>
        <v>45227</v>
      </c>
      <c r="B111" s="36">
        <f>SUMIFS(СВЦЭМ!$D$39:$D$782,СВЦЭМ!$A$39:$A$782,$A111,СВЦЭМ!$B$39:$B$782,B$83)+'СЕТ СН'!$H$14+СВЦЭМ!$D$10+'СЕТ СН'!$H$5-'СЕТ СН'!$H$24</f>
        <v>3873.1467780200001</v>
      </c>
      <c r="C111" s="36">
        <f>SUMIFS(СВЦЭМ!$D$39:$D$782,СВЦЭМ!$A$39:$A$782,$A111,СВЦЭМ!$B$39:$B$782,C$83)+'СЕТ СН'!$H$14+СВЦЭМ!$D$10+'СЕТ СН'!$H$5-'СЕТ СН'!$H$24</f>
        <v>3838.7847082300004</v>
      </c>
      <c r="D111" s="36">
        <f>SUMIFS(СВЦЭМ!$D$39:$D$782,СВЦЭМ!$A$39:$A$782,$A111,СВЦЭМ!$B$39:$B$782,D$83)+'СЕТ СН'!$H$14+СВЦЭМ!$D$10+'СЕТ СН'!$H$5-'СЕТ СН'!$H$24</f>
        <v>3891.9609019200002</v>
      </c>
      <c r="E111" s="36">
        <f>SUMIFS(СВЦЭМ!$D$39:$D$782,СВЦЭМ!$A$39:$A$782,$A111,СВЦЭМ!$B$39:$B$782,E$83)+'СЕТ СН'!$H$14+СВЦЭМ!$D$10+'СЕТ СН'!$H$5-'СЕТ СН'!$H$24</f>
        <v>3895.8164147000002</v>
      </c>
      <c r="F111" s="36">
        <f>SUMIFS(СВЦЭМ!$D$39:$D$782,СВЦЭМ!$A$39:$A$782,$A111,СВЦЭМ!$B$39:$B$782,F$83)+'СЕТ СН'!$H$14+СВЦЭМ!$D$10+'СЕТ СН'!$H$5-'СЕТ СН'!$H$24</f>
        <v>3897.1643370400002</v>
      </c>
      <c r="G111" s="36">
        <f>SUMIFS(СВЦЭМ!$D$39:$D$782,СВЦЭМ!$A$39:$A$782,$A111,СВЦЭМ!$B$39:$B$782,G$83)+'СЕТ СН'!$H$14+СВЦЭМ!$D$10+'СЕТ СН'!$H$5-'СЕТ СН'!$H$24</f>
        <v>3891.0586542700003</v>
      </c>
      <c r="H111" s="36">
        <f>SUMIFS(СВЦЭМ!$D$39:$D$782,СВЦЭМ!$A$39:$A$782,$A111,СВЦЭМ!$B$39:$B$782,H$83)+'СЕТ СН'!$H$14+СВЦЭМ!$D$10+'СЕТ СН'!$H$5-'СЕТ СН'!$H$24</f>
        <v>3873.3699959700002</v>
      </c>
      <c r="I111" s="36">
        <f>SUMIFS(СВЦЭМ!$D$39:$D$782,СВЦЭМ!$A$39:$A$782,$A111,СВЦЭМ!$B$39:$B$782,I$83)+'СЕТ СН'!$H$14+СВЦЭМ!$D$10+'СЕТ СН'!$H$5-'СЕТ СН'!$H$24</f>
        <v>3827.5263205000001</v>
      </c>
      <c r="J111" s="36">
        <f>SUMIFS(СВЦЭМ!$D$39:$D$782,СВЦЭМ!$A$39:$A$782,$A111,СВЦЭМ!$B$39:$B$782,J$83)+'СЕТ СН'!$H$14+СВЦЭМ!$D$10+'СЕТ СН'!$H$5-'СЕТ СН'!$H$24</f>
        <v>3768.7041588900001</v>
      </c>
      <c r="K111" s="36">
        <f>SUMIFS(СВЦЭМ!$D$39:$D$782,СВЦЭМ!$A$39:$A$782,$A111,СВЦЭМ!$B$39:$B$782,K$83)+'СЕТ СН'!$H$14+СВЦЭМ!$D$10+'СЕТ СН'!$H$5-'СЕТ СН'!$H$24</f>
        <v>3692.6022213400001</v>
      </c>
      <c r="L111" s="36">
        <f>SUMIFS(СВЦЭМ!$D$39:$D$782,СВЦЭМ!$A$39:$A$782,$A111,СВЦЭМ!$B$39:$B$782,L$83)+'СЕТ СН'!$H$14+СВЦЭМ!$D$10+'СЕТ СН'!$H$5-'СЕТ СН'!$H$24</f>
        <v>3668.8250138900003</v>
      </c>
      <c r="M111" s="36">
        <f>SUMIFS(СВЦЭМ!$D$39:$D$782,СВЦЭМ!$A$39:$A$782,$A111,СВЦЭМ!$B$39:$B$782,M$83)+'СЕТ СН'!$H$14+СВЦЭМ!$D$10+'СЕТ СН'!$H$5-'СЕТ СН'!$H$24</f>
        <v>3670.7951187400004</v>
      </c>
      <c r="N111" s="36">
        <f>SUMIFS(СВЦЭМ!$D$39:$D$782,СВЦЭМ!$A$39:$A$782,$A111,СВЦЭМ!$B$39:$B$782,N$83)+'СЕТ СН'!$H$14+СВЦЭМ!$D$10+'СЕТ СН'!$H$5-'СЕТ СН'!$H$24</f>
        <v>3692.4733223900002</v>
      </c>
      <c r="O111" s="36">
        <f>SUMIFS(СВЦЭМ!$D$39:$D$782,СВЦЭМ!$A$39:$A$782,$A111,СВЦЭМ!$B$39:$B$782,O$83)+'СЕТ СН'!$H$14+СВЦЭМ!$D$10+'СЕТ СН'!$H$5-'СЕТ СН'!$H$24</f>
        <v>3704.4665570699999</v>
      </c>
      <c r="P111" s="36">
        <f>SUMIFS(СВЦЭМ!$D$39:$D$782,СВЦЭМ!$A$39:$A$782,$A111,СВЦЭМ!$B$39:$B$782,P$83)+'СЕТ СН'!$H$14+СВЦЭМ!$D$10+'СЕТ СН'!$H$5-'СЕТ СН'!$H$24</f>
        <v>3719.0532115100004</v>
      </c>
      <c r="Q111" s="36">
        <f>SUMIFS(СВЦЭМ!$D$39:$D$782,СВЦЭМ!$A$39:$A$782,$A111,СВЦЭМ!$B$39:$B$782,Q$83)+'СЕТ СН'!$H$14+СВЦЭМ!$D$10+'СЕТ СН'!$H$5-'СЕТ СН'!$H$24</f>
        <v>3731.9362143900003</v>
      </c>
      <c r="R111" s="36">
        <f>SUMIFS(СВЦЭМ!$D$39:$D$782,СВЦЭМ!$A$39:$A$782,$A111,СВЦЭМ!$B$39:$B$782,R$83)+'СЕТ СН'!$H$14+СВЦЭМ!$D$10+'СЕТ СН'!$H$5-'СЕТ СН'!$H$24</f>
        <v>3726.3438415000001</v>
      </c>
      <c r="S111" s="36">
        <f>SUMIFS(СВЦЭМ!$D$39:$D$782,СВЦЭМ!$A$39:$A$782,$A111,СВЦЭМ!$B$39:$B$782,S$83)+'СЕТ СН'!$H$14+СВЦЭМ!$D$10+'СЕТ СН'!$H$5-'СЕТ СН'!$H$24</f>
        <v>3724.8088508800001</v>
      </c>
      <c r="T111" s="36">
        <f>SUMIFS(СВЦЭМ!$D$39:$D$782,СВЦЭМ!$A$39:$A$782,$A111,СВЦЭМ!$B$39:$B$782,T$83)+'СЕТ СН'!$H$14+СВЦЭМ!$D$10+'СЕТ СН'!$H$5-'СЕТ СН'!$H$24</f>
        <v>3660.8001046600002</v>
      </c>
      <c r="U111" s="36">
        <f>SUMIFS(СВЦЭМ!$D$39:$D$782,СВЦЭМ!$A$39:$A$782,$A111,СВЦЭМ!$B$39:$B$782,U$83)+'СЕТ СН'!$H$14+СВЦЭМ!$D$10+'СЕТ СН'!$H$5-'СЕТ СН'!$H$24</f>
        <v>3636.8152130799999</v>
      </c>
      <c r="V111" s="36">
        <f>SUMIFS(СВЦЭМ!$D$39:$D$782,СВЦЭМ!$A$39:$A$782,$A111,СВЦЭМ!$B$39:$B$782,V$83)+'СЕТ СН'!$H$14+СВЦЭМ!$D$10+'СЕТ СН'!$H$5-'СЕТ СН'!$H$24</f>
        <v>3657.7081327100004</v>
      </c>
      <c r="W111" s="36">
        <f>SUMIFS(СВЦЭМ!$D$39:$D$782,СВЦЭМ!$A$39:$A$782,$A111,СВЦЭМ!$B$39:$B$782,W$83)+'СЕТ СН'!$H$14+СВЦЭМ!$D$10+'СЕТ СН'!$H$5-'СЕТ СН'!$H$24</f>
        <v>3680.3069241399999</v>
      </c>
      <c r="X111" s="36">
        <f>SUMIFS(СВЦЭМ!$D$39:$D$782,СВЦЭМ!$A$39:$A$782,$A111,СВЦЭМ!$B$39:$B$782,X$83)+'СЕТ СН'!$H$14+СВЦЭМ!$D$10+'СЕТ СН'!$H$5-'СЕТ СН'!$H$24</f>
        <v>3713.7856498700003</v>
      </c>
      <c r="Y111" s="36">
        <f>SUMIFS(СВЦЭМ!$D$39:$D$782,СВЦЭМ!$A$39:$A$782,$A111,СВЦЭМ!$B$39:$B$782,Y$83)+'СЕТ СН'!$H$14+СВЦЭМ!$D$10+'СЕТ СН'!$H$5-'СЕТ СН'!$H$24</f>
        <v>3769.0114352200003</v>
      </c>
    </row>
    <row r="112" spans="1:25" ht="15.75" x14ac:dyDescent="0.2">
      <c r="A112" s="35">
        <f t="shared" si="2"/>
        <v>45228</v>
      </c>
      <c r="B112" s="36">
        <f>SUMIFS(СВЦЭМ!$D$39:$D$782,СВЦЭМ!$A$39:$A$782,$A112,СВЦЭМ!$B$39:$B$782,B$83)+'СЕТ СН'!$H$14+СВЦЭМ!$D$10+'СЕТ СН'!$H$5-'СЕТ СН'!$H$24</f>
        <v>3760.6115911800002</v>
      </c>
      <c r="C112" s="36">
        <f>SUMIFS(СВЦЭМ!$D$39:$D$782,СВЦЭМ!$A$39:$A$782,$A112,СВЦЭМ!$B$39:$B$782,C$83)+'СЕТ СН'!$H$14+СВЦЭМ!$D$10+'СЕТ СН'!$H$5-'СЕТ СН'!$H$24</f>
        <v>3808.55937223</v>
      </c>
      <c r="D112" s="36">
        <f>SUMIFS(СВЦЭМ!$D$39:$D$782,СВЦЭМ!$A$39:$A$782,$A112,СВЦЭМ!$B$39:$B$782,D$83)+'СЕТ СН'!$H$14+СВЦЭМ!$D$10+'СЕТ СН'!$H$5-'СЕТ СН'!$H$24</f>
        <v>3865.9127500000004</v>
      </c>
      <c r="E112" s="36">
        <f>SUMIFS(СВЦЭМ!$D$39:$D$782,СВЦЭМ!$A$39:$A$782,$A112,СВЦЭМ!$B$39:$B$782,E$83)+'СЕТ СН'!$H$14+СВЦЭМ!$D$10+'СЕТ СН'!$H$5-'СЕТ СН'!$H$24</f>
        <v>3867.4056786400001</v>
      </c>
      <c r="F112" s="36">
        <f>SUMIFS(СВЦЭМ!$D$39:$D$782,СВЦЭМ!$A$39:$A$782,$A112,СВЦЭМ!$B$39:$B$782,F$83)+'СЕТ СН'!$H$14+СВЦЭМ!$D$10+'СЕТ СН'!$H$5-'СЕТ СН'!$H$24</f>
        <v>3869.7976554300003</v>
      </c>
      <c r="G112" s="36">
        <f>SUMIFS(СВЦЭМ!$D$39:$D$782,СВЦЭМ!$A$39:$A$782,$A112,СВЦЭМ!$B$39:$B$782,G$83)+'СЕТ СН'!$H$14+СВЦЭМ!$D$10+'СЕТ СН'!$H$5-'СЕТ СН'!$H$24</f>
        <v>3867.6934563000004</v>
      </c>
      <c r="H112" s="36">
        <f>SUMIFS(СВЦЭМ!$D$39:$D$782,СВЦЭМ!$A$39:$A$782,$A112,СВЦЭМ!$B$39:$B$782,H$83)+'СЕТ СН'!$H$14+СВЦЭМ!$D$10+'СЕТ СН'!$H$5-'СЕТ СН'!$H$24</f>
        <v>3851.7150244800005</v>
      </c>
      <c r="I112" s="36">
        <f>SUMIFS(СВЦЭМ!$D$39:$D$782,СВЦЭМ!$A$39:$A$782,$A112,СВЦЭМ!$B$39:$B$782,I$83)+'СЕТ СН'!$H$14+СВЦЭМ!$D$10+'СЕТ СН'!$H$5-'СЕТ СН'!$H$24</f>
        <v>3825.8068132600001</v>
      </c>
      <c r="J112" s="36">
        <f>SUMIFS(СВЦЭМ!$D$39:$D$782,СВЦЭМ!$A$39:$A$782,$A112,СВЦЭМ!$B$39:$B$782,J$83)+'СЕТ СН'!$H$14+СВЦЭМ!$D$10+'СЕТ СН'!$H$5-'СЕТ СН'!$H$24</f>
        <v>3818.4133268599999</v>
      </c>
      <c r="K112" s="36">
        <f>SUMIFS(СВЦЭМ!$D$39:$D$782,СВЦЭМ!$A$39:$A$782,$A112,СВЦЭМ!$B$39:$B$782,K$83)+'СЕТ СН'!$H$14+СВЦЭМ!$D$10+'СЕТ СН'!$H$5-'СЕТ СН'!$H$24</f>
        <v>3746.5101731499999</v>
      </c>
      <c r="L112" s="36">
        <f>SUMIFS(СВЦЭМ!$D$39:$D$782,СВЦЭМ!$A$39:$A$782,$A112,СВЦЭМ!$B$39:$B$782,L$83)+'СЕТ СН'!$H$14+СВЦЭМ!$D$10+'СЕТ СН'!$H$5-'СЕТ СН'!$H$24</f>
        <v>3718.5723896500003</v>
      </c>
      <c r="M112" s="36">
        <f>SUMIFS(СВЦЭМ!$D$39:$D$782,СВЦЭМ!$A$39:$A$782,$A112,СВЦЭМ!$B$39:$B$782,M$83)+'СЕТ СН'!$H$14+СВЦЭМ!$D$10+'СЕТ СН'!$H$5-'СЕТ СН'!$H$24</f>
        <v>3720.6654616700002</v>
      </c>
      <c r="N112" s="36">
        <f>SUMIFS(СВЦЭМ!$D$39:$D$782,СВЦЭМ!$A$39:$A$782,$A112,СВЦЭМ!$B$39:$B$782,N$83)+'СЕТ СН'!$H$14+СВЦЭМ!$D$10+'СЕТ СН'!$H$5-'СЕТ СН'!$H$24</f>
        <v>3729.7411269200002</v>
      </c>
      <c r="O112" s="36">
        <f>SUMIFS(СВЦЭМ!$D$39:$D$782,СВЦЭМ!$A$39:$A$782,$A112,СВЦЭМ!$B$39:$B$782,O$83)+'СЕТ СН'!$H$14+СВЦЭМ!$D$10+'СЕТ СН'!$H$5-'СЕТ СН'!$H$24</f>
        <v>3745.5919385699999</v>
      </c>
      <c r="P112" s="36">
        <f>SUMIFS(СВЦЭМ!$D$39:$D$782,СВЦЭМ!$A$39:$A$782,$A112,СВЦЭМ!$B$39:$B$782,P$83)+'СЕТ СН'!$H$14+СВЦЭМ!$D$10+'СЕТ СН'!$H$5-'СЕТ СН'!$H$24</f>
        <v>3762.3241280000002</v>
      </c>
      <c r="Q112" s="36">
        <f>SUMIFS(СВЦЭМ!$D$39:$D$782,СВЦЭМ!$A$39:$A$782,$A112,СВЦЭМ!$B$39:$B$782,Q$83)+'СЕТ СН'!$H$14+СВЦЭМ!$D$10+'СЕТ СН'!$H$5-'СЕТ СН'!$H$24</f>
        <v>3777.1008293000004</v>
      </c>
      <c r="R112" s="36">
        <f>SUMIFS(СВЦЭМ!$D$39:$D$782,СВЦЭМ!$A$39:$A$782,$A112,СВЦЭМ!$B$39:$B$782,R$83)+'СЕТ СН'!$H$14+СВЦЭМ!$D$10+'СЕТ СН'!$H$5-'СЕТ СН'!$H$24</f>
        <v>3767.6553531600002</v>
      </c>
      <c r="S112" s="36">
        <f>SUMIFS(СВЦЭМ!$D$39:$D$782,СВЦЭМ!$A$39:$A$782,$A112,СВЦЭМ!$B$39:$B$782,S$83)+'СЕТ СН'!$H$14+СВЦЭМ!$D$10+'СЕТ СН'!$H$5-'СЕТ СН'!$H$24</f>
        <v>3748.8598390000002</v>
      </c>
      <c r="T112" s="36">
        <f>SUMIFS(СВЦЭМ!$D$39:$D$782,СВЦЭМ!$A$39:$A$782,$A112,СВЦЭМ!$B$39:$B$782,T$83)+'СЕТ СН'!$H$14+СВЦЭМ!$D$10+'СЕТ СН'!$H$5-'СЕТ СН'!$H$24</f>
        <v>3682.0474400600001</v>
      </c>
      <c r="U112" s="36">
        <f>SUMIFS(СВЦЭМ!$D$39:$D$782,СВЦЭМ!$A$39:$A$782,$A112,СВЦЭМ!$B$39:$B$782,U$83)+'СЕТ СН'!$H$14+СВЦЭМ!$D$10+'СЕТ СН'!$H$5-'СЕТ СН'!$H$24</f>
        <v>3655.2013814400002</v>
      </c>
      <c r="V112" s="36">
        <f>SUMIFS(СВЦЭМ!$D$39:$D$782,СВЦЭМ!$A$39:$A$782,$A112,СВЦЭМ!$B$39:$B$782,V$83)+'СЕТ СН'!$H$14+СВЦЭМ!$D$10+'СЕТ СН'!$H$5-'СЕТ СН'!$H$24</f>
        <v>3672.6031034300004</v>
      </c>
      <c r="W112" s="36">
        <f>SUMIFS(СВЦЭМ!$D$39:$D$782,СВЦЭМ!$A$39:$A$782,$A112,СВЦЭМ!$B$39:$B$782,W$83)+'СЕТ СН'!$H$14+СВЦЭМ!$D$10+'СЕТ СН'!$H$5-'СЕТ СН'!$H$24</f>
        <v>3694.6551899599999</v>
      </c>
      <c r="X112" s="36">
        <f>SUMIFS(СВЦЭМ!$D$39:$D$782,СВЦЭМ!$A$39:$A$782,$A112,СВЦЭМ!$B$39:$B$782,X$83)+'СЕТ СН'!$H$14+СВЦЭМ!$D$10+'СЕТ СН'!$H$5-'СЕТ СН'!$H$24</f>
        <v>3733.3352097200004</v>
      </c>
      <c r="Y112" s="36">
        <f>SUMIFS(СВЦЭМ!$D$39:$D$782,СВЦЭМ!$A$39:$A$782,$A112,СВЦЭМ!$B$39:$B$782,Y$83)+'СЕТ СН'!$H$14+СВЦЭМ!$D$10+'СЕТ СН'!$H$5-'СЕТ СН'!$H$24</f>
        <v>3799.5044067400004</v>
      </c>
    </row>
    <row r="113" spans="1:27" ht="15.75" x14ac:dyDescent="0.2">
      <c r="A113" s="35">
        <f t="shared" si="2"/>
        <v>45229</v>
      </c>
      <c r="B113" s="36">
        <f>SUMIFS(СВЦЭМ!$D$39:$D$782,СВЦЭМ!$A$39:$A$782,$A113,СВЦЭМ!$B$39:$B$782,B$83)+'СЕТ СН'!$H$14+СВЦЭМ!$D$10+'СЕТ СН'!$H$5-'СЕТ СН'!$H$24</f>
        <v>3732.65457556</v>
      </c>
      <c r="C113" s="36">
        <f>SUMIFS(СВЦЭМ!$D$39:$D$782,СВЦЭМ!$A$39:$A$782,$A113,СВЦЭМ!$B$39:$B$782,C$83)+'СЕТ СН'!$H$14+СВЦЭМ!$D$10+'СЕТ СН'!$H$5-'СЕТ СН'!$H$24</f>
        <v>3794.1525462500003</v>
      </c>
      <c r="D113" s="36">
        <f>SUMIFS(СВЦЭМ!$D$39:$D$782,СВЦЭМ!$A$39:$A$782,$A113,СВЦЭМ!$B$39:$B$782,D$83)+'СЕТ СН'!$H$14+СВЦЭМ!$D$10+'СЕТ СН'!$H$5-'СЕТ СН'!$H$24</f>
        <v>3831.0457661400005</v>
      </c>
      <c r="E113" s="36">
        <f>SUMIFS(СВЦЭМ!$D$39:$D$782,СВЦЭМ!$A$39:$A$782,$A113,СВЦЭМ!$B$39:$B$782,E$83)+'СЕТ СН'!$H$14+СВЦЭМ!$D$10+'СЕТ СН'!$H$5-'СЕТ СН'!$H$24</f>
        <v>3828.5950691400003</v>
      </c>
      <c r="F113" s="36">
        <f>SUMIFS(СВЦЭМ!$D$39:$D$782,СВЦЭМ!$A$39:$A$782,$A113,СВЦЭМ!$B$39:$B$782,F$83)+'СЕТ СН'!$H$14+СВЦЭМ!$D$10+'СЕТ СН'!$H$5-'СЕТ СН'!$H$24</f>
        <v>3824.4462527800001</v>
      </c>
      <c r="G113" s="36">
        <f>SUMIFS(СВЦЭМ!$D$39:$D$782,СВЦЭМ!$A$39:$A$782,$A113,СВЦЭМ!$B$39:$B$782,G$83)+'СЕТ СН'!$H$14+СВЦЭМ!$D$10+'СЕТ СН'!$H$5-'СЕТ СН'!$H$24</f>
        <v>3848.1844334000002</v>
      </c>
      <c r="H113" s="36">
        <f>SUMIFS(СВЦЭМ!$D$39:$D$782,СВЦЭМ!$A$39:$A$782,$A113,СВЦЭМ!$B$39:$B$782,H$83)+'СЕТ СН'!$H$14+СВЦЭМ!$D$10+'СЕТ СН'!$H$5-'СЕТ СН'!$H$24</f>
        <v>3886.4891252300004</v>
      </c>
      <c r="I113" s="36">
        <f>SUMIFS(СВЦЭМ!$D$39:$D$782,СВЦЭМ!$A$39:$A$782,$A113,СВЦЭМ!$B$39:$B$782,I$83)+'СЕТ СН'!$H$14+СВЦЭМ!$D$10+'СЕТ СН'!$H$5-'СЕТ СН'!$H$24</f>
        <v>3827.3831032200005</v>
      </c>
      <c r="J113" s="36">
        <f>SUMIFS(СВЦЭМ!$D$39:$D$782,СВЦЭМ!$A$39:$A$782,$A113,СВЦЭМ!$B$39:$B$782,J$83)+'СЕТ СН'!$H$14+СВЦЭМ!$D$10+'СЕТ СН'!$H$5-'СЕТ СН'!$H$24</f>
        <v>3825.2630944400003</v>
      </c>
      <c r="K113" s="36">
        <f>SUMIFS(СВЦЭМ!$D$39:$D$782,СВЦЭМ!$A$39:$A$782,$A113,СВЦЭМ!$B$39:$B$782,K$83)+'СЕТ СН'!$H$14+СВЦЭМ!$D$10+'СЕТ СН'!$H$5-'СЕТ СН'!$H$24</f>
        <v>3797.4651233499999</v>
      </c>
      <c r="L113" s="36">
        <f>SUMIFS(СВЦЭМ!$D$39:$D$782,СВЦЭМ!$A$39:$A$782,$A113,СВЦЭМ!$B$39:$B$782,L$83)+'СЕТ СН'!$H$14+СВЦЭМ!$D$10+'СЕТ СН'!$H$5-'СЕТ СН'!$H$24</f>
        <v>3794.7238257700001</v>
      </c>
      <c r="M113" s="36">
        <f>SUMIFS(СВЦЭМ!$D$39:$D$782,СВЦЭМ!$A$39:$A$782,$A113,СВЦЭМ!$B$39:$B$782,M$83)+'СЕТ СН'!$H$14+СВЦЭМ!$D$10+'СЕТ СН'!$H$5-'СЕТ СН'!$H$24</f>
        <v>3809.5172926100004</v>
      </c>
      <c r="N113" s="36">
        <f>SUMIFS(СВЦЭМ!$D$39:$D$782,СВЦЭМ!$A$39:$A$782,$A113,СВЦЭМ!$B$39:$B$782,N$83)+'СЕТ СН'!$H$14+СВЦЭМ!$D$10+'СЕТ СН'!$H$5-'СЕТ СН'!$H$24</f>
        <v>3831.4709974300004</v>
      </c>
      <c r="O113" s="36">
        <f>SUMIFS(СВЦЭМ!$D$39:$D$782,СВЦЭМ!$A$39:$A$782,$A113,СВЦЭМ!$B$39:$B$782,O$83)+'СЕТ СН'!$H$14+СВЦЭМ!$D$10+'СЕТ СН'!$H$5-'СЕТ СН'!$H$24</f>
        <v>3851.35486313</v>
      </c>
      <c r="P113" s="36">
        <f>SUMIFS(СВЦЭМ!$D$39:$D$782,СВЦЭМ!$A$39:$A$782,$A113,СВЦЭМ!$B$39:$B$782,P$83)+'СЕТ СН'!$H$14+СВЦЭМ!$D$10+'СЕТ СН'!$H$5-'СЕТ СН'!$H$24</f>
        <v>3864.3155493000004</v>
      </c>
      <c r="Q113" s="36">
        <f>SUMIFS(СВЦЭМ!$D$39:$D$782,СВЦЭМ!$A$39:$A$782,$A113,СВЦЭМ!$B$39:$B$782,Q$83)+'СЕТ СН'!$H$14+СВЦЭМ!$D$10+'СЕТ СН'!$H$5-'СЕТ СН'!$H$24</f>
        <v>3879.4354618800003</v>
      </c>
      <c r="R113" s="36">
        <f>SUMIFS(СВЦЭМ!$D$39:$D$782,СВЦЭМ!$A$39:$A$782,$A113,СВЦЭМ!$B$39:$B$782,R$83)+'СЕТ СН'!$H$14+СВЦЭМ!$D$10+'СЕТ СН'!$H$5-'СЕТ СН'!$H$24</f>
        <v>3869.6923910599999</v>
      </c>
      <c r="S113" s="36">
        <f>SUMIFS(СВЦЭМ!$D$39:$D$782,СВЦЭМ!$A$39:$A$782,$A113,СВЦЭМ!$B$39:$B$782,S$83)+'СЕТ СН'!$H$14+СВЦЭМ!$D$10+'СЕТ СН'!$H$5-'СЕТ СН'!$H$24</f>
        <v>3828.04447858</v>
      </c>
      <c r="T113" s="36">
        <f>SUMIFS(СВЦЭМ!$D$39:$D$782,СВЦЭМ!$A$39:$A$782,$A113,СВЦЭМ!$B$39:$B$782,T$83)+'СЕТ СН'!$H$14+СВЦЭМ!$D$10+'СЕТ СН'!$H$5-'СЕТ СН'!$H$24</f>
        <v>3777.742655</v>
      </c>
      <c r="U113" s="36">
        <f>SUMIFS(СВЦЭМ!$D$39:$D$782,СВЦЭМ!$A$39:$A$782,$A113,СВЦЭМ!$B$39:$B$782,U$83)+'СЕТ СН'!$H$14+СВЦЭМ!$D$10+'СЕТ СН'!$H$5-'СЕТ СН'!$H$24</f>
        <v>3744.0403591499999</v>
      </c>
      <c r="V113" s="36">
        <f>SUMIFS(СВЦЭМ!$D$39:$D$782,СВЦЭМ!$A$39:$A$782,$A113,СВЦЭМ!$B$39:$B$782,V$83)+'СЕТ СН'!$H$14+СВЦЭМ!$D$10+'СЕТ СН'!$H$5-'СЕТ СН'!$H$24</f>
        <v>3771.4045606300001</v>
      </c>
      <c r="W113" s="36">
        <f>SUMIFS(СВЦЭМ!$D$39:$D$782,СВЦЭМ!$A$39:$A$782,$A113,СВЦЭМ!$B$39:$B$782,W$83)+'СЕТ СН'!$H$14+СВЦЭМ!$D$10+'СЕТ СН'!$H$5-'СЕТ СН'!$H$24</f>
        <v>3787.3945512300002</v>
      </c>
      <c r="X113" s="36">
        <f>SUMIFS(СВЦЭМ!$D$39:$D$782,СВЦЭМ!$A$39:$A$782,$A113,СВЦЭМ!$B$39:$B$782,X$83)+'СЕТ СН'!$H$14+СВЦЭМ!$D$10+'СЕТ СН'!$H$5-'СЕТ СН'!$H$24</f>
        <v>3848.6894794400005</v>
      </c>
      <c r="Y113" s="36">
        <f>SUMIFS(СВЦЭМ!$D$39:$D$782,СВЦЭМ!$A$39:$A$782,$A113,СВЦЭМ!$B$39:$B$782,Y$83)+'СЕТ СН'!$H$14+СВЦЭМ!$D$10+'СЕТ СН'!$H$5-'СЕТ СН'!$H$24</f>
        <v>3903.9485177200004</v>
      </c>
    </row>
    <row r="114" spans="1:27" ht="15.75" x14ac:dyDescent="0.2">
      <c r="A114" s="35">
        <f t="shared" si="2"/>
        <v>45230</v>
      </c>
      <c r="B114" s="36">
        <f>SUMIFS(СВЦЭМ!$D$39:$D$782,СВЦЭМ!$A$39:$A$782,$A114,СВЦЭМ!$B$39:$B$782,B$83)+'СЕТ СН'!$H$14+СВЦЭМ!$D$10+'СЕТ СН'!$H$5-'СЕТ СН'!$H$24</f>
        <v>3953.7390078100002</v>
      </c>
      <c r="C114" s="36">
        <f>SUMIFS(СВЦЭМ!$D$39:$D$782,СВЦЭМ!$A$39:$A$782,$A114,СВЦЭМ!$B$39:$B$782,C$83)+'СЕТ СН'!$H$14+СВЦЭМ!$D$10+'СЕТ СН'!$H$5-'СЕТ СН'!$H$24</f>
        <v>4014.8715816100002</v>
      </c>
      <c r="D114" s="36">
        <f>SUMIFS(СВЦЭМ!$D$39:$D$782,СВЦЭМ!$A$39:$A$782,$A114,СВЦЭМ!$B$39:$B$782,D$83)+'СЕТ СН'!$H$14+СВЦЭМ!$D$10+'СЕТ СН'!$H$5-'СЕТ СН'!$H$24</f>
        <v>4075.2469676199999</v>
      </c>
      <c r="E114" s="36">
        <f>SUMIFS(СВЦЭМ!$D$39:$D$782,СВЦЭМ!$A$39:$A$782,$A114,СВЦЭМ!$B$39:$B$782,E$83)+'СЕТ СН'!$H$14+СВЦЭМ!$D$10+'СЕТ СН'!$H$5-'СЕТ СН'!$H$24</f>
        <v>4085.6547373200001</v>
      </c>
      <c r="F114" s="36">
        <f>SUMIFS(СВЦЭМ!$D$39:$D$782,СВЦЭМ!$A$39:$A$782,$A114,СВЦЭМ!$B$39:$B$782,F$83)+'СЕТ СН'!$H$14+СВЦЭМ!$D$10+'СЕТ СН'!$H$5-'СЕТ СН'!$H$24</f>
        <v>4086.3683879400005</v>
      </c>
      <c r="G114" s="36">
        <f>SUMIFS(СВЦЭМ!$D$39:$D$782,СВЦЭМ!$A$39:$A$782,$A114,СВЦЭМ!$B$39:$B$782,G$83)+'СЕТ СН'!$H$14+СВЦЭМ!$D$10+'СЕТ СН'!$H$5-'СЕТ СН'!$H$24</f>
        <v>4070.2532131100002</v>
      </c>
      <c r="H114" s="36">
        <f>SUMIFS(СВЦЭМ!$D$39:$D$782,СВЦЭМ!$A$39:$A$782,$A114,СВЦЭМ!$B$39:$B$782,H$83)+'СЕТ СН'!$H$14+СВЦЭМ!$D$10+'СЕТ СН'!$H$5-'СЕТ СН'!$H$24</f>
        <v>3986.5798468000003</v>
      </c>
      <c r="I114" s="36">
        <f>SUMIFS(СВЦЭМ!$D$39:$D$782,СВЦЭМ!$A$39:$A$782,$A114,СВЦЭМ!$B$39:$B$782,I$83)+'СЕТ СН'!$H$14+СВЦЭМ!$D$10+'СЕТ СН'!$H$5-'СЕТ СН'!$H$24</f>
        <v>3903.8837075600004</v>
      </c>
      <c r="J114" s="36">
        <f>SUMIFS(СВЦЭМ!$D$39:$D$782,СВЦЭМ!$A$39:$A$782,$A114,СВЦЭМ!$B$39:$B$782,J$83)+'СЕТ СН'!$H$14+СВЦЭМ!$D$10+'СЕТ СН'!$H$5-'СЕТ СН'!$H$24</f>
        <v>3857.0183899399999</v>
      </c>
      <c r="K114" s="36">
        <f>SUMIFS(СВЦЭМ!$D$39:$D$782,СВЦЭМ!$A$39:$A$782,$A114,СВЦЭМ!$B$39:$B$782,K$83)+'СЕТ СН'!$H$14+СВЦЭМ!$D$10+'СЕТ СН'!$H$5-'СЕТ СН'!$H$24</f>
        <v>3840.4902171000003</v>
      </c>
      <c r="L114" s="36">
        <f>SUMIFS(СВЦЭМ!$D$39:$D$782,СВЦЭМ!$A$39:$A$782,$A114,СВЦЭМ!$B$39:$B$782,L$83)+'СЕТ СН'!$H$14+СВЦЭМ!$D$10+'СЕТ СН'!$H$5-'СЕТ СН'!$H$24</f>
        <v>3810.1781273800002</v>
      </c>
      <c r="M114" s="36">
        <f>SUMIFS(СВЦЭМ!$D$39:$D$782,СВЦЭМ!$A$39:$A$782,$A114,СВЦЭМ!$B$39:$B$782,M$83)+'СЕТ СН'!$H$14+СВЦЭМ!$D$10+'СЕТ СН'!$H$5-'СЕТ СН'!$H$24</f>
        <v>3831.7010809200001</v>
      </c>
      <c r="N114" s="36">
        <f>SUMIFS(СВЦЭМ!$D$39:$D$782,СВЦЭМ!$A$39:$A$782,$A114,СВЦЭМ!$B$39:$B$782,N$83)+'СЕТ СН'!$H$14+СВЦЭМ!$D$10+'СЕТ СН'!$H$5-'СЕТ СН'!$H$24</f>
        <v>3852.7079978700003</v>
      </c>
      <c r="O114" s="36">
        <f>SUMIFS(СВЦЭМ!$D$39:$D$782,СВЦЭМ!$A$39:$A$782,$A114,СВЦЭМ!$B$39:$B$782,O$83)+'СЕТ СН'!$H$14+СВЦЭМ!$D$10+'СЕТ СН'!$H$5-'СЕТ СН'!$H$24</f>
        <v>3868.2178369900003</v>
      </c>
      <c r="P114" s="36">
        <f>SUMIFS(СВЦЭМ!$D$39:$D$782,СВЦЭМ!$A$39:$A$782,$A114,СВЦЭМ!$B$39:$B$782,P$83)+'СЕТ СН'!$H$14+СВЦЭМ!$D$10+'СЕТ СН'!$H$5-'СЕТ СН'!$H$24</f>
        <v>3878.3304913900001</v>
      </c>
      <c r="Q114" s="36">
        <f>SUMIFS(СВЦЭМ!$D$39:$D$782,СВЦЭМ!$A$39:$A$782,$A114,СВЦЭМ!$B$39:$B$782,Q$83)+'СЕТ СН'!$H$14+СВЦЭМ!$D$10+'СЕТ СН'!$H$5-'СЕТ СН'!$H$24</f>
        <v>3890.73669144</v>
      </c>
      <c r="R114" s="36">
        <f>SUMIFS(СВЦЭМ!$D$39:$D$782,СВЦЭМ!$A$39:$A$782,$A114,СВЦЭМ!$B$39:$B$782,R$83)+'СЕТ СН'!$H$14+СВЦЭМ!$D$10+'СЕТ СН'!$H$5-'СЕТ СН'!$H$24</f>
        <v>3887.7650715899999</v>
      </c>
      <c r="S114" s="36">
        <f>SUMIFS(СВЦЭМ!$D$39:$D$782,СВЦЭМ!$A$39:$A$782,$A114,СВЦЭМ!$B$39:$B$782,S$83)+'СЕТ СН'!$H$14+СВЦЭМ!$D$10+'СЕТ СН'!$H$5-'СЕТ СН'!$H$24</f>
        <v>3861.9038203800001</v>
      </c>
      <c r="T114" s="36">
        <f>SUMIFS(СВЦЭМ!$D$39:$D$782,СВЦЭМ!$A$39:$A$782,$A114,СВЦЭМ!$B$39:$B$782,T$83)+'СЕТ СН'!$H$14+СВЦЭМ!$D$10+'СЕТ СН'!$H$5-'СЕТ СН'!$H$24</f>
        <v>3798.7760663500003</v>
      </c>
      <c r="U114" s="36">
        <f>SUMIFS(СВЦЭМ!$D$39:$D$782,СВЦЭМ!$A$39:$A$782,$A114,СВЦЭМ!$B$39:$B$782,U$83)+'СЕТ СН'!$H$14+СВЦЭМ!$D$10+'СЕТ СН'!$H$5-'СЕТ СН'!$H$24</f>
        <v>3776.3035728300001</v>
      </c>
      <c r="V114" s="36">
        <f>SUMIFS(СВЦЭМ!$D$39:$D$782,СВЦЭМ!$A$39:$A$782,$A114,СВЦЭМ!$B$39:$B$782,V$83)+'СЕТ СН'!$H$14+СВЦЭМ!$D$10+'СЕТ СН'!$H$5-'СЕТ СН'!$H$24</f>
        <v>3798.5823215400005</v>
      </c>
      <c r="W114" s="36">
        <f>SUMIFS(СВЦЭМ!$D$39:$D$782,СВЦЭМ!$A$39:$A$782,$A114,СВЦЭМ!$B$39:$B$782,W$83)+'СЕТ СН'!$H$14+СВЦЭМ!$D$10+'СЕТ СН'!$H$5-'СЕТ СН'!$H$24</f>
        <v>3805.3188252200002</v>
      </c>
      <c r="X114" s="36">
        <f>SUMIFS(СВЦЭМ!$D$39:$D$782,СВЦЭМ!$A$39:$A$782,$A114,СВЦЭМ!$B$39:$B$782,X$83)+'СЕТ СН'!$H$14+СВЦЭМ!$D$10+'СЕТ СН'!$H$5-'СЕТ СН'!$H$24</f>
        <v>3866.4583095300004</v>
      </c>
      <c r="Y114" s="36">
        <f>SUMIFS(СВЦЭМ!$D$39:$D$782,СВЦЭМ!$A$39:$A$782,$A114,СВЦЭМ!$B$39:$B$782,Y$83)+'СЕТ СН'!$H$14+СВЦЭМ!$D$10+'СЕТ СН'!$H$5-'СЕТ СН'!$H$24</f>
        <v>3882.5993170000002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01.10.2023</v>
      </c>
      <c r="B120" s="36">
        <f>SUMIFS(СВЦЭМ!$D$39:$D$782,СВЦЭМ!$A$39:$A$782,$A120,СВЦЭМ!$B$39:$B$782,B$119)+'СЕТ СН'!$I$14+СВЦЭМ!$D$10+'СЕТ СН'!$I$5-'СЕТ СН'!$I$24</f>
        <v>4322.5511632899997</v>
      </c>
      <c r="C120" s="36">
        <f>SUMIFS(СВЦЭМ!$D$39:$D$782,СВЦЭМ!$A$39:$A$782,$A120,СВЦЭМ!$B$39:$B$782,C$119)+'СЕТ СН'!$I$14+СВЦЭМ!$D$10+'СЕТ СН'!$I$5-'СЕТ СН'!$I$24</f>
        <v>4381.2072896099999</v>
      </c>
      <c r="D120" s="36">
        <f>SUMIFS(СВЦЭМ!$D$39:$D$782,СВЦЭМ!$A$39:$A$782,$A120,СВЦЭМ!$B$39:$B$782,D$119)+'СЕТ СН'!$I$14+СВЦЭМ!$D$10+'СЕТ СН'!$I$5-'СЕТ СН'!$I$24</f>
        <v>4454.5189538599998</v>
      </c>
      <c r="E120" s="36">
        <f>SUMIFS(СВЦЭМ!$D$39:$D$782,СВЦЭМ!$A$39:$A$782,$A120,СВЦЭМ!$B$39:$B$782,E$119)+'СЕТ СН'!$I$14+СВЦЭМ!$D$10+'СЕТ СН'!$I$5-'СЕТ СН'!$I$24</f>
        <v>4444.0539479299996</v>
      </c>
      <c r="F120" s="36">
        <f>SUMIFS(СВЦЭМ!$D$39:$D$782,СВЦЭМ!$A$39:$A$782,$A120,СВЦЭМ!$B$39:$B$782,F$119)+'СЕТ СН'!$I$14+СВЦЭМ!$D$10+'СЕТ СН'!$I$5-'СЕТ СН'!$I$24</f>
        <v>4439.8740289699999</v>
      </c>
      <c r="G120" s="36">
        <f>SUMIFS(СВЦЭМ!$D$39:$D$782,СВЦЭМ!$A$39:$A$782,$A120,СВЦЭМ!$B$39:$B$782,G$119)+'СЕТ СН'!$I$14+СВЦЭМ!$D$10+'СЕТ СН'!$I$5-'СЕТ СН'!$I$24</f>
        <v>4444.5988347100001</v>
      </c>
      <c r="H120" s="36">
        <f>SUMIFS(СВЦЭМ!$D$39:$D$782,СВЦЭМ!$A$39:$A$782,$A120,СВЦЭМ!$B$39:$B$782,H$119)+'СЕТ СН'!$I$14+СВЦЭМ!$D$10+'СЕТ СН'!$I$5-'СЕТ СН'!$I$24</f>
        <v>4401.3213933799998</v>
      </c>
      <c r="I120" s="36">
        <f>SUMIFS(СВЦЭМ!$D$39:$D$782,СВЦЭМ!$A$39:$A$782,$A120,СВЦЭМ!$B$39:$B$782,I$119)+'СЕТ СН'!$I$14+СВЦЭМ!$D$10+'СЕТ СН'!$I$5-'СЕТ СН'!$I$24</f>
        <v>4387.1500908099997</v>
      </c>
      <c r="J120" s="36">
        <f>SUMIFS(СВЦЭМ!$D$39:$D$782,СВЦЭМ!$A$39:$A$782,$A120,СВЦЭМ!$B$39:$B$782,J$119)+'СЕТ СН'!$I$14+СВЦЭМ!$D$10+'СЕТ СН'!$I$5-'СЕТ СН'!$I$24</f>
        <v>4371.4761309200003</v>
      </c>
      <c r="K120" s="36">
        <f>SUMIFS(СВЦЭМ!$D$39:$D$782,СВЦЭМ!$A$39:$A$782,$A120,СВЦЭМ!$B$39:$B$782,K$119)+'СЕТ СН'!$I$14+СВЦЭМ!$D$10+'СЕТ СН'!$I$5-'СЕТ СН'!$I$24</f>
        <v>4342.5633299399997</v>
      </c>
      <c r="L120" s="36">
        <f>SUMIFS(СВЦЭМ!$D$39:$D$782,СВЦЭМ!$A$39:$A$782,$A120,СВЦЭМ!$B$39:$B$782,L$119)+'СЕТ СН'!$I$14+СВЦЭМ!$D$10+'СЕТ СН'!$I$5-'СЕТ СН'!$I$24</f>
        <v>4270.3094117399996</v>
      </c>
      <c r="M120" s="36">
        <f>SUMIFS(СВЦЭМ!$D$39:$D$782,СВЦЭМ!$A$39:$A$782,$A120,СВЦЭМ!$B$39:$B$782,M$119)+'СЕТ СН'!$I$14+СВЦЭМ!$D$10+'СЕТ СН'!$I$5-'СЕТ СН'!$I$24</f>
        <v>4269.34057648</v>
      </c>
      <c r="N120" s="36">
        <f>SUMIFS(СВЦЭМ!$D$39:$D$782,СВЦЭМ!$A$39:$A$782,$A120,СВЦЭМ!$B$39:$B$782,N$119)+'СЕТ СН'!$I$14+СВЦЭМ!$D$10+'СЕТ СН'!$I$5-'СЕТ СН'!$I$24</f>
        <v>4237.2435128699999</v>
      </c>
      <c r="O120" s="36">
        <f>SUMIFS(СВЦЭМ!$D$39:$D$782,СВЦЭМ!$A$39:$A$782,$A120,СВЦЭМ!$B$39:$B$782,O$119)+'СЕТ СН'!$I$14+СВЦЭМ!$D$10+'СЕТ СН'!$I$5-'СЕТ СН'!$I$24</f>
        <v>4272.79156263</v>
      </c>
      <c r="P120" s="36">
        <f>SUMIFS(СВЦЭМ!$D$39:$D$782,СВЦЭМ!$A$39:$A$782,$A120,СВЦЭМ!$B$39:$B$782,P$119)+'СЕТ СН'!$I$14+СВЦЭМ!$D$10+'СЕТ СН'!$I$5-'СЕТ СН'!$I$24</f>
        <v>4321.8671123399999</v>
      </c>
      <c r="Q120" s="36">
        <f>SUMIFS(СВЦЭМ!$D$39:$D$782,СВЦЭМ!$A$39:$A$782,$A120,СВЦЭМ!$B$39:$B$782,Q$119)+'СЕТ СН'!$I$14+СВЦЭМ!$D$10+'СЕТ СН'!$I$5-'СЕТ СН'!$I$24</f>
        <v>4295.8623140500004</v>
      </c>
      <c r="R120" s="36">
        <f>SUMIFS(СВЦЭМ!$D$39:$D$782,СВЦЭМ!$A$39:$A$782,$A120,СВЦЭМ!$B$39:$B$782,R$119)+'СЕТ СН'!$I$14+СВЦЭМ!$D$10+'СЕТ СН'!$I$5-'СЕТ СН'!$I$24</f>
        <v>4294.0026592100003</v>
      </c>
      <c r="S120" s="36">
        <f>SUMIFS(СВЦЭМ!$D$39:$D$782,СВЦЭМ!$A$39:$A$782,$A120,СВЦЭМ!$B$39:$B$782,S$119)+'СЕТ СН'!$I$14+СВЦЭМ!$D$10+'СЕТ СН'!$I$5-'СЕТ СН'!$I$24</f>
        <v>4304.5965910200002</v>
      </c>
      <c r="T120" s="36">
        <f>SUMIFS(СВЦЭМ!$D$39:$D$782,СВЦЭМ!$A$39:$A$782,$A120,СВЦЭМ!$B$39:$B$782,T$119)+'СЕТ СН'!$I$14+СВЦЭМ!$D$10+'СЕТ СН'!$I$5-'СЕТ СН'!$I$24</f>
        <v>4266.5528650799997</v>
      </c>
      <c r="U120" s="36">
        <f>SUMIFS(СВЦЭМ!$D$39:$D$782,СВЦЭМ!$A$39:$A$782,$A120,СВЦЭМ!$B$39:$B$782,U$119)+'СЕТ СН'!$I$14+СВЦЭМ!$D$10+'СЕТ СН'!$I$5-'СЕТ СН'!$I$24</f>
        <v>4195.1947891999998</v>
      </c>
      <c r="V120" s="36">
        <f>SUMIFS(СВЦЭМ!$D$39:$D$782,СВЦЭМ!$A$39:$A$782,$A120,СВЦЭМ!$B$39:$B$782,V$119)+'СЕТ СН'!$I$14+СВЦЭМ!$D$10+'СЕТ СН'!$I$5-'СЕТ СН'!$I$24</f>
        <v>4185.5869427300004</v>
      </c>
      <c r="W120" s="36">
        <f>SUMIFS(СВЦЭМ!$D$39:$D$782,СВЦЭМ!$A$39:$A$782,$A120,СВЦЭМ!$B$39:$B$782,W$119)+'СЕТ СН'!$I$14+СВЦЭМ!$D$10+'СЕТ СН'!$I$5-'СЕТ СН'!$I$24</f>
        <v>4201.6695292499999</v>
      </c>
      <c r="X120" s="36">
        <f>SUMIFS(СВЦЭМ!$D$39:$D$782,СВЦЭМ!$A$39:$A$782,$A120,СВЦЭМ!$B$39:$B$782,X$119)+'СЕТ СН'!$I$14+СВЦЭМ!$D$10+'СЕТ СН'!$I$5-'СЕТ СН'!$I$24</f>
        <v>4289.9076416299995</v>
      </c>
      <c r="Y120" s="36">
        <f>SUMIFS(СВЦЭМ!$D$39:$D$782,СВЦЭМ!$A$39:$A$782,$A120,СВЦЭМ!$B$39:$B$782,Y$119)+'СЕТ СН'!$I$14+СВЦЭМ!$D$10+'СЕТ СН'!$I$5-'СЕТ СН'!$I$24</f>
        <v>4373.3837773400001</v>
      </c>
      <c r="AA120" s="45"/>
    </row>
    <row r="121" spans="1:27" ht="15.75" x14ac:dyDescent="0.2">
      <c r="A121" s="35">
        <f>A120+1</f>
        <v>45201</v>
      </c>
      <c r="B121" s="36">
        <f>SUMIFS(СВЦЭМ!$D$39:$D$782,СВЦЭМ!$A$39:$A$782,$A121,СВЦЭМ!$B$39:$B$782,B$119)+'СЕТ СН'!$I$14+СВЦЭМ!$D$10+'СЕТ СН'!$I$5-'СЕТ СН'!$I$24</f>
        <v>4417.9389489900004</v>
      </c>
      <c r="C121" s="36">
        <f>SUMIFS(СВЦЭМ!$D$39:$D$782,СВЦЭМ!$A$39:$A$782,$A121,СВЦЭМ!$B$39:$B$782,C$119)+'СЕТ СН'!$I$14+СВЦЭМ!$D$10+'СЕТ СН'!$I$5-'СЕТ СН'!$I$24</f>
        <v>4506.1130433300004</v>
      </c>
      <c r="D121" s="36">
        <f>SUMIFS(СВЦЭМ!$D$39:$D$782,СВЦЭМ!$A$39:$A$782,$A121,СВЦЭМ!$B$39:$B$782,D$119)+'СЕТ СН'!$I$14+СВЦЭМ!$D$10+'СЕТ СН'!$I$5-'СЕТ СН'!$I$24</f>
        <v>4577.4915588000003</v>
      </c>
      <c r="E121" s="36">
        <f>SUMIFS(СВЦЭМ!$D$39:$D$782,СВЦЭМ!$A$39:$A$782,$A121,СВЦЭМ!$B$39:$B$782,E$119)+'СЕТ СН'!$I$14+СВЦЭМ!$D$10+'СЕТ СН'!$I$5-'СЕТ СН'!$I$24</f>
        <v>4528.2675950800003</v>
      </c>
      <c r="F121" s="36">
        <f>SUMIFS(СВЦЭМ!$D$39:$D$782,СВЦЭМ!$A$39:$A$782,$A121,СВЦЭМ!$B$39:$B$782,F$119)+'СЕТ СН'!$I$14+СВЦЭМ!$D$10+'СЕТ СН'!$I$5-'СЕТ СН'!$I$24</f>
        <v>4538.1054049599998</v>
      </c>
      <c r="G121" s="36">
        <f>SUMIFS(СВЦЭМ!$D$39:$D$782,СВЦЭМ!$A$39:$A$782,$A121,СВЦЭМ!$B$39:$B$782,G$119)+'СЕТ СН'!$I$14+СВЦЭМ!$D$10+'СЕТ СН'!$I$5-'СЕТ СН'!$I$24</f>
        <v>4533.5632410199996</v>
      </c>
      <c r="H121" s="36">
        <f>SUMIFS(СВЦЭМ!$D$39:$D$782,СВЦЭМ!$A$39:$A$782,$A121,СВЦЭМ!$B$39:$B$782,H$119)+'СЕТ СН'!$I$14+СВЦЭМ!$D$10+'СЕТ СН'!$I$5-'СЕТ СН'!$I$24</f>
        <v>4454.0825764199999</v>
      </c>
      <c r="I121" s="36">
        <f>SUMIFS(СВЦЭМ!$D$39:$D$782,СВЦЭМ!$A$39:$A$782,$A121,СВЦЭМ!$B$39:$B$782,I$119)+'СЕТ СН'!$I$14+СВЦЭМ!$D$10+'СЕТ СН'!$I$5-'СЕТ СН'!$I$24</f>
        <v>4314.1084499199997</v>
      </c>
      <c r="J121" s="36">
        <f>SUMIFS(СВЦЭМ!$D$39:$D$782,СВЦЭМ!$A$39:$A$782,$A121,СВЦЭМ!$B$39:$B$782,J$119)+'СЕТ СН'!$I$14+СВЦЭМ!$D$10+'СЕТ СН'!$I$5-'СЕТ СН'!$I$24</f>
        <v>4270.00386549</v>
      </c>
      <c r="K121" s="36">
        <f>SUMIFS(СВЦЭМ!$D$39:$D$782,СВЦЭМ!$A$39:$A$782,$A121,СВЦЭМ!$B$39:$B$782,K$119)+'СЕТ СН'!$I$14+СВЦЭМ!$D$10+'СЕТ СН'!$I$5-'СЕТ СН'!$I$24</f>
        <v>4227.4884321400004</v>
      </c>
      <c r="L121" s="36">
        <f>SUMIFS(СВЦЭМ!$D$39:$D$782,СВЦЭМ!$A$39:$A$782,$A121,СВЦЭМ!$B$39:$B$782,L$119)+'СЕТ СН'!$I$14+СВЦЭМ!$D$10+'СЕТ СН'!$I$5-'СЕТ СН'!$I$24</f>
        <v>4211.4348513099994</v>
      </c>
      <c r="M121" s="36">
        <f>SUMIFS(СВЦЭМ!$D$39:$D$782,СВЦЭМ!$A$39:$A$782,$A121,СВЦЭМ!$B$39:$B$782,M$119)+'СЕТ СН'!$I$14+СВЦЭМ!$D$10+'СЕТ СН'!$I$5-'СЕТ СН'!$I$24</f>
        <v>4223.1183469400003</v>
      </c>
      <c r="N121" s="36">
        <f>SUMIFS(СВЦЭМ!$D$39:$D$782,СВЦЭМ!$A$39:$A$782,$A121,СВЦЭМ!$B$39:$B$782,N$119)+'СЕТ СН'!$I$14+СВЦЭМ!$D$10+'СЕТ СН'!$I$5-'СЕТ СН'!$I$24</f>
        <v>4212.6278114400002</v>
      </c>
      <c r="O121" s="36">
        <f>SUMIFS(СВЦЭМ!$D$39:$D$782,СВЦЭМ!$A$39:$A$782,$A121,СВЦЭМ!$B$39:$B$782,O$119)+'СЕТ СН'!$I$14+СВЦЭМ!$D$10+'СЕТ СН'!$I$5-'СЕТ СН'!$I$24</f>
        <v>4214.3664299800002</v>
      </c>
      <c r="P121" s="36">
        <f>SUMIFS(СВЦЭМ!$D$39:$D$782,СВЦЭМ!$A$39:$A$782,$A121,СВЦЭМ!$B$39:$B$782,P$119)+'СЕТ СН'!$I$14+СВЦЭМ!$D$10+'СЕТ СН'!$I$5-'СЕТ СН'!$I$24</f>
        <v>4300.4942907599998</v>
      </c>
      <c r="Q121" s="36">
        <f>SUMIFS(СВЦЭМ!$D$39:$D$782,СВЦЭМ!$A$39:$A$782,$A121,СВЦЭМ!$B$39:$B$782,Q$119)+'СЕТ СН'!$I$14+СВЦЭМ!$D$10+'СЕТ СН'!$I$5-'СЕТ СН'!$I$24</f>
        <v>4295.9435591800002</v>
      </c>
      <c r="R121" s="36">
        <f>SUMIFS(СВЦЭМ!$D$39:$D$782,СВЦЭМ!$A$39:$A$782,$A121,СВЦЭМ!$B$39:$B$782,R$119)+'СЕТ СН'!$I$14+СВЦЭМ!$D$10+'СЕТ СН'!$I$5-'СЕТ СН'!$I$24</f>
        <v>4304.8434133199999</v>
      </c>
      <c r="S121" s="36">
        <f>SUMIFS(СВЦЭМ!$D$39:$D$782,СВЦЭМ!$A$39:$A$782,$A121,СВЦЭМ!$B$39:$B$782,S$119)+'СЕТ СН'!$I$14+СВЦЭМ!$D$10+'СЕТ СН'!$I$5-'СЕТ СН'!$I$24</f>
        <v>4304.3323429600005</v>
      </c>
      <c r="T121" s="36">
        <f>SUMIFS(СВЦЭМ!$D$39:$D$782,СВЦЭМ!$A$39:$A$782,$A121,СВЦЭМ!$B$39:$B$782,T$119)+'СЕТ СН'!$I$14+СВЦЭМ!$D$10+'СЕТ СН'!$I$5-'СЕТ СН'!$I$24</f>
        <v>4283.9755691199998</v>
      </c>
      <c r="U121" s="36">
        <f>SUMIFS(СВЦЭМ!$D$39:$D$782,СВЦЭМ!$A$39:$A$782,$A121,СВЦЭМ!$B$39:$B$782,U$119)+'СЕТ СН'!$I$14+СВЦЭМ!$D$10+'СЕТ СН'!$I$5-'СЕТ СН'!$I$24</f>
        <v>4219.7243632</v>
      </c>
      <c r="V121" s="36">
        <f>SUMIFS(СВЦЭМ!$D$39:$D$782,СВЦЭМ!$A$39:$A$782,$A121,СВЦЭМ!$B$39:$B$782,V$119)+'СЕТ СН'!$I$14+СВЦЭМ!$D$10+'СЕТ СН'!$I$5-'СЕТ СН'!$I$24</f>
        <v>4210.8025932199998</v>
      </c>
      <c r="W121" s="36">
        <f>SUMIFS(СВЦЭМ!$D$39:$D$782,СВЦЭМ!$A$39:$A$782,$A121,СВЦЭМ!$B$39:$B$782,W$119)+'СЕТ СН'!$I$14+СВЦЭМ!$D$10+'СЕТ СН'!$I$5-'СЕТ СН'!$I$24</f>
        <v>4233.59521528</v>
      </c>
      <c r="X121" s="36">
        <f>SUMIFS(СВЦЭМ!$D$39:$D$782,СВЦЭМ!$A$39:$A$782,$A121,СВЦЭМ!$B$39:$B$782,X$119)+'СЕТ СН'!$I$14+СВЦЭМ!$D$10+'СЕТ СН'!$I$5-'СЕТ СН'!$I$24</f>
        <v>4305.3653526799999</v>
      </c>
      <c r="Y121" s="36">
        <f>SUMIFS(СВЦЭМ!$D$39:$D$782,СВЦЭМ!$A$39:$A$782,$A121,СВЦЭМ!$B$39:$B$782,Y$119)+'СЕТ СН'!$I$14+СВЦЭМ!$D$10+'СЕТ СН'!$I$5-'СЕТ СН'!$I$24</f>
        <v>4398.5975466899999</v>
      </c>
    </row>
    <row r="122" spans="1:27" ht="15.75" x14ac:dyDescent="0.2">
      <c r="A122" s="35">
        <f t="shared" ref="A122:A150" si="3">A121+1</f>
        <v>45202</v>
      </c>
      <c r="B122" s="36">
        <f>SUMIFS(СВЦЭМ!$D$39:$D$782,СВЦЭМ!$A$39:$A$782,$A122,СВЦЭМ!$B$39:$B$782,B$119)+'СЕТ СН'!$I$14+СВЦЭМ!$D$10+'СЕТ СН'!$I$5-'СЕТ СН'!$I$24</f>
        <v>4411.6221865400003</v>
      </c>
      <c r="C122" s="36">
        <f>SUMIFS(СВЦЭМ!$D$39:$D$782,СВЦЭМ!$A$39:$A$782,$A122,СВЦЭМ!$B$39:$B$782,C$119)+'СЕТ СН'!$I$14+СВЦЭМ!$D$10+'СЕТ СН'!$I$5-'СЕТ СН'!$I$24</f>
        <v>4499.1887094800004</v>
      </c>
      <c r="D122" s="36">
        <f>SUMIFS(СВЦЭМ!$D$39:$D$782,СВЦЭМ!$A$39:$A$782,$A122,СВЦЭМ!$B$39:$B$782,D$119)+'СЕТ СН'!$I$14+СВЦЭМ!$D$10+'СЕТ СН'!$I$5-'СЕТ СН'!$I$24</f>
        <v>4583.26847189</v>
      </c>
      <c r="E122" s="36">
        <f>SUMIFS(СВЦЭМ!$D$39:$D$782,СВЦЭМ!$A$39:$A$782,$A122,СВЦЭМ!$B$39:$B$782,E$119)+'СЕТ СН'!$I$14+СВЦЭМ!$D$10+'СЕТ СН'!$I$5-'СЕТ СН'!$I$24</f>
        <v>4568.7015324699996</v>
      </c>
      <c r="F122" s="36">
        <f>SUMIFS(СВЦЭМ!$D$39:$D$782,СВЦЭМ!$A$39:$A$782,$A122,СВЦЭМ!$B$39:$B$782,F$119)+'СЕТ СН'!$I$14+СВЦЭМ!$D$10+'СЕТ СН'!$I$5-'СЕТ СН'!$I$24</f>
        <v>4563.45617907</v>
      </c>
      <c r="G122" s="36">
        <f>SUMIFS(СВЦЭМ!$D$39:$D$782,СВЦЭМ!$A$39:$A$782,$A122,СВЦЭМ!$B$39:$B$782,G$119)+'СЕТ СН'!$I$14+СВЦЭМ!$D$10+'СЕТ СН'!$I$5-'СЕТ СН'!$I$24</f>
        <v>4558.8427258800002</v>
      </c>
      <c r="H122" s="36">
        <f>SUMIFS(СВЦЭМ!$D$39:$D$782,СВЦЭМ!$A$39:$A$782,$A122,СВЦЭМ!$B$39:$B$782,H$119)+'СЕТ СН'!$I$14+СВЦЭМ!$D$10+'СЕТ СН'!$I$5-'СЕТ СН'!$I$24</f>
        <v>4457.41515807</v>
      </c>
      <c r="I122" s="36">
        <f>SUMIFS(СВЦЭМ!$D$39:$D$782,СВЦЭМ!$A$39:$A$782,$A122,СВЦЭМ!$B$39:$B$782,I$119)+'СЕТ СН'!$I$14+СВЦЭМ!$D$10+'СЕТ СН'!$I$5-'СЕТ СН'!$I$24</f>
        <v>4377.2982225699998</v>
      </c>
      <c r="J122" s="36">
        <f>SUMIFS(СВЦЭМ!$D$39:$D$782,СВЦЭМ!$A$39:$A$782,$A122,СВЦЭМ!$B$39:$B$782,J$119)+'СЕТ СН'!$I$14+СВЦЭМ!$D$10+'СЕТ СН'!$I$5-'СЕТ СН'!$I$24</f>
        <v>4313.1241102699996</v>
      </c>
      <c r="K122" s="36">
        <f>SUMIFS(СВЦЭМ!$D$39:$D$782,СВЦЭМ!$A$39:$A$782,$A122,СВЦЭМ!$B$39:$B$782,K$119)+'СЕТ СН'!$I$14+СВЦЭМ!$D$10+'СЕТ СН'!$I$5-'СЕТ СН'!$I$24</f>
        <v>4255.4715965899995</v>
      </c>
      <c r="L122" s="36">
        <f>SUMIFS(СВЦЭМ!$D$39:$D$782,СВЦЭМ!$A$39:$A$782,$A122,СВЦЭМ!$B$39:$B$782,L$119)+'СЕТ СН'!$I$14+СВЦЭМ!$D$10+'СЕТ СН'!$I$5-'СЕТ СН'!$I$24</f>
        <v>4238.6166816200002</v>
      </c>
      <c r="M122" s="36">
        <f>SUMIFS(СВЦЭМ!$D$39:$D$782,СВЦЭМ!$A$39:$A$782,$A122,СВЦЭМ!$B$39:$B$782,M$119)+'СЕТ СН'!$I$14+СВЦЭМ!$D$10+'СЕТ СН'!$I$5-'СЕТ СН'!$I$24</f>
        <v>4242.4407000199999</v>
      </c>
      <c r="N122" s="36">
        <f>SUMIFS(СВЦЭМ!$D$39:$D$782,СВЦЭМ!$A$39:$A$782,$A122,СВЦЭМ!$B$39:$B$782,N$119)+'СЕТ СН'!$I$14+СВЦЭМ!$D$10+'СЕТ СН'!$I$5-'СЕТ СН'!$I$24</f>
        <v>4211.9462409799999</v>
      </c>
      <c r="O122" s="36">
        <f>SUMIFS(СВЦЭМ!$D$39:$D$782,СВЦЭМ!$A$39:$A$782,$A122,СВЦЭМ!$B$39:$B$782,O$119)+'СЕТ СН'!$I$14+СВЦЭМ!$D$10+'СЕТ СН'!$I$5-'СЕТ СН'!$I$24</f>
        <v>4221.7872725300003</v>
      </c>
      <c r="P122" s="36">
        <f>SUMIFS(СВЦЭМ!$D$39:$D$782,СВЦЭМ!$A$39:$A$782,$A122,СВЦЭМ!$B$39:$B$782,P$119)+'СЕТ СН'!$I$14+СВЦЭМ!$D$10+'СЕТ СН'!$I$5-'СЕТ СН'!$I$24</f>
        <v>4261.9458340900001</v>
      </c>
      <c r="Q122" s="36">
        <f>SUMIFS(СВЦЭМ!$D$39:$D$782,СВЦЭМ!$A$39:$A$782,$A122,СВЦЭМ!$B$39:$B$782,Q$119)+'СЕТ СН'!$I$14+СВЦЭМ!$D$10+'СЕТ СН'!$I$5-'СЕТ СН'!$I$24</f>
        <v>4254.4542689700002</v>
      </c>
      <c r="R122" s="36">
        <f>SUMIFS(СВЦЭМ!$D$39:$D$782,СВЦЭМ!$A$39:$A$782,$A122,СВЦЭМ!$B$39:$B$782,R$119)+'СЕТ СН'!$I$14+СВЦЭМ!$D$10+'СЕТ СН'!$I$5-'СЕТ СН'!$I$24</f>
        <v>4263.9831136900002</v>
      </c>
      <c r="S122" s="36">
        <f>SUMIFS(СВЦЭМ!$D$39:$D$782,СВЦЭМ!$A$39:$A$782,$A122,СВЦЭМ!$B$39:$B$782,S$119)+'СЕТ СН'!$I$14+СВЦЭМ!$D$10+'СЕТ СН'!$I$5-'СЕТ СН'!$I$24</f>
        <v>4265.2190483599998</v>
      </c>
      <c r="T122" s="36">
        <f>SUMIFS(СВЦЭМ!$D$39:$D$782,СВЦЭМ!$A$39:$A$782,$A122,СВЦЭМ!$B$39:$B$782,T$119)+'СЕТ СН'!$I$14+СВЦЭМ!$D$10+'СЕТ СН'!$I$5-'СЕТ СН'!$I$24</f>
        <v>4244.0841049999999</v>
      </c>
      <c r="U122" s="36">
        <f>SUMIFS(СВЦЭМ!$D$39:$D$782,СВЦЭМ!$A$39:$A$782,$A122,СВЦЭМ!$B$39:$B$782,U$119)+'СЕТ СН'!$I$14+СВЦЭМ!$D$10+'СЕТ СН'!$I$5-'СЕТ СН'!$I$24</f>
        <v>4197.7302843300004</v>
      </c>
      <c r="V122" s="36">
        <f>SUMIFS(СВЦЭМ!$D$39:$D$782,СВЦЭМ!$A$39:$A$782,$A122,СВЦЭМ!$B$39:$B$782,V$119)+'СЕТ СН'!$I$14+СВЦЭМ!$D$10+'СЕТ СН'!$I$5-'СЕТ СН'!$I$24</f>
        <v>4191.1549119800002</v>
      </c>
      <c r="W122" s="36">
        <f>SUMIFS(СВЦЭМ!$D$39:$D$782,СВЦЭМ!$A$39:$A$782,$A122,СВЦЭМ!$B$39:$B$782,W$119)+'СЕТ СН'!$I$14+СВЦЭМ!$D$10+'СЕТ СН'!$I$5-'СЕТ СН'!$I$24</f>
        <v>4224.9690428699996</v>
      </c>
      <c r="X122" s="36">
        <f>SUMIFS(СВЦЭМ!$D$39:$D$782,СВЦЭМ!$A$39:$A$782,$A122,СВЦЭМ!$B$39:$B$782,X$119)+'СЕТ СН'!$I$14+СВЦЭМ!$D$10+'СЕТ СН'!$I$5-'СЕТ СН'!$I$24</f>
        <v>4286.6727919300001</v>
      </c>
      <c r="Y122" s="36">
        <f>SUMIFS(СВЦЭМ!$D$39:$D$782,СВЦЭМ!$A$39:$A$782,$A122,СВЦЭМ!$B$39:$B$782,Y$119)+'СЕТ СН'!$I$14+СВЦЭМ!$D$10+'СЕТ СН'!$I$5-'СЕТ СН'!$I$24</f>
        <v>4385.4165199700001</v>
      </c>
    </row>
    <row r="123" spans="1:27" ht="15.75" x14ac:dyDescent="0.2">
      <c r="A123" s="35">
        <f t="shared" si="3"/>
        <v>45203</v>
      </c>
      <c r="B123" s="36">
        <f>SUMIFS(СВЦЭМ!$D$39:$D$782,СВЦЭМ!$A$39:$A$782,$A123,СВЦЭМ!$B$39:$B$782,B$119)+'СЕТ СН'!$I$14+СВЦЭМ!$D$10+'СЕТ СН'!$I$5-'СЕТ СН'!$I$24</f>
        <v>4278.5901770599994</v>
      </c>
      <c r="C123" s="36">
        <f>SUMIFS(СВЦЭМ!$D$39:$D$782,СВЦЭМ!$A$39:$A$782,$A123,СВЦЭМ!$B$39:$B$782,C$119)+'СЕТ СН'!$I$14+СВЦЭМ!$D$10+'СЕТ СН'!$I$5-'СЕТ СН'!$I$24</f>
        <v>4361.8078660900001</v>
      </c>
      <c r="D123" s="36">
        <f>SUMIFS(СВЦЭМ!$D$39:$D$782,СВЦЭМ!$A$39:$A$782,$A123,СВЦЭМ!$B$39:$B$782,D$119)+'СЕТ СН'!$I$14+СВЦЭМ!$D$10+'СЕТ СН'!$I$5-'СЕТ СН'!$I$24</f>
        <v>4452.6614786600003</v>
      </c>
      <c r="E123" s="36">
        <f>SUMIFS(СВЦЭМ!$D$39:$D$782,СВЦЭМ!$A$39:$A$782,$A123,СВЦЭМ!$B$39:$B$782,E$119)+'СЕТ СН'!$I$14+СВЦЭМ!$D$10+'СЕТ СН'!$I$5-'СЕТ СН'!$I$24</f>
        <v>4454.1655394899999</v>
      </c>
      <c r="F123" s="36">
        <f>SUMIFS(СВЦЭМ!$D$39:$D$782,СВЦЭМ!$A$39:$A$782,$A123,СВЦЭМ!$B$39:$B$782,F$119)+'СЕТ СН'!$I$14+СВЦЭМ!$D$10+'СЕТ СН'!$I$5-'СЕТ СН'!$I$24</f>
        <v>4445.2145253099998</v>
      </c>
      <c r="G123" s="36">
        <f>SUMIFS(СВЦЭМ!$D$39:$D$782,СВЦЭМ!$A$39:$A$782,$A123,СВЦЭМ!$B$39:$B$782,G$119)+'СЕТ СН'!$I$14+СВЦЭМ!$D$10+'СЕТ СН'!$I$5-'СЕТ СН'!$I$24</f>
        <v>4422.9910658999997</v>
      </c>
      <c r="H123" s="36">
        <f>SUMIFS(СВЦЭМ!$D$39:$D$782,СВЦЭМ!$A$39:$A$782,$A123,СВЦЭМ!$B$39:$B$782,H$119)+'СЕТ СН'!$I$14+СВЦЭМ!$D$10+'СЕТ СН'!$I$5-'СЕТ СН'!$I$24</f>
        <v>4323.94590195</v>
      </c>
      <c r="I123" s="36">
        <f>SUMIFS(СВЦЭМ!$D$39:$D$782,СВЦЭМ!$A$39:$A$782,$A123,СВЦЭМ!$B$39:$B$782,I$119)+'СЕТ СН'!$I$14+СВЦЭМ!$D$10+'СЕТ СН'!$I$5-'СЕТ СН'!$I$24</f>
        <v>4208.6898503299999</v>
      </c>
      <c r="J123" s="36">
        <f>SUMIFS(СВЦЭМ!$D$39:$D$782,СВЦЭМ!$A$39:$A$782,$A123,СВЦЭМ!$B$39:$B$782,J$119)+'СЕТ СН'!$I$14+СВЦЭМ!$D$10+'СЕТ СН'!$I$5-'СЕТ СН'!$I$24</f>
        <v>4176.0374454399998</v>
      </c>
      <c r="K123" s="36">
        <f>SUMIFS(СВЦЭМ!$D$39:$D$782,СВЦЭМ!$A$39:$A$782,$A123,СВЦЭМ!$B$39:$B$782,K$119)+'СЕТ СН'!$I$14+СВЦЭМ!$D$10+'СЕТ СН'!$I$5-'СЕТ СН'!$I$24</f>
        <v>4124.4452893199996</v>
      </c>
      <c r="L123" s="36">
        <f>SUMIFS(СВЦЭМ!$D$39:$D$782,СВЦЭМ!$A$39:$A$782,$A123,СВЦЭМ!$B$39:$B$782,L$119)+'СЕТ СН'!$I$14+СВЦЭМ!$D$10+'СЕТ СН'!$I$5-'СЕТ СН'!$I$24</f>
        <v>4110.17772169</v>
      </c>
      <c r="M123" s="36">
        <f>SUMIFS(СВЦЭМ!$D$39:$D$782,СВЦЭМ!$A$39:$A$782,$A123,СВЦЭМ!$B$39:$B$782,M$119)+'СЕТ СН'!$I$14+СВЦЭМ!$D$10+'СЕТ СН'!$I$5-'СЕТ СН'!$I$24</f>
        <v>4117.6549737200003</v>
      </c>
      <c r="N123" s="36">
        <f>SUMIFS(СВЦЭМ!$D$39:$D$782,СВЦЭМ!$A$39:$A$782,$A123,СВЦЭМ!$B$39:$B$782,N$119)+'СЕТ СН'!$I$14+СВЦЭМ!$D$10+'СЕТ СН'!$I$5-'СЕТ СН'!$I$24</f>
        <v>4101.9226527000001</v>
      </c>
      <c r="O123" s="36">
        <f>SUMIFS(СВЦЭМ!$D$39:$D$782,СВЦЭМ!$A$39:$A$782,$A123,СВЦЭМ!$B$39:$B$782,O$119)+'СЕТ СН'!$I$14+СВЦЭМ!$D$10+'СЕТ СН'!$I$5-'СЕТ СН'!$I$24</f>
        <v>4112.1037706200004</v>
      </c>
      <c r="P123" s="36">
        <f>SUMIFS(СВЦЭМ!$D$39:$D$782,СВЦЭМ!$A$39:$A$782,$A123,СВЦЭМ!$B$39:$B$782,P$119)+'СЕТ СН'!$I$14+СВЦЭМ!$D$10+'СЕТ СН'!$I$5-'СЕТ СН'!$I$24</f>
        <v>4149.0927101899997</v>
      </c>
      <c r="Q123" s="36">
        <f>SUMIFS(СВЦЭМ!$D$39:$D$782,СВЦЭМ!$A$39:$A$782,$A123,СВЦЭМ!$B$39:$B$782,Q$119)+'СЕТ СН'!$I$14+СВЦЭМ!$D$10+'СЕТ СН'!$I$5-'СЕТ СН'!$I$24</f>
        <v>4134.3947839399998</v>
      </c>
      <c r="R123" s="36">
        <f>SUMIFS(СВЦЭМ!$D$39:$D$782,СВЦЭМ!$A$39:$A$782,$A123,СВЦЭМ!$B$39:$B$782,R$119)+'СЕТ СН'!$I$14+СВЦЭМ!$D$10+'СЕТ СН'!$I$5-'СЕТ СН'!$I$24</f>
        <v>4131.1114175000002</v>
      </c>
      <c r="S123" s="36">
        <f>SUMIFS(СВЦЭМ!$D$39:$D$782,СВЦЭМ!$A$39:$A$782,$A123,СВЦЭМ!$B$39:$B$782,S$119)+'СЕТ СН'!$I$14+СВЦЭМ!$D$10+'СЕТ СН'!$I$5-'СЕТ СН'!$I$24</f>
        <v>4139.8370830499998</v>
      </c>
      <c r="T123" s="36">
        <f>SUMIFS(СВЦЭМ!$D$39:$D$782,СВЦЭМ!$A$39:$A$782,$A123,СВЦЭМ!$B$39:$B$782,T$119)+'СЕТ СН'!$I$14+СВЦЭМ!$D$10+'СЕТ СН'!$I$5-'СЕТ СН'!$I$24</f>
        <v>4114.8271743699997</v>
      </c>
      <c r="U123" s="36">
        <f>SUMIFS(СВЦЭМ!$D$39:$D$782,СВЦЭМ!$A$39:$A$782,$A123,СВЦЭМ!$B$39:$B$782,U$119)+'СЕТ СН'!$I$14+СВЦЭМ!$D$10+'СЕТ СН'!$I$5-'СЕТ СН'!$I$24</f>
        <v>4062.85077224</v>
      </c>
      <c r="V123" s="36">
        <f>SUMIFS(СВЦЭМ!$D$39:$D$782,СВЦЭМ!$A$39:$A$782,$A123,СВЦЭМ!$B$39:$B$782,V$119)+'СЕТ СН'!$I$14+СВЦЭМ!$D$10+'СЕТ СН'!$I$5-'СЕТ СН'!$I$24</f>
        <v>4051.4917712899996</v>
      </c>
      <c r="W123" s="36">
        <f>SUMIFS(СВЦЭМ!$D$39:$D$782,СВЦЭМ!$A$39:$A$782,$A123,СВЦЭМ!$B$39:$B$782,W$119)+'СЕТ СН'!$I$14+СВЦЭМ!$D$10+'СЕТ СН'!$I$5-'СЕТ СН'!$I$24</f>
        <v>4079.7131630899999</v>
      </c>
      <c r="X123" s="36">
        <f>SUMIFS(СВЦЭМ!$D$39:$D$782,СВЦЭМ!$A$39:$A$782,$A123,СВЦЭМ!$B$39:$B$782,X$119)+'СЕТ СН'!$I$14+СВЦЭМ!$D$10+'СЕТ СН'!$I$5-'СЕТ СН'!$I$24</f>
        <v>4146.2622631100003</v>
      </c>
      <c r="Y123" s="36">
        <f>SUMIFS(СВЦЭМ!$D$39:$D$782,СВЦЭМ!$A$39:$A$782,$A123,СВЦЭМ!$B$39:$B$782,Y$119)+'СЕТ СН'!$I$14+СВЦЭМ!$D$10+'СЕТ СН'!$I$5-'СЕТ СН'!$I$24</f>
        <v>4235.3255812999996</v>
      </c>
    </row>
    <row r="124" spans="1:27" ht="15.75" x14ac:dyDescent="0.2">
      <c r="A124" s="35">
        <f t="shared" si="3"/>
        <v>45204</v>
      </c>
      <c r="B124" s="36">
        <f>SUMIFS(СВЦЭМ!$D$39:$D$782,СВЦЭМ!$A$39:$A$782,$A124,СВЦЭМ!$B$39:$B$782,B$119)+'СЕТ СН'!$I$14+СВЦЭМ!$D$10+'СЕТ СН'!$I$5-'СЕТ СН'!$I$24</f>
        <v>4322.7594838999994</v>
      </c>
      <c r="C124" s="36">
        <f>SUMIFS(СВЦЭМ!$D$39:$D$782,СВЦЭМ!$A$39:$A$782,$A124,СВЦЭМ!$B$39:$B$782,C$119)+'СЕТ СН'!$I$14+СВЦЭМ!$D$10+'СЕТ СН'!$I$5-'СЕТ СН'!$I$24</f>
        <v>4393.4314971599997</v>
      </c>
      <c r="D124" s="36">
        <f>SUMIFS(СВЦЭМ!$D$39:$D$782,СВЦЭМ!$A$39:$A$782,$A124,СВЦЭМ!$B$39:$B$782,D$119)+'СЕТ СН'!$I$14+СВЦЭМ!$D$10+'СЕТ СН'!$I$5-'СЕТ СН'!$I$24</f>
        <v>4465.6791800399997</v>
      </c>
      <c r="E124" s="36">
        <f>SUMIFS(СВЦЭМ!$D$39:$D$782,СВЦЭМ!$A$39:$A$782,$A124,СВЦЭМ!$B$39:$B$782,E$119)+'СЕТ СН'!$I$14+СВЦЭМ!$D$10+'СЕТ СН'!$I$5-'СЕТ СН'!$I$24</f>
        <v>4449.5313578000005</v>
      </c>
      <c r="F124" s="36">
        <f>SUMIFS(СВЦЭМ!$D$39:$D$782,СВЦЭМ!$A$39:$A$782,$A124,СВЦЭМ!$B$39:$B$782,F$119)+'СЕТ СН'!$I$14+СВЦЭМ!$D$10+'СЕТ СН'!$I$5-'СЕТ СН'!$I$24</f>
        <v>4447.1735683899997</v>
      </c>
      <c r="G124" s="36">
        <f>SUMIFS(СВЦЭМ!$D$39:$D$782,СВЦЭМ!$A$39:$A$782,$A124,СВЦЭМ!$B$39:$B$782,G$119)+'СЕТ СН'!$I$14+СВЦЭМ!$D$10+'СЕТ СН'!$I$5-'СЕТ СН'!$I$24</f>
        <v>4448.5130396499999</v>
      </c>
      <c r="H124" s="36">
        <f>SUMIFS(СВЦЭМ!$D$39:$D$782,СВЦЭМ!$A$39:$A$782,$A124,СВЦЭМ!$B$39:$B$782,H$119)+'СЕТ СН'!$I$14+СВЦЭМ!$D$10+'СЕТ СН'!$I$5-'СЕТ СН'!$I$24</f>
        <v>4364.3145748899997</v>
      </c>
      <c r="I124" s="36">
        <f>SUMIFS(СВЦЭМ!$D$39:$D$782,СВЦЭМ!$A$39:$A$782,$A124,СВЦЭМ!$B$39:$B$782,I$119)+'СЕТ СН'!$I$14+СВЦЭМ!$D$10+'СЕТ СН'!$I$5-'СЕТ СН'!$I$24</f>
        <v>4280.9387756799997</v>
      </c>
      <c r="J124" s="36">
        <f>SUMIFS(СВЦЭМ!$D$39:$D$782,СВЦЭМ!$A$39:$A$782,$A124,СВЦЭМ!$B$39:$B$782,J$119)+'СЕТ СН'!$I$14+СВЦЭМ!$D$10+'СЕТ СН'!$I$5-'СЕТ СН'!$I$24</f>
        <v>4219.5819090599998</v>
      </c>
      <c r="K124" s="36">
        <f>SUMIFS(СВЦЭМ!$D$39:$D$782,СВЦЭМ!$A$39:$A$782,$A124,СВЦЭМ!$B$39:$B$782,K$119)+'СЕТ СН'!$I$14+СВЦЭМ!$D$10+'СЕТ СН'!$I$5-'СЕТ СН'!$I$24</f>
        <v>4187.6185983799996</v>
      </c>
      <c r="L124" s="36">
        <f>SUMIFS(СВЦЭМ!$D$39:$D$782,СВЦЭМ!$A$39:$A$782,$A124,СВЦЭМ!$B$39:$B$782,L$119)+'СЕТ СН'!$I$14+СВЦЭМ!$D$10+'СЕТ СН'!$I$5-'СЕТ СН'!$I$24</f>
        <v>4185.8439923099995</v>
      </c>
      <c r="M124" s="36">
        <f>SUMIFS(СВЦЭМ!$D$39:$D$782,СВЦЭМ!$A$39:$A$782,$A124,СВЦЭМ!$B$39:$B$782,M$119)+'СЕТ СН'!$I$14+СВЦЭМ!$D$10+'СЕТ СН'!$I$5-'СЕТ СН'!$I$24</f>
        <v>4189.60561805</v>
      </c>
      <c r="N124" s="36">
        <f>SUMIFS(СВЦЭМ!$D$39:$D$782,СВЦЭМ!$A$39:$A$782,$A124,СВЦЭМ!$B$39:$B$782,N$119)+'СЕТ СН'!$I$14+СВЦЭМ!$D$10+'СЕТ СН'!$I$5-'СЕТ СН'!$I$24</f>
        <v>4171.6710558800005</v>
      </c>
      <c r="O124" s="36">
        <f>SUMIFS(СВЦЭМ!$D$39:$D$782,СВЦЭМ!$A$39:$A$782,$A124,СВЦЭМ!$B$39:$B$782,O$119)+'СЕТ СН'!$I$14+СВЦЭМ!$D$10+'СЕТ СН'!$I$5-'СЕТ СН'!$I$24</f>
        <v>4220.2574177799997</v>
      </c>
      <c r="P124" s="36">
        <f>SUMIFS(СВЦЭМ!$D$39:$D$782,СВЦЭМ!$A$39:$A$782,$A124,СВЦЭМ!$B$39:$B$782,P$119)+'СЕТ СН'!$I$14+СВЦЭМ!$D$10+'СЕТ СН'!$I$5-'СЕТ СН'!$I$24</f>
        <v>4250.0561553899997</v>
      </c>
      <c r="Q124" s="36">
        <f>SUMIFS(СВЦЭМ!$D$39:$D$782,СВЦЭМ!$A$39:$A$782,$A124,СВЦЭМ!$B$39:$B$782,Q$119)+'СЕТ СН'!$I$14+СВЦЭМ!$D$10+'СЕТ СН'!$I$5-'СЕТ СН'!$I$24</f>
        <v>4249.5560342700001</v>
      </c>
      <c r="R124" s="36">
        <f>SUMIFS(СВЦЭМ!$D$39:$D$782,СВЦЭМ!$A$39:$A$782,$A124,СВЦЭМ!$B$39:$B$782,R$119)+'СЕТ СН'!$I$14+СВЦЭМ!$D$10+'СЕТ СН'!$I$5-'СЕТ СН'!$I$24</f>
        <v>4241.05949848</v>
      </c>
      <c r="S124" s="36">
        <f>SUMIFS(СВЦЭМ!$D$39:$D$782,СВЦЭМ!$A$39:$A$782,$A124,СВЦЭМ!$B$39:$B$782,S$119)+'СЕТ СН'!$I$14+СВЦЭМ!$D$10+'СЕТ СН'!$I$5-'СЕТ СН'!$I$24</f>
        <v>4244.8310702399995</v>
      </c>
      <c r="T124" s="36">
        <f>SUMIFS(СВЦЭМ!$D$39:$D$782,СВЦЭМ!$A$39:$A$782,$A124,СВЦЭМ!$B$39:$B$782,T$119)+'СЕТ СН'!$I$14+СВЦЭМ!$D$10+'СЕТ СН'!$I$5-'СЕТ СН'!$I$24</f>
        <v>4239.4737615499998</v>
      </c>
      <c r="U124" s="36">
        <f>SUMIFS(СВЦЭМ!$D$39:$D$782,СВЦЭМ!$A$39:$A$782,$A124,СВЦЭМ!$B$39:$B$782,U$119)+'СЕТ СН'!$I$14+СВЦЭМ!$D$10+'СЕТ СН'!$I$5-'СЕТ СН'!$I$24</f>
        <v>4174.9657029400005</v>
      </c>
      <c r="V124" s="36">
        <f>SUMIFS(СВЦЭМ!$D$39:$D$782,СВЦЭМ!$A$39:$A$782,$A124,СВЦЭМ!$B$39:$B$782,V$119)+'СЕТ СН'!$I$14+СВЦЭМ!$D$10+'СЕТ СН'!$I$5-'СЕТ СН'!$I$24</f>
        <v>4183.6555367800001</v>
      </c>
      <c r="W124" s="36">
        <f>SUMIFS(СВЦЭМ!$D$39:$D$782,СВЦЭМ!$A$39:$A$782,$A124,СВЦЭМ!$B$39:$B$782,W$119)+'СЕТ СН'!$I$14+СВЦЭМ!$D$10+'СЕТ СН'!$I$5-'СЕТ СН'!$I$24</f>
        <v>4173.23613965</v>
      </c>
      <c r="X124" s="36">
        <f>SUMIFS(СВЦЭМ!$D$39:$D$782,СВЦЭМ!$A$39:$A$782,$A124,СВЦЭМ!$B$39:$B$782,X$119)+'СЕТ СН'!$I$14+СВЦЭМ!$D$10+'СЕТ СН'!$I$5-'СЕТ СН'!$I$24</f>
        <v>4231.8520743199997</v>
      </c>
      <c r="Y124" s="36">
        <f>SUMIFS(СВЦЭМ!$D$39:$D$782,СВЦЭМ!$A$39:$A$782,$A124,СВЦЭМ!$B$39:$B$782,Y$119)+'СЕТ СН'!$I$14+СВЦЭМ!$D$10+'СЕТ СН'!$I$5-'СЕТ СН'!$I$24</f>
        <v>4291.3608726599996</v>
      </c>
    </row>
    <row r="125" spans="1:27" ht="15.75" x14ac:dyDescent="0.2">
      <c r="A125" s="35">
        <f t="shared" si="3"/>
        <v>45205</v>
      </c>
      <c r="B125" s="36">
        <f>SUMIFS(СВЦЭМ!$D$39:$D$782,СВЦЭМ!$A$39:$A$782,$A125,СВЦЭМ!$B$39:$B$782,B$119)+'СЕТ СН'!$I$14+СВЦЭМ!$D$10+'СЕТ СН'!$I$5-'СЕТ СН'!$I$24</f>
        <v>4246.9533789899997</v>
      </c>
      <c r="C125" s="36">
        <f>SUMIFS(СВЦЭМ!$D$39:$D$782,СВЦЭМ!$A$39:$A$782,$A125,СВЦЭМ!$B$39:$B$782,C$119)+'СЕТ СН'!$I$14+СВЦЭМ!$D$10+'СЕТ СН'!$I$5-'СЕТ СН'!$I$24</f>
        <v>4270.55801264</v>
      </c>
      <c r="D125" s="36">
        <f>SUMIFS(СВЦЭМ!$D$39:$D$782,СВЦЭМ!$A$39:$A$782,$A125,СВЦЭМ!$B$39:$B$782,D$119)+'СЕТ СН'!$I$14+СВЦЭМ!$D$10+'СЕТ СН'!$I$5-'СЕТ СН'!$I$24</f>
        <v>4341.2641646299999</v>
      </c>
      <c r="E125" s="36">
        <f>SUMIFS(СВЦЭМ!$D$39:$D$782,СВЦЭМ!$A$39:$A$782,$A125,СВЦЭМ!$B$39:$B$782,E$119)+'СЕТ СН'!$I$14+СВЦЭМ!$D$10+'СЕТ СН'!$I$5-'СЕТ СН'!$I$24</f>
        <v>4341.91327912</v>
      </c>
      <c r="F125" s="36">
        <f>SUMIFS(СВЦЭМ!$D$39:$D$782,СВЦЭМ!$A$39:$A$782,$A125,СВЦЭМ!$B$39:$B$782,F$119)+'СЕТ СН'!$I$14+СВЦЭМ!$D$10+'СЕТ СН'!$I$5-'СЕТ СН'!$I$24</f>
        <v>4341.6081228399999</v>
      </c>
      <c r="G125" s="36">
        <f>SUMIFS(СВЦЭМ!$D$39:$D$782,СВЦЭМ!$A$39:$A$782,$A125,СВЦЭМ!$B$39:$B$782,G$119)+'СЕТ СН'!$I$14+СВЦЭМ!$D$10+'СЕТ СН'!$I$5-'СЕТ СН'!$I$24</f>
        <v>4330.2254553599996</v>
      </c>
      <c r="H125" s="36">
        <f>SUMIFS(СВЦЭМ!$D$39:$D$782,СВЦЭМ!$A$39:$A$782,$A125,СВЦЭМ!$B$39:$B$782,H$119)+'СЕТ СН'!$I$14+СВЦЭМ!$D$10+'СЕТ СН'!$I$5-'СЕТ СН'!$I$24</f>
        <v>4242.8650388599999</v>
      </c>
      <c r="I125" s="36">
        <f>SUMIFS(СВЦЭМ!$D$39:$D$782,СВЦЭМ!$A$39:$A$782,$A125,СВЦЭМ!$B$39:$B$782,I$119)+'СЕТ СН'!$I$14+СВЦЭМ!$D$10+'СЕТ СН'!$I$5-'СЕТ СН'!$I$24</f>
        <v>4122.2380310099998</v>
      </c>
      <c r="J125" s="36">
        <f>SUMIFS(СВЦЭМ!$D$39:$D$782,СВЦЭМ!$A$39:$A$782,$A125,СВЦЭМ!$B$39:$B$782,J$119)+'СЕТ СН'!$I$14+СВЦЭМ!$D$10+'СЕТ СН'!$I$5-'СЕТ СН'!$I$24</f>
        <v>4095.4097603199998</v>
      </c>
      <c r="K125" s="36">
        <f>SUMIFS(СВЦЭМ!$D$39:$D$782,СВЦЭМ!$A$39:$A$782,$A125,СВЦЭМ!$B$39:$B$782,K$119)+'СЕТ СН'!$I$14+СВЦЭМ!$D$10+'СЕТ СН'!$I$5-'СЕТ СН'!$I$24</f>
        <v>4064.94656248</v>
      </c>
      <c r="L125" s="36">
        <f>SUMIFS(СВЦЭМ!$D$39:$D$782,СВЦЭМ!$A$39:$A$782,$A125,СВЦЭМ!$B$39:$B$782,L$119)+'СЕТ СН'!$I$14+СВЦЭМ!$D$10+'СЕТ СН'!$I$5-'СЕТ СН'!$I$24</f>
        <v>4057.79230848</v>
      </c>
      <c r="M125" s="36">
        <f>SUMIFS(СВЦЭМ!$D$39:$D$782,СВЦЭМ!$A$39:$A$782,$A125,СВЦЭМ!$B$39:$B$782,M$119)+'СЕТ СН'!$I$14+СВЦЭМ!$D$10+'СЕТ СН'!$I$5-'СЕТ СН'!$I$24</f>
        <v>4075.05976659</v>
      </c>
      <c r="N125" s="36">
        <f>SUMIFS(СВЦЭМ!$D$39:$D$782,СВЦЭМ!$A$39:$A$782,$A125,СВЦЭМ!$B$39:$B$782,N$119)+'СЕТ СН'!$I$14+СВЦЭМ!$D$10+'СЕТ СН'!$I$5-'СЕТ СН'!$I$24</f>
        <v>4067.8670219099999</v>
      </c>
      <c r="O125" s="36">
        <f>SUMIFS(СВЦЭМ!$D$39:$D$782,СВЦЭМ!$A$39:$A$782,$A125,СВЦЭМ!$B$39:$B$782,O$119)+'СЕТ СН'!$I$14+СВЦЭМ!$D$10+'СЕТ СН'!$I$5-'СЕТ СН'!$I$24</f>
        <v>4072.1227612399998</v>
      </c>
      <c r="P125" s="36">
        <f>SUMIFS(СВЦЭМ!$D$39:$D$782,СВЦЭМ!$A$39:$A$782,$A125,СВЦЭМ!$B$39:$B$782,P$119)+'СЕТ СН'!$I$14+СВЦЭМ!$D$10+'СЕТ СН'!$I$5-'СЕТ СН'!$I$24</f>
        <v>4102.9866762700003</v>
      </c>
      <c r="Q125" s="36">
        <f>SUMIFS(СВЦЭМ!$D$39:$D$782,СВЦЭМ!$A$39:$A$782,$A125,СВЦЭМ!$B$39:$B$782,Q$119)+'СЕТ СН'!$I$14+СВЦЭМ!$D$10+'СЕТ СН'!$I$5-'СЕТ СН'!$I$24</f>
        <v>4114.1732015199996</v>
      </c>
      <c r="R125" s="36">
        <f>SUMIFS(СВЦЭМ!$D$39:$D$782,СВЦЭМ!$A$39:$A$782,$A125,СВЦЭМ!$B$39:$B$782,R$119)+'СЕТ СН'!$I$14+СВЦЭМ!$D$10+'СЕТ СН'!$I$5-'СЕТ СН'!$I$24</f>
        <v>4119.3766417200004</v>
      </c>
      <c r="S125" s="36">
        <f>SUMIFS(СВЦЭМ!$D$39:$D$782,СВЦЭМ!$A$39:$A$782,$A125,СВЦЭМ!$B$39:$B$782,S$119)+'СЕТ СН'!$I$14+СВЦЭМ!$D$10+'СЕТ СН'!$I$5-'СЕТ СН'!$I$24</f>
        <v>4130.2347178500004</v>
      </c>
      <c r="T125" s="36">
        <f>SUMIFS(СВЦЭМ!$D$39:$D$782,СВЦЭМ!$A$39:$A$782,$A125,СВЦЭМ!$B$39:$B$782,T$119)+'СЕТ СН'!$I$14+СВЦЭМ!$D$10+'СЕТ СН'!$I$5-'СЕТ СН'!$I$24</f>
        <v>4099.7122587699996</v>
      </c>
      <c r="U125" s="36">
        <f>SUMIFS(СВЦЭМ!$D$39:$D$782,СВЦЭМ!$A$39:$A$782,$A125,СВЦЭМ!$B$39:$B$782,U$119)+'СЕТ СН'!$I$14+СВЦЭМ!$D$10+'СЕТ СН'!$I$5-'СЕТ СН'!$I$24</f>
        <v>4047.2004358099998</v>
      </c>
      <c r="V125" s="36">
        <f>SUMIFS(СВЦЭМ!$D$39:$D$782,СВЦЭМ!$A$39:$A$782,$A125,СВЦЭМ!$B$39:$B$782,V$119)+'СЕТ СН'!$I$14+СВЦЭМ!$D$10+'СЕТ СН'!$I$5-'СЕТ СН'!$I$24</f>
        <v>4054.3047292800002</v>
      </c>
      <c r="W125" s="36">
        <f>SUMIFS(СВЦЭМ!$D$39:$D$782,СВЦЭМ!$A$39:$A$782,$A125,СВЦЭМ!$B$39:$B$782,W$119)+'СЕТ СН'!$I$14+СВЦЭМ!$D$10+'СЕТ СН'!$I$5-'СЕТ СН'!$I$24</f>
        <v>4071.27730475</v>
      </c>
      <c r="X125" s="36">
        <f>SUMIFS(СВЦЭМ!$D$39:$D$782,СВЦЭМ!$A$39:$A$782,$A125,СВЦЭМ!$B$39:$B$782,X$119)+'СЕТ СН'!$I$14+СВЦЭМ!$D$10+'СЕТ СН'!$I$5-'СЕТ СН'!$I$24</f>
        <v>4134.0841846499998</v>
      </c>
      <c r="Y125" s="36">
        <f>SUMIFS(СВЦЭМ!$D$39:$D$782,СВЦЭМ!$A$39:$A$782,$A125,СВЦЭМ!$B$39:$B$782,Y$119)+'СЕТ СН'!$I$14+СВЦЭМ!$D$10+'СЕТ СН'!$I$5-'СЕТ СН'!$I$24</f>
        <v>4245.13025982</v>
      </c>
    </row>
    <row r="126" spans="1:27" ht="15.75" x14ac:dyDescent="0.2">
      <c r="A126" s="35">
        <f t="shared" si="3"/>
        <v>45206</v>
      </c>
      <c r="B126" s="36">
        <f>SUMIFS(СВЦЭМ!$D$39:$D$782,СВЦЭМ!$A$39:$A$782,$A126,СВЦЭМ!$B$39:$B$782,B$119)+'СЕТ СН'!$I$14+СВЦЭМ!$D$10+'СЕТ СН'!$I$5-'СЕТ СН'!$I$24</f>
        <v>4211.2243794300002</v>
      </c>
      <c r="C126" s="36">
        <f>SUMIFS(СВЦЭМ!$D$39:$D$782,СВЦЭМ!$A$39:$A$782,$A126,СВЦЭМ!$B$39:$B$782,C$119)+'СЕТ СН'!$I$14+СВЦЭМ!$D$10+'СЕТ СН'!$I$5-'СЕТ СН'!$I$24</f>
        <v>4261.4750142900002</v>
      </c>
      <c r="D126" s="36">
        <f>SUMIFS(СВЦЭМ!$D$39:$D$782,СВЦЭМ!$A$39:$A$782,$A126,СВЦЭМ!$B$39:$B$782,D$119)+'СЕТ СН'!$I$14+СВЦЭМ!$D$10+'СЕТ СН'!$I$5-'СЕТ СН'!$I$24</f>
        <v>4321.4156209900002</v>
      </c>
      <c r="E126" s="36">
        <f>SUMIFS(СВЦЭМ!$D$39:$D$782,СВЦЭМ!$A$39:$A$782,$A126,СВЦЭМ!$B$39:$B$782,E$119)+'СЕТ СН'!$I$14+СВЦЭМ!$D$10+'СЕТ СН'!$I$5-'СЕТ СН'!$I$24</f>
        <v>4319.1850947499997</v>
      </c>
      <c r="F126" s="36">
        <f>SUMIFS(СВЦЭМ!$D$39:$D$782,СВЦЭМ!$A$39:$A$782,$A126,СВЦЭМ!$B$39:$B$782,F$119)+'СЕТ СН'!$I$14+СВЦЭМ!$D$10+'СЕТ СН'!$I$5-'СЕТ СН'!$I$24</f>
        <v>4313.6865404299997</v>
      </c>
      <c r="G126" s="36">
        <f>SUMIFS(СВЦЭМ!$D$39:$D$782,СВЦЭМ!$A$39:$A$782,$A126,СВЦЭМ!$B$39:$B$782,G$119)+'СЕТ СН'!$I$14+СВЦЭМ!$D$10+'СЕТ СН'!$I$5-'СЕТ СН'!$I$24</f>
        <v>4313.2945207900002</v>
      </c>
      <c r="H126" s="36">
        <f>SUMIFS(СВЦЭМ!$D$39:$D$782,СВЦЭМ!$A$39:$A$782,$A126,СВЦЭМ!$B$39:$B$782,H$119)+'СЕТ СН'!$I$14+СВЦЭМ!$D$10+'СЕТ СН'!$I$5-'СЕТ СН'!$I$24</f>
        <v>4285.1032362799997</v>
      </c>
      <c r="I126" s="36">
        <f>SUMIFS(СВЦЭМ!$D$39:$D$782,СВЦЭМ!$A$39:$A$782,$A126,СВЦЭМ!$B$39:$B$782,I$119)+'СЕТ СН'!$I$14+СВЦЭМ!$D$10+'СЕТ СН'!$I$5-'СЕТ СН'!$I$24</f>
        <v>4216.1345052100005</v>
      </c>
      <c r="J126" s="36">
        <f>SUMIFS(СВЦЭМ!$D$39:$D$782,СВЦЭМ!$A$39:$A$782,$A126,СВЦЭМ!$B$39:$B$782,J$119)+'СЕТ СН'!$I$14+СВЦЭМ!$D$10+'СЕТ СН'!$I$5-'СЕТ СН'!$I$24</f>
        <v>4138.4577643499997</v>
      </c>
      <c r="K126" s="36">
        <f>SUMIFS(СВЦЭМ!$D$39:$D$782,СВЦЭМ!$A$39:$A$782,$A126,СВЦЭМ!$B$39:$B$782,K$119)+'СЕТ СН'!$I$14+СВЦЭМ!$D$10+'СЕТ СН'!$I$5-'СЕТ СН'!$I$24</f>
        <v>4062.0973126700001</v>
      </c>
      <c r="L126" s="36">
        <f>SUMIFS(СВЦЭМ!$D$39:$D$782,СВЦЭМ!$A$39:$A$782,$A126,СВЦЭМ!$B$39:$B$782,L$119)+'СЕТ СН'!$I$14+СВЦЭМ!$D$10+'СЕТ СН'!$I$5-'СЕТ СН'!$I$24</f>
        <v>4042.2625967599997</v>
      </c>
      <c r="M126" s="36">
        <f>SUMIFS(СВЦЭМ!$D$39:$D$782,СВЦЭМ!$A$39:$A$782,$A126,СВЦЭМ!$B$39:$B$782,M$119)+'СЕТ СН'!$I$14+СВЦЭМ!$D$10+'СЕТ СН'!$I$5-'СЕТ СН'!$I$24</f>
        <v>4038.4903301499999</v>
      </c>
      <c r="N126" s="36">
        <f>SUMIFS(СВЦЭМ!$D$39:$D$782,СВЦЭМ!$A$39:$A$782,$A126,СВЦЭМ!$B$39:$B$782,N$119)+'СЕТ СН'!$I$14+СВЦЭМ!$D$10+'СЕТ СН'!$I$5-'СЕТ СН'!$I$24</f>
        <v>4058.7086125400001</v>
      </c>
      <c r="O126" s="36">
        <f>SUMIFS(СВЦЭМ!$D$39:$D$782,СВЦЭМ!$A$39:$A$782,$A126,СВЦЭМ!$B$39:$B$782,O$119)+'СЕТ СН'!$I$14+СВЦЭМ!$D$10+'СЕТ СН'!$I$5-'СЕТ СН'!$I$24</f>
        <v>4034.1234101</v>
      </c>
      <c r="P126" s="36">
        <f>SUMIFS(СВЦЭМ!$D$39:$D$782,СВЦЭМ!$A$39:$A$782,$A126,СВЦЭМ!$B$39:$B$782,P$119)+'СЕТ СН'!$I$14+СВЦЭМ!$D$10+'СЕТ СН'!$I$5-'СЕТ СН'!$I$24</f>
        <v>4066.1105771499997</v>
      </c>
      <c r="Q126" s="36">
        <f>SUMIFS(СВЦЭМ!$D$39:$D$782,СВЦЭМ!$A$39:$A$782,$A126,СВЦЭМ!$B$39:$B$782,Q$119)+'СЕТ СН'!$I$14+СВЦЭМ!$D$10+'СЕТ СН'!$I$5-'СЕТ СН'!$I$24</f>
        <v>4046.39011609</v>
      </c>
      <c r="R126" s="36">
        <f>SUMIFS(СВЦЭМ!$D$39:$D$782,СВЦЭМ!$A$39:$A$782,$A126,СВЦЭМ!$B$39:$B$782,R$119)+'СЕТ СН'!$I$14+СВЦЭМ!$D$10+'СЕТ СН'!$I$5-'СЕТ СН'!$I$24</f>
        <v>4055.4262211999999</v>
      </c>
      <c r="S126" s="36">
        <f>SUMIFS(СВЦЭМ!$D$39:$D$782,СВЦЭМ!$A$39:$A$782,$A126,СВЦЭМ!$B$39:$B$782,S$119)+'СЕТ СН'!$I$14+СВЦЭМ!$D$10+'СЕТ СН'!$I$5-'СЕТ СН'!$I$24</f>
        <v>4066.5112012099999</v>
      </c>
      <c r="T126" s="36">
        <f>SUMIFS(СВЦЭМ!$D$39:$D$782,СВЦЭМ!$A$39:$A$782,$A126,СВЦЭМ!$B$39:$B$782,T$119)+'СЕТ СН'!$I$14+СВЦЭМ!$D$10+'СЕТ СН'!$I$5-'СЕТ СН'!$I$24</f>
        <v>4078.5174428299997</v>
      </c>
      <c r="U126" s="36">
        <f>SUMIFS(СВЦЭМ!$D$39:$D$782,СВЦЭМ!$A$39:$A$782,$A126,СВЦЭМ!$B$39:$B$782,U$119)+'СЕТ СН'!$I$14+СВЦЭМ!$D$10+'СЕТ СН'!$I$5-'СЕТ СН'!$I$24</f>
        <v>4036.1239391999998</v>
      </c>
      <c r="V126" s="36">
        <f>SUMIFS(СВЦЭМ!$D$39:$D$782,СВЦЭМ!$A$39:$A$782,$A126,СВЦЭМ!$B$39:$B$782,V$119)+'СЕТ СН'!$I$14+СВЦЭМ!$D$10+'СЕТ СН'!$I$5-'СЕТ СН'!$I$24</f>
        <v>4043.0601658300002</v>
      </c>
      <c r="W126" s="36">
        <f>SUMIFS(СВЦЭМ!$D$39:$D$782,СВЦЭМ!$A$39:$A$782,$A126,СВЦЭМ!$B$39:$B$782,W$119)+'СЕТ СН'!$I$14+СВЦЭМ!$D$10+'СЕТ СН'!$I$5-'СЕТ СН'!$I$24</f>
        <v>4029.0996098300002</v>
      </c>
      <c r="X126" s="36">
        <f>SUMIFS(СВЦЭМ!$D$39:$D$782,СВЦЭМ!$A$39:$A$782,$A126,СВЦЭМ!$B$39:$B$782,X$119)+'СЕТ СН'!$I$14+СВЦЭМ!$D$10+'СЕТ СН'!$I$5-'СЕТ СН'!$I$24</f>
        <v>4077.4594688299999</v>
      </c>
      <c r="Y126" s="36">
        <f>SUMIFS(СВЦЭМ!$D$39:$D$782,СВЦЭМ!$A$39:$A$782,$A126,СВЦЭМ!$B$39:$B$782,Y$119)+'СЕТ СН'!$I$14+СВЦЭМ!$D$10+'СЕТ СН'!$I$5-'СЕТ СН'!$I$24</f>
        <v>4172.8033158500002</v>
      </c>
    </row>
    <row r="127" spans="1:27" ht="15.75" x14ac:dyDescent="0.2">
      <c r="A127" s="35">
        <f t="shared" si="3"/>
        <v>45207</v>
      </c>
      <c r="B127" s="36">
        <f>SUMIFS(СВЦЭМ!$D$39:$D$782,СВЦЭМ!$A$39:$A$782,$A127,СВЦЭМ!$B$39:$B$782,B$119)+'СЕТ СН'!$I$14+СВЦЭМ!$D$10+'СЕТ СН'!$I$5-'СЕТ СН'!$I$24</f>
        <v>4227.3127827400003</v>
      </c>
      <c r="C127" s="36">
        <f>SUMIFS(СВЦЭМ!$D$39:$D$782,СВЦЭМ!$A$39:$A$782,$A127,СВЦЭМ!$B$39:$B$782,C$119)+'СЕТ СН'!$I$14+СВЦЭМ!$D$10+'СЕТ СН'!$I$5-'СЕТ СН'!$I$24</f>
        <v>4290.9089435400001</v>
      </c>
      <c r="D127" s="36">
        <f>SUMIFS(СВЦЭМ!$D$39:$D$782,СВЦЭМ!$A$39:$A$782,$A127,СВЦЭМ!$B$39:$B$782,D$119)+'СЕТ СН'!$I$14+СВЦЭМ!$D$10+'СЕТ СН'!$I$5-'СЕТ СН'!$I$24</f>
        <v>4360.0684049699994</v>
      </c>
      <c r="E127" s="36">
        <f>SUMIFS(СВЦЭМ!$D$39:$D$782,СВЦЭМ!$A$39:$A$782,$A127,СВЦЭМ!$B$39:$B$782,E$119)+'СЕТ СН'!$I$14+СВЦЭМ!$D$10+'СЕТ СН'!$I$5-'СЕТ СН'!$I$24</f>
        <v>4356.0960224999999</v>
      </c>
      <c r="F127" s="36">
        <f>SUMIFS(СВЦЭМ!$D$39:$D$782,СВЦЭМ!$A$39:$A$782,$A127,СВЦЭМ!$B$39:$B$782,F$119)+'СЕТ СН'!$I$14+СВЦЭМ!$D$10+'СЕТ СН'!$I$5-'СЕТ СН'!$I$24</f>
        <v>4360.3747090300003</v>
      </c>
      <c r="G127" s="36">
        <f>SUMIFS(СВЦЭМ!$D$39:$D$782,СВЦЭМ!$A$39:$A$782,$A127,СВЦЭМ!$B$39:$B$782,G$119)+'СЕТ СН'!$I$14+СВЦЭМ!$D$10+'СЕТ СН'!$I$5-'СЕТ СН'!$I$24</f>
        <v>4378.4839140699996</v>
      </c>
      <c r="H127" s="36">
        <f>SUMIFS(СВЦЭМ!$D$39:$D$782,СВЦЭМ!$A$39:$A$782,$A127,СВЦЭМ!$B$39:$B$782,H$119)+'СЕТ СН'!$I$14+СВЦЭМ!$D$10+'СЕТ СН'!$I$5-'СЕТ СН'!$I$24</f>
        <v>4349.46648224</v>
      </c>
      <c r="I127" s="36">
        <f>SUMIFS(СВЦЭМ!$D$39:$D$782,СВЦЭМ!$A$39:$A$782,$A127,СВЦЭМ!$B$39:$B$782,I$119)+'СЕТ СН'!$I$14+СВЦЭМ!$D$10+'СЕТ СН'!$I$5-'СЕТ СН'!$I$24</f>
        <v>4306.3377484699995</v>
      </c>
      <c r="J127" s="36">
        <f>SUMIFS(СВЦЭМ!$D$39:$D$782,СВЦЭМ!$A$39:$A$782,$A127,СВЦЭМ!$B$39:$B$782,J$119)+'СЕТ СН'!$I$14+СВЦЭМ!$D$10+'СЕТ СН'!$I$5-'СЕТ СН'!$I$24</f>
        <v>4233.3712355500002</v>
      </c>
      <c r="K127" s="36">
        <f>SUMIFS(СВЦЭМ!$D$39:$D$782,СВЦЭМ!$A$39:$A$782,$A127,СВЦЭМ!$B$39:$B$782,K$119)+'СЕТ СН'!$I$14+СВЦЭМ!$D$10+'СЕТ СН'!$I$5-'СЕТ СН'!$I$24</f>
        <v>4145.0946742699998</v>
      </c>
      <c r="L127" s="36">
        <f>SUMIFS(СВЦЭМ!$D$39:$D$782,СВЦЭМ!$A$39:$A$782,$A127,СВЦЭМ!$B$39:$B$782,L$119)+'СЕТ СН'!$I$14+СВЦЭМ!$D$10+'СЕТ СН'!$I$5-'СЕТ СН'!$I$24</f>
        <v>4057.5253731299999</v>
      </c>
      <c r="M127" s="36">
        <f>SUMIFS(СВЦЭМ!$D$39:$D$782,СВЦЭМ!$A$39:$A$782,$A127,СВЦЭМ!$B$39:$B$782,M$119)+'СЕТ СН'!$I$14+СВЦЭМ!$D$10+'СЕТ СН'!$I$5-'СЕТ СН'!$I$24</f>
        <v>4049.6794588599996</v>
      </c>
      <c r="N127" s="36">
        <f>SUMIFS(СВЦЭМ!$D$39:$D$782,СВЦЭМ!$A$39:$A$782,$A127,СВЦЭМ!$B$39:$B$782,N$119)+'СЕТ СН'!$I$14+СВЦЭМ!$D$10+'СЕТ СН'!$I$5-'СЕТ СН'!$I$24</f>
        <v>4017.8291024700002</v>
      </c>
      <c r="O127" s="36">
        <f>SUMIFS(СВЦЭМ!$D$39:$D$782,СВЦЭМ!$A$39:$A$782,$A127,СВЦЭМ!$B$39:$B$782,O$119)+'СЕТ СН'!$I$14+СВЦЭМ!$D$10+'СЕТ СН'!$I$5-'СЕТ СН'!$I$24</f>
        <v>4043.3602062700002</v>
      </c>
      <c r="P127" s="36">
        <f>SUMIFS(СВЦЭМ!$D$39:$D$782,СВЦЭМ!$A$39:$A$782,$A127,СВЦЭМ!$B$39:$B$782,P$119)+'СЕТ СН'!$I$14+СВЦЭМ!$D$10+'СЕТ СН'!$I$5-'СЕТ СН'!$I$24</f>
        <v>4084.9189814000001</v>
      </c>
      <c r="Q127" s="36">
        <f>SUMIFS(СВЦЭМ!$D$39:$D$782,СВЦЭМ!$A$39:$A$782,$A127,СВЦЭМ!$B$39:$B$782,Q$119)+'СЕТ СН'!$I$14+СВЦЭМ!$D$10+'СЕТ СН'!$I$5-'СЕТ СН'!$I$24</f>
        <v>4127.9533534399998</v>
      </c>
      <c r="R127" s="36">
        <f>SUMIFS(СВЦЭМ!$D$39:$D$782,СВЦЭМ!$A$39:$A$782,$A127,СВЦЭМ!$B$39:$B$782,R$119)+'СЕТ СН'!$I$14+СВЦЭМ!$D$10+'СЕТ СН'!$I$5-'СЕТ СН'!$I$24</f>
        <v>4120.9795035799998</v>
      </c>
      <c r="S127" s="36">
        <f>SUMIFS(СВЦЭМ!$D$39:$D$782,СВЦЭМ!$A$39:$A$782,$A127,СВЦЭМ!$B$39:$B$782,S$119)+'СЕТ СН'!$I$14+СВЦЭМ!$D$10+'СЕТ СН'!$I$5-'СЕТ СН'!$I$24</f>
        <v>4127.6724319499999</v>
      </c>
      <c r="T127" s="36">
        <f>SUMIFS(СВЦЭМ!$D$39:$D$782,СВЦЭМ!$A$39:$A$782,$A127,СВЦЭМ!$B$39:$B$782,T$119)+'СЕТ СН'!$I$14+СВЦЭМ!$D$10+'СЕТ СН'!$I$5-'СЕТ СН'!$I$24</f>
        <v>4092.98217935</v>
      </c>
      <c r="U127" s="36">
        <f>SUMIFS(СВЦЭМ!$D$39:$D$782,СВЦЭМ!$A$39:$A$782,$A127,СВЦЭМ!$B$39:$B$782,U$119)+'СЕТ СН'!$I$14+СВЦЭМ!$D$10+'СЕТ СН'!$I$5-'СЕТ СН'!$I$24</f>
        <v>4036.9887683799998</v>
      </c>
      <c r="V127" s="36">
        <f>SUMIFS(СВЦЭМ!$D$39:$D$782,СВЦЭМ!$A$39:$A$782,$A127,СВЦЭМ!$B$39:$B$782,V$119)+'СЕТ СН'!$I$14+СВЦЭМ!$D$10+'СЕТ СН'!$I$5-'СЕТ СН'!$I$24</f>
        <v>4039.6984541000002</v>
      </c>
      <c r="W127" s="36">
        <f>SUMIFS(СВЦЭМ!$D$39:$D$782,СВЦЭМ!$A$39:$A$782,$A127,СВЦЭМ!$B$39:$B$782,W$119)+'СЕТ СН'!$I$14+СВЦЭМ!$D$10+'СЕТ СН'!$I$5-'СЕТ СН'!$I$24</f>
        <v>4058.3134315500001</v>
      </c>
      <c r="X127" s="36">
        <f>SUMIFS(СВЦЭМ!$D$39:$D$782,СВЦЭМ!$A$39:$A$782,$A127,СВЦЭМ!$B$39:$B$782,X$119)+'СЕТ СН'!$I$14+СВЦЭМ!$D$10+'СЕТ СН'!$I$5-'СЕТ СН'!$I$24</f>
        <v>4104.5481322100004</v>
      </c>
      <c r="Y127" s="36">
        <f>SUMIFS(СВЦЭМ!$D$39:$D$782,СВЦЭМ!$A$39:$A$782,$A127,СВЦЭМ!$B$39:$B$782,Y$119)+'СЕТ СН'!$I$14+СВЦЭМ!$D$10+'СЕТ СН'!$I$5-'СЕТ СН'!$I$24</f>
        <v>4241.7539007300002</v>
      </c>
    </row>
    <row r="128" spans="1:27" ht="15.75" x14ac:dyDescent="0.2">
      <c r="A128" s="35">
        <f t="shared" si="3"/>
        <v>45208</v>
      </c>
      <c r="B128" s="36">
        <f>SUMIFS(СВЦЭМ!$D$39:$D$782,СВЦЭМ!$A$39:$A$782,$A128,СВЦЭМ!$B$39:$B$782,B$119)+'СЕТ СН'!$I$14+СВЦЭМ!$D$10+'СЕТ СН'!$I$5-'СЕТ СН'!$I$24</f>
        <v>4312.2915044499996</v>
      </c>
      <c r="C128" s="36">
        <f>SUMIFS(СВЦЭМ!$D$39:$D$782,СВЦЭМ!$A$39:$A$782,$A128,СВЦЭМ!$B$39:$B$782,C$119)+'СЕТ СН'!$I$14+СВЦЭМ!$D$10+'СЕТ СН'!$I$5-'СЕТ СН'!$I$24</f>
        <v>4418.9867473300001</v>
      </c>
      <c r="D128" s="36">
        <f>SUMIFS(СВЦЭМ!$D$39:$D$782,СВЦЭМ!$A$39:$A$782,$A128,СВЦЭМ!$B$39:$B$782,D$119)+'СЕТ СН'!$I$14+СВЦЭМ!$D$10+'СЕТ СН'!$I$5-'СЕТ СН'!$I$24</f>
        <v>4509.4374282500003</v>
      </c>
      <c r="E128" s="36">
        <f>SUMIFS(СВЦЭМ!$D$39:$D$782,СВЦЭМ!$A$39:$A$782,$A128,СВЦЭМ!$B$39:$B$782,E$119)+'СЕТ СН'!$I$14+СВЦЭМ!$D$10+'СЕТ СН'!$I$5-'СЕТ СН'!$I$24</f>
        <v>4624.61163184</v>
      </c>
      <c r="F128" s="36">
        <f>SUMIFS(СВЦЭМ!$D$39:$D$782,СВЦЭМ!$A$39:$A$782,$A128,СВЦЭМ!$B$39:$B$782,F$119)+'СЕТ СН'!$I$14+СВЦЭМ!$D$10+'СЕТ СН'!$I$5-'СЕТ СН'!$I$24</f>
        <v>4588.6767105399995</v>
      </c>
      <c r="G128" s="36">
        <f>SUMIFS(СВЦЭМ!$D$39:$D$782,СВЦЭМ!$A$39:$A$782,$A128,СВЦЭМ!$B$39:$B$782,G$119)+'СЕТ СН'!$I$14+СВЦЭМ!$D$10+'СЕТ СН'!$I$5-'СЕТ СН'!$I$24</f>
        <v>4574.4765434399997</v>
      </c>
      <c r="H128" s="36">
        <f>SUMIFS(СВЦЭМ!$D$39:$D$782,СВЦЭМ!$A$39:$A$782,$A128,СВЦЭМ!$B$39:$B$782,H$119)+'СЕТ СН'!$I$14+СВЦЭМ!$D$10+'СЕТ СН'!$I$5-'СЕТ СН'!$I$24</f>
        <v>4465.64915492</v>
      </c>
      <c r="I128" s="36">
        <f>SUMIFS(СВЦЭМ!$D$39:$D$782,СВЦЭМ!$A$39:$A$782,$A128,СВЦЭМ!$B$39:$B$782,I$119)+'СЕТ СН'!$I$14+СВЦЭМ!$D$10+'СЕТ СН'!$I$5-'СЕТ СН'!$I$24</f>
        <v>4318.79885328</v>
      </c>
      <c r="J128" s="36">
        <f>SUMIFS(СВЦЭМ!$D$39:$D$782,СВЦЭМ!$A$39:$A$782,$A128,СВЦЭМ!$B$39:$B$782,J$119)+'СЕТ СН'!$I$14+СВЦЭМ!$D$10+'СЕТ СН'!$I$5-'СЕТ СН'!$I$24</f>
        <v>4249.5562578199997</v>
      </c>
      <c r="K128" s="36">
        <f>SUMIFS(СВЦЭМ!$D$39:$D$782,СВЦЭМ!$A$39:$A$782,$A128,СВЦЭМ!$B$39:$B$782,K$119)+'СЕТ СН'!$I$14+СВЦЭМ!$D$10+'СЕТ СН'!$I$5-'СЕТ СН'!$I$24</f>
        <v>4210.0337531300002</v>
      </c>
      <c r="L128" s="36">
        <f>SUMIFS(СВЦЭМ!$D$39:$D$782,СВЦЭМ!$A$39:$A$782,$A128,СВЦЭМ!$B$39:$B$782,L$119)+'СЕТ СН'!$I$14+СВЦЭМ!$D$10+'СЕТ СН'!$I$5-'СЕТ СН'!$I$24</f>
        <v>4194.4790885299999</v>
      </c>
      <c r="M128" s="36">
        <f>SUMIFS(СВЦЭМ!$D$39:$D$782,СВЦЭМ!$A$39:$A$782,$A128,СВЦЭМ!$B$39:$B$782,M$119)+'СЕТ СН'!$I$14+СВЦЭМ!$D$10+'СЕТ СН'!$I$5-'СЕТ СН'!$I$24</f>
        <v>4212.0908316000005</v>
      </c>
      <c r="N128" s="36">
        <f>SUMIFS(СВЦЭМ!$D$39:$D$782,СВЦЭМ!$A$39:$A$782,$A128,СВЦЭМ!$B$39:$B$782,N$119)+'СЕТ СН'!$I$14+СВЦЭМ!$D$10+'СЕТ СН'!$I$5-'СЕТ СН'!$I$24</f>
        <v>4199.85911949</v>
      </c>
      <c r="O128" s="36">
        <f>SUMIFS(СВЦЭМ!$D$39:$D$782,СВЦЭМ!$A$39:$A$782,$A128,СВЦЭМ!$B$39:$B$782,O$119)+'СЕТ СН'!$I$14+СВЦЭМ!$D$10+'СЕТ СН'!$I$5-'СЕТ СН'!$I$24</f>
        <v>4191.6913977499999</v>
      </c>
      <c r="P128" s="36">
        <f>SUMIFS(СВЦЭМ!$D$39:$D$782,СВЦЭМ!$A$39:$A$782,$A128,СВЦЭМ!$B$39:$B$782,P$119)+'СЕТ СН'!$I$14+СВЦЭМ!$D$10+'СЕТ СН'!$I$5-'СЕТ СН'!$I$24</f>
        <v>4241.8882533100004</v>
      </c>
      <c r="Q128" s="36">
        <f>SUMIFS(СВЦЭМ!$D$39:$D$782,СВЦЭМ!$A$39:$A$782,$A128,СВЦЭМ!$B$39:$B$782,Q$119)+'СЕТ СН'!$I$14+СВЦЭМ!$D$10+'СЕТ СН'!$I$5-'СЕТ СН'!$I$24</f>
        <v>4217.0500095899997</v>
      </c>
      <c r="R128" s="36">
        <f>SUMIFS(СВЦЭМ!$D$39:$D$782,СВЦЭМ!$A$39:$A$782,$A128,СВЦЭМ!$B$39:$B$782,R$119)+'СЕТ СН'!$I$14+СВЦЭМ!$D$10+'СЕТ СН'!$I$5-'СЕТ СН'!$I$24</f>
        <v>4217.2977137799999</v>
      </c>
      <c r="S128" s="36">
        <f>SUMIFS(СВЦЭМ!$D$39:$D$782,СВЦЭМ!$A$39:$A$782,$A128,СВЦЭМ!$B$39:$B$782,S$119)+'СЕТ СН'!$I$14+СВЦЭМ!$D$10+'СЕТ СН'!$I$5-'СЕТ СН'!$I$24</f>
        <v>4237.6073231800001</v>
      </c>
      <c r="T128" s="36">
        <f>SUMIFS(СВЦЭМ!$D$39:$D$782,СВЦЭМ!$A$39:$A$782,$A128,СВЦЭМ!$B$39:$B$782,T$119)+'СЕТ СН'!$I$14+СВЦЭМ!$D$10+'СЕТ СН'!$I$5-'СЕТ СН'!$I$24</f>
        <v>4205.9060900799996</v>
      </c>
      <c r="U128" s="36">
        <f>SUMIFS(СВЦЭМ!$D$39:$D$782,СВЦЭМ!$A$39:$A$782,$A128,СВЦЭМ!$B$39:$B$782,U$119)+'СЕТ СН'!$I$14+СВЦЭМ!$D$10+'СЕТ СН'!$I$5-'СЕТ СН'!$I$24</f>
        <v>4151.9093438899999</v>
      </c>
      <c r="V128" s="36">
        <f>SUMIFS(СВЦЭМ!$D$39:$D$782,СВЦЭМ!$A$39:$A$782,$A128,СВЦЭМ!$B$39:$B$782,V$119)+'СЕТ СН'!$I$14+СВЦЭМ!$D$10+'СЕТ СН'!$I$5-'СЕТ СН'!$I$24</f>
        <v>4155.9832069499998</v>
      </c>
      <c r="W128" s="36">
        <f>SUMIFS(СВЦЭМ!$D$39:$D$782,СВЦЭМ!$A$39:$A$782,$A128,СВЦЭМ!$B$39:$B$782,W$119)+'СЕТ СН'!$I$14+СВЦЭМ!$D$10+'СЕТ СН'!$I$5-'СЕТ СН'!$I$24</f>
        <v>4174.52925177</v>
      </c>
      <c r="X128" s="36">
        <f>SUMIFS(СВЦЭМ!$D$39:$D$782,СВЦЭМ!$A$39:$A$782,$A128,СВЦЭМ!$B$39:$B$782,X$119)+'СЕТ СН'!$I$14+СВЦЭМ!$D$10+'СЕТ СН'!$I$5-'СЕТ СН'!$I$24</f>
        <v>4246.8916763799998</v>
      </c>
      <c r="Y128" s="36">
        <f>SUMIFS(СВЦЭМ!$D$39:$D$782,СВЦЭМ!$A$39:$A$782,$A128,СВЦЭМ!$B$39:$B$782,Y$119)+'СЕТ СН'!$I$14+СВЦЭМ!$D$10+'СЕТ СН'!$I$5-'СЕТ СН'!$I$24</f>
        <v>4310.3438705299995</v>
      </c>
    </row>
    <row r="129" spans="1:25" ht="15.75" x14ac:dyDescent="0.2">
      <c r="A129" s="35">
        <f t="shared" si="3"/>
        <v>45209</v>
      </c>
      <c r="B129" s="36">
        <f>SUMIFS(СВЦЭМ!$D$39:$D$782,СВЦЭМ!$A$39:$A$782,$A129,СВЦЭМ!$B$39:$B$782,B$119)+'СЕТ СН'!$I$14+СВЦЭМ!$D$10+'СЕТ СН'!$I$5-'СЕТ СН'!$I$24</f>
        <v>4379.9107141499999</v>
      </c>
      <c r="C129" s="36">
        <f>SUMIFS(СВЦЭМ!$D$39:$D$782,СВЦЭМ!$A$39:$A$782,$A129,СВЦЭМ!$B$39:$B$782,C$119)+'СЕТ СН'!$I$14+СВЦЭМ!$D$10+'СЕТ СН'!$I$5-'СЕТ СН'!$I$24</f>
        <v>4435.93498456</v>
      </c>
      <c r="D129" s="36">
        <f>SUMIFS(СВЦЭМ!$D$39:$D$782,СВЦЭМ!$A$39:$A$782,$A129,СВЦЭМ!$B$39:$B$782,D$119)+'СЕТ СН'!$I$14+СВЦЭМ!$D$10+'СЕТ СН'!$I$5-'СЕТ СН'!$I$24</f>
        <v>4505.9698918599997</v>
      </c>
      <c r="E129" s="36">
        <f>SUMIFS(СВЦЭМ!$D$39:$D$782,СВЦЭМ!$A$39:$A$782,$A129,СВЦЭМ!$B$39:$B$782,E$119)+'СЕТ СН'!$I$14+СВЦЭМ!$D$10+'СЕТ СН'!$I$5-'СЕТ СН'!$I$24</f>
        <v>4491.5224133399997</v>
      </c>
      <c r="F129" s="36">
        <f>SUMIFS(СВЦЭМ!$D$39:$D$782,СВЦЭМ!$A$39:$A$782,$A129,СВЦЭМ!$B$39:$B$782,F$119)+'СЕТ СН'!$I$14+СВЦЭМ!$D$10+'СЕТ СН'!$I$5-'СЕТ СН'!$I$24</f>
        <v>4494.5548691599997</v>
      </c>
      <c r="G129" s="36">
        <f>SUMIFS(СВЦЭМ!$D$39:$D$782,СВЦЭМ!$A$39:$A$782,$A129,СВЦЭМ!$B$39:$B$782,G$119)+'СЕТ СН'!$I$14+СВЦЭМ!$D$10+'СЕТ СН'!$I$5-'СЕТ СН'!$I$24</f>
        <v>4472.4613387099998</v>
      </c>
      <c r="H129" s="36">
        <f>SUMIFS(СВЦЭМ!$D$39:$D$782,СВЦЭМ!$A$39:$A$782,$A129,СВЦЭМ!$B$39:$B$782,H$119)+'СЕТ СН'!$I$14+СВЦЭМ!$D$10+'СЕТ СН'!$I$5-'СЕТ СН'!$I$24</f>
        <v>4405.3312361500002</v>
      </c>
      <c r="I129" s="36">
        <f>SUMIFS(СВЦЭМ!$D$39:$D$782,СВЦЭМ!$A$39:$A$782,$A129,СВЦЭМ!$B$39:$B$782,I$119)+'СЕТ СН'!$I$14+СВЦЭМ!$D$10+'СЕТ СН'!$I$5-'СЕТ СН'!$I$24</f>
        <v>4329.5555106800002</v>
      </c>
      <c r="J129" s="36">
        <f>SUMIFS(СВЦЭМ!$D$39:$D$782,СВЦЭМ!$A$39:$A$782,$A129,СВЦЭМ!$B$39:$B$782,J$119)+'СЕТ СН'!$I$14+СВЦЭМ!$D$10+'СЕТ СН'!$I$5-'СЕТ СН'!$I$24</f>
        <v>4259.8412193900003</v>
      </c>
      <c r="K129" s="36">
        <f>SUMIFS(СВЦЭМ!$D$39:$D$782,СВЦЭМ!$A$39:$A$782,$A129,СВЦЭМ!$B$39:$B$782,K$119)+'СЕТ СН'!$I$14+СВЦЭМ!$D$10+'СЕТ СН'!$I$5-'СЕТ СН'!$I$24</f>
        <v>4201.2459271799999</v>
      </c>
      <c r="L129" s="36">
        <f>SUMIFS(СВЦЭМ!$D$39:$D$782,СВЦЭМ!$A$39:$A$782,$A129,СВЦЭМ!$B$39:$B$782,L$119)+'СЕТ СН'!$I$14+СВЦЭМ!$D$10+'СЕТ СН'!$I$5-'СЕТ СН'!$I$24</f>
        <v>4195.2669516300002</v>
      </c>
      <c r="M129" s="36">
        <f>SUMIFS(СВЦЭМ!$D$39:$D$782,СВЦЭМ!$A$39:$A$782,$A129,СВЦЭМ!$B$39:$B$782,M$119)+'СЕТ СН'!$I$14+СВЦЭМ!$D$10+'СЕТ СН'!$I$5-'СЕТ СН'!$I$24</f>
        <v>4210.7143083800001</v>
      </c>
      <c r="N129" s="36">
        <f>SUMIFS(СВЦЭМ!$D$39:$D$782,СВЦЭМ!$A$39:$A$782,$A129,СВЦЭМ!$B$39:$B$782,N$119)+'СЕТ СН'!$I$14+СВЦЭМ!$D$10+'СЕТ СН'!$I$5-'СЕТ СН'!$I$24</f>
        <v>4206.46834915</v>
      </c>
      <c r="O129" s="36">
        <f>SUMIFS(СВЦЭМ!$D$39:$D$782,СВЦЭМ!$A$39:$A$782,$A129,СВЦЭМ!$B$39:$B$782,O$119)+'СЕТ СН'!$I$14+СВЦЭМ!$D$10+'СЕТ СН'!$I$5-'СЕТ СН'!$I$24</f>
        <v>4225.4427477499994</v>
      </c>
      <c r="P129" s="36">
        <f>SUMIFS(СВЦЭМ!$D$39:$D$782,СВЦЭМ!$A$39:$A$782,$A129,СВЦЭМ!$B$39:$B$782,P$119)+'СЕТ СН'!$I$14+СВЦЭМ!$D$10+'СЕТ СН'!$I$5-'СЕТ СН'!$I$24</f>
        <v>4256.8687310200003</v>
      </c>
      <c r="Q129" s="36">
        <f>SUMIFS(СВЦЭМ!$D$39:$D$782,СВЦЭМ!$A$39:$A$782,$A129,СВЦЭМ!$B$39:$B$782,Q$119)+'СЕТ СН'!$I$14+СВЦЭМ!$D$10+'СЕТ СН'!$I$5-'СЕТ СН'!$I$24</f>
        <v>4243.9916774399999</v>
      </c>
      <c r="R129" s="36">
        <f>SUMIFS(СВЦЭМ!$D$39:$D$782,СВЦЭМ!$A$39:$A$782,$A129,СВЦЭМ!$B$39:$B$782,R$119)+'СЕТ СН'!$I$14+СВЦЭМ!$D$10+'СЕТ СН'!$I$5-'СЕТ СН'!$I$24</f>
        <v>4246.4784011800002</v>
      </c>
      <c r="S129" s="36">
        <f>SUMIFS(СВЦЭМ!$D$39:$D$782,СВЦЭМ!$A$39:$A$782,$A129,СВЦЭМ!$B$39:$B$782,S$119)+'СЕТ СН'!$I$14+СВЦЭМ!$D$10+'СЕТ СН'!$I$5-'СЕТ СН'!$I$24</f>
        <v>4240.3803265799997</v>
      </c>
      <c r="T129" s="36">
        <f>SUMIFS(СВЦЭМ!$D$39:$D$782,СВЦЭМ!$A$39:$A$782,$A129,СВЦЭМ!$B$39:$B$782,T$119)+'СЕТ СН'!$I$14+СВЦЭМ!$D$10+'СЕТ СН'!$I$5-'СЕТ СН'!$I$24</f>
        <v>4214.49184943</v>
      </c>
      <c r="U129" s="36">
        <f>SUMIFS(СВЦЭМ!$D$39:$D$782,СВЦЭМ!$A$39:$A$782,$A129,СВЦЭМ!$B$39:$B$782,U$119)+'СЕТ СН'!$I$14+СВЦЭМ!$D$10+'СЕТ СН'!$I$5-'СЕТ СН'!$I$24</f>
        <v>4160.0641123699997</v>
      </c>
      <c r="V129" s="36">
        <f>SUMIFS(СВЦЭМ!$D$39:$D$782,СВЦЭМ!$A$39:$A$782,$A129,СВЦЭМ!$B$39:$B$782,V$119)+'СЕТ СН'!$I$14+СВЦЭМ!$D$10+'СЕТ СН'!$I$5-'СЕТ СН'!$I$24</f>
        <v>4153.4936025699999</v>
      </c>
      <c r="W129" s="36">
        <f>SUMIFS(СВЦЭМ!$D$39:$D$782,СВЦЭМ!$A$39:$A$782,$A129,СВЦЭМ!$B$39:$B$782,W$119)+'СЕТ СН'!$I$14+СВЦЭМ!$D$10+'СЕТ СН'!$I$5-'СЕТ СН'!$I$24</f>
        <v>4174.5693749499997</v>
      </c>
      <c r="X129" s="36">
        <f>SUMIFS(СВЦЭМ!$D$39:$D$782,СВЦЭМ!$A$39:$A$782,$A129,СВЦЭМ!$B$39:$B$782,X$119)+'СЕТ СН'!$I$14+СВЦЭМ!$D$10+'СЕТ СН'!$I$5-'СЕТ СН'!$I$24</f>
        <v>4249.6606496699997</v>
      </c>
      <c r="Y129" s="36">
        <f>SUMIFS(СВЦЭМ!$D$39:$D$782,СВЦЭМ!$A$39:$A$782,$A129,СВЦЭМ!$B$39:$B$782,Y$119)+'СЕТ СН'!$I$14+СВЦЭМ!$D$10+'СЕТ СН'!$I$5-'СЕТ СН'!$I$24</f>
        <v>4329.4974530700001</v>
      </c>
    </row>
    <row r="130" spans="1:25" ht="15.75" x14ac:dyDescent="0.2">
      <c r="A130" s="35">
        <f t="shared" si="3"/>
        <v>45210</v>
      </c>
      <c r="B130" s="36">
        <f>SUMIFS(СВЦЭМ!$D$39:$D$782,СВЦЭМ!$A$39:$A$782,$A130,СВЦЭМ!$B$39:$B$782,B$119)+'СЕТ СН'!$I$14+СВЦЭМ!$D$10+'СЕТ СН'!$I$5-'СЕТ СН'!$I$24</f>
        <v>4367.2025985399996</v>
      </c>
      <c r="C130" s="36">
        <f>SUMIFS(СВЦЭМ!$D$39:$D$782,СВЦЭМ!$A$39:$A$782,$A130,СВЦЭМ!$B$39:$B$782,C$119)+'СЕТ СН'!$I$14+СВЦЭМ!$D$10+'СЕТ СН'!$I$5-'СЕТ СН'!$I$24</f>
        <v>4430.83579414</v>
      </c>
      <c r="D130" s="36">
        <f>SUMIFS(СВЦЭМ!$D$39:$D$782,СВЦЭМ!$A$39:$A$782,$A130,СВЦЭМ!$B$39:$B$782,D$119)+'СЕТ СН'!$I$14+СВЦЭМ!$D$10+'СЕТ СН'!$I$5-'СЕТ СН'!$I$24</f>
        <v>4488.1697690800002</v>
      </c>
      <c r="E130" s="36">
        <f>SUMIFS(СВЦЭМ!$D$39:$D$782,СВЦЭМ!$A$39:$A$782,$A130,СВЦЭМ!$B$39:$B$782,E$119)+'СЕТ СН'!$I$14+СВЦЭМ!$D$10+'СЕТ СН'!$I$5-'СЕТ СН'!$I$24</f>
        <v>4487.3215803700004</v>
      </c>
      <c r="F130" s="36">
        <f>SUMIFS(СВЦЭМ!$D$39:$D$782,СВЦЭМ!$A$39:$A$782,$A130,СВЦЭМ!$B$39:$B$782,F$119)+'СЕТ СН'!$I$14+СВЦЭМ!$D$10+'СЕТ СН'!$I$5-'СЕТ СН'!$I$24</f>
        <v>4477.2602898799996</v>
      </c>
      <c r="G130" s="36">
        <f>SUMIFS(СВЦЭМ!$D$39:$D$782,СВЦЭМ!$A$39:$A$782,$A130,СВЦЭМ!$B$39:$B$782,G$119)+'СЕТ СН'!$I$14+СВЦЭМ!$D$10+'СЕТ СН'!$I$5-'СЕТ СН'!$I$24</f>
        <v>4476.2822463399998</v>
      </c>
      <c r="H130" s="36">
        <f>SUMIFS(СВЦЭМ!$D$39:$D$782,СВЦЭМ!$A$39:$A$782,$A130,СВЦЭМ!$B$39:$B$782,H$119)+'СЕТ СН'!$I$14+СВЦЭМ!$D$10+'СЕТ СН'!$I$5-'СЕТ СН'!$I$24</f>
        <v>4388.6440580199996</v>
      </c>
      <c r="I130" s="36">
        <f>SUMIFS(СВЦЭМ!$D$39:$D$782,СВЦЭМ!$A$39:$A$782,$A130,СВЦЭМ!$B$39:$B$782,I$119)+'СЕТ СН'!$I$14+СВЦЭМ!$D$10+'СЕТ СН'!$I$5-'СЕТ СН'!$I$24</f>
        <v>4297.5160820299998</v>
      </c>
      <c r="J130" s="36">
        <f>SUMIFS(СВЦЭМ!$D$39:$D$782,СВЦЭМ!$A$39:$A$782,$A130,СВЦЭМ!$B$39:$B$782,J$119)+'СЕТ СН'!$I$14+СВЦЭМ!$D$10+'СЕТ СН'!$I$5-'СЕТ СН'!$I$24</f>
        <v>4246.3501914500002</v>
      </c>
      <c r="K130" s="36">
        <f>SUMIFS(СВЦЭМ!$D$39:$D$782,СВЦЭМ!$A$39:$A$782,$A130,СВЦЭМ!$B$39:$B$782,K$119)+'СЕТ СН'!$I$14+СВЦЭМ!$D$10+'СЕТ СН'!$I$5-'СЕТ СН'!$I$24</f>
        <v>4206.7842612200002</v>
      </c>
      <c r="L130" s="36">
        <f>SUMIFS(СВЦЭМ!$D$39:$D$782,СВЦЭМ!$A$39:$A$782,$A130,СВЦЭМ!$B$39:$B$782,L$119)+'СЕТ СН'!$I$14+СВЦЭМ!$D$10+'СЕТ СН'!$I$5-'СЕТ СН'!$I$24</f>
        <v>4214.9863599500004</v>
      </c>
      <c r="M130" s="36">
        <f>SUMIFS(СВЦЭМ!$D$39:$D$782,СВЦЭМ!$A$39:$A$782,$A130,СВЦЭМ!$B$39:$B$782,M$119)+'СЕТ СН'!$I$14+СВЦЭМ!$D$10+'СЕТ СН'!$I$5-'СЕТ СН'!$I$24</f>
        <v>4213.0050345</v>
      </c>
      <c r="N130" s="36">
        <f>SUMIFS(СВЦЭМ!$D$39:$D$782,СВЦЭМ!$A$39:$A$782,$A130,СВЦЭМ!$B$39:$B$782,N$119)+'СЕТ СН'!$I$14+СВЦЭМ!$D$10+'СЕТ СН'!$I$5-'СЕТ СН'!$I$24</f>
        <v>4213.5777753700004</v>
      </c>
      <c r="O130" s="36">
        <f>SUMIFS(СВЦЭМ!$D$39:$D$782,СВЦЭМ!$A$39:$A$782,$A130,СВЦЭМ!$B$39:$B$782,O$119)+'СЕТ СН'!$I$14+СВЦЭМ!$D$10+'СЕТ СН'!$I$5-'СЕТ СН'!$I$24</f>
        <v>4221.8841093999999</v>
      </c>
      <c r="P130" s="36">
        <f>SUMIFS(СВЦЭМ!$D$39:$D$782,СВЦЭМ!$A$39:$A$782,$A130,СВЦЭМ!$B$39:$B$782,P$119)+'СЕТ СН'!$I$14+СВЦЭМ!$D$10+'СЕТ СН'!$I$5-'СЕТ СН'!$I$24</f>
        <v>4261.2811533799995</v>
      </c>
      <c r="Q130" s="36">
        <f>SUMIFS(СВЦЭМ!$D$39:$D$782,СВЦЭМ!$A$39:$A$782,$A130,СВЦЭМ!$B$39:$B$782,Q$119)+'СЕТ СН'!$I$14+СВЦЭМ!$D$10+'СЕТ СН'!$I$5-'СЕТ СН'!$I$24</f>
        <v>4250.2588897699998</v>
      </c>
      <c r="R130" s="36">
        <f>SUMIFS(СВЦЭМ!$D$39:$D$782,СВЦЭМ!$A$39:$A$782,$A130,СВЦЭМ!$B$39:$B$782,R$119)+'СЕТ СН'!$I$14+СВЦЭМ!$D$10+'СЕТ СН'!$I$5-'СЕТ СН'!$I$24</f>
        <v>4251.3333444800001</v>
      </c>
      <c r="S130" s="36">
        <f>SUMIFS(СВЦЭМ!$D$39:$D$782,СВЦЭМ!$A$39:$A$782,$A130,СВЦЭМ!$B$39:$B$782,S$119)+'СЕТ СН'!$I$14+СВЦЭМ!$D$10+'СЕТ СН'!$I$5-'СЕТ СН'!$I$24</f>
        <v>4257.0237159799999</v>
      </c>
      <c r="T130" s="36">
        <f>SUMIFS(СВЦЭМ!$D$39:$D$782,СВЦЭМ!$A$39:$A$782,$A130,СВЦЭМ!$B$39:$B$782,T$119)+'СЕТ СН'!$I$14+СВЦЭМ!$D$10+'СЕТ СН'!$I$5-'СЕТ СН'!$I$24</f>
        <v>4226.5902676400001</v>
      </c>
      <c r="U130" s="36">
        <f>SUMIFS(СВЦЭМ!$D$39:$D$782,СВЦЭМ!$A$39:$A$782,$A130,СВЦЭМ!$B$39:$B$782,U$119)+'СЕТ СН'!$I$14+СВЦЭМ!$D$10+'СЕТ СН'!$I$5-'СЕТ СН'!$I$24</f>
        <v>4169.1113488700003</v>
      </c>
      <c r="V130" s="36">
        <f>SUMIFS(СВЦЭМ!$D$39:$D$782,СВЦЭМ!$A$39:$A$782,$A130,СВЦЭМ!$B$39:$B$782,V$119)+'СЕТ СН'!$I$14+СВЦЭМ!$D$10+'СЕТ СН'!$I$5-'СЕТ СН'!$I$24</f>
        <v>4163.8170197600002</v>
      </c>
      <c r="W130" s="36">
        <f>SUMIFS(СВЦЭМ!$D$39:$D$782,СВЦЭМ!$A$39:$A$782,$A130,СВЦЭМ!$B$39:$B$782,W$119)+'СЕТ СН'!$I$14+СВЦЭМ!$D$10+'СЕТ СН'!$I$5-'СЕТ СН'!$I$24</f>
        <v>4177.8318757199995</v>
      </c>
      <c r="X130" s="36">
        <f>SUMIFS(СВЦЭМ!$D$39:$D$782,СВЦЭМ!$A$39:$A$782,$A130,СВЦЭМ!$B$39:$B$782,X$119)+'СЕТ СН'!$I$14+СВЦЭМ!$D$10+'СЕТ СН'!$I$5-'СЕТ СН'!$I$24</f>
        <v>4249.3110438799995</v>
      </c>
      <c r="Y130" s="36">
        <f>SUMIFS(СВЦЭМ!$D$39:$D$782,СВЦЭМ!$A$39:$A$782,$A130,СВЦЭМ!$B$39:$B$782,Y$119)+'СЕТ СН'!$I$14+СВЦЭМ!$D$10+'СЕТ СН'!$I$5-'СЕТ СН'!$I$24</f>
        <v>4328.3323425300005</v>
      </c>
    </row>
    <row r="131" spans="1:25" ht="15.75" x14ac:dyDescent="0.2">
      <c r="A131" s="35">
        <f t="shared" si="3"/>
        <v>45211</v>
      </c>
      <c r="B131" s="36">
        <f>SUMIFS(СВЦЭМ!$D$39:$D$782,СВЦЭМ!$A$39:$A$782,$A131,СВЦЭМ!$B$39:$B$782,B$119)+'СЕТ СН'!$I$14+СВЦЭМ!$D$10+'СЕТ СН'!$I$5-'СЕТ СН'!$I$24</f>
        <v>4388.7772538899999</v>
      </c>
      <c r="C131" s="36">
        <f>SUMIFS(СВЦЭМ!$D$39:$D$782,СВЦЭМ!$A$39:$A$782,$A131,СВЦЭМ!$B$39:$B$782,C$119)+'СЕТ СН'!$I$14+СВЦЭМ!$D$10+'СЕТ СН'!$I$5-'СЕТ СН'!$I$24</f>
        <v>4448.6650601199999</v>
      </c>
      <c r="D131" s="36">
        <f>SUMIFS(СВЦЭМ!$D$39:$D$782,СВЦЭМ!$A$39:$A$782,$A131,СВЦЭМ!$B$39:$B$782,D$119)+'СЕТ СН'!$I$14+СВЦЭМ!$D$10+'СЕТ СН'!$I$5-'СЕТ СН'!$I$24</f>
        <v>4510.1173358300002</v>
      </c>
      <c r="E131" s="36">
        <f>SUMIFS(СВЦЭМ!$D$39:$D$782,СВЦЭМ!$A$39:$A$782,$A131,СВЦЭМ!$B$39:$B$782,E$119)+'СЕТ СН'!$I$14+СВЦЭМ!$D$10+'СЕТ СН'!$I$5-'СЕТ СН'!$I$24</f>
        <v>4506.4463139600002</v>
      </c>
      <c r="F131" s="36">
        <f>SUMIFS(СВЦЭМ!$D$39:$D$782,СВЦЭМ!$A$39:$A$782,$A131,СВЦЭМ!$B$39:$B$782,F$119)+'СЕТ СН'!$I$14+СВЦЭМ!$D$10+'СЕТ СН'!$I$5-'СЕТ СН'!$I$24</f>
        <v>4501.5159168499995</v>
      </c>
      <c r="G131" s="36">
        <f>SUMIFS(СВЦЭМ!$D$39:$D$782,СВЦЭМ!$A$39:$A$782,$A131,СВЦЭМ!$B$39:$B$782,G$119)+'СЕТ СН'!$I$14+СВЦЭМ!$D$10+'СЕТ СН'!$I$5-'СЕТ СН'!$I$24</f>
        <v>4488.7349470999998</v>
      </c>
      <c r="H131" s="36">
        <f>SUMIFS(СВЦЭМ!$D$39:$D$782,СВЦЭМ!$A$39:$A$782,$A131,СВЦЭМ!$B$39:$B$782,H$119)+'СЕТ СН'!$I$14+СВЦЭМ!$D$10+'СЕТ СН'!$I$5-'СЕТ СН'!$I$24</f>
        <v>4401.44383131</v>
      </c>
      <c r="I131" s="36">
        <f>SUMIFS(СВЦЭМ!$D$39:$D$782,СВЦЭМ!$A$39:$A$782,$A131,СВЦЭМ!$B$39:$B$782,I$119)+'СЕТ СН'!$I$14+СВЦЭМ!$D$10+'СЕТ СН'!$I$5-'СЕТ СН'!$I$24</f>
        <v>4308.1698005899998</v>
      </c>
      <c r="J131" s="36">
        <f>SUMIFS(СВЦЭМ!$D$39:$D$782,СВЦЭМ!$A$39:$A$782,$A131,СВЦЭМ!$B$39:$B$782,J$119)+'СЕТ СН'!$I$14+СВЦЭМ!$D$10+'СЕТ СН'!$I$5-'СЕТ СН'!$I$24</f>
        <v>4278.4220679400005</v>
      </c>
      <c r="K131" s="36">
        <f>SUMIFS(СВЦЭМ!$D$39:$D$782,СВЦЭМ!$A$39:$A$782,$A131,СВЦЭМ!$B$39:$B$782,K$119)+'СЕТ СН'!$I$14+СВЦЭМ!$D$10+'СЕТ СН'!$I$5-'СЕТ СН'!$I$24</f>
        <v>4236.2960980299995</v>
      </c>
      <c r="L131" s="36">
        <f>SUMIFS(СВЦЭМ!$D$39:$D$782,СВЦЭМ!$A$39:$A$782,$A131,СВЦЭМ!$B$39:$B$782,L$119)+'СЕТ СН'!$I$14+СВЦЭМ!$D$10+'СЕТ СН'!$I$5-'СЕТ СН'!$I$24</f>
        <v>4237.9965567500003</v>
      </c>
      <c r="M131" s="36">
        <f>SUMIFS(СВЦЭМ!$D$39:$D$782,СВЦЭМ!$A$39:$A$782,$A131,СВЦЭМ!$B$39:$B$782,M$119)+'СЕТ СН'!$I$14+СВЦЭМ!$D$10+'СЕТ СН'!$I$5-'СЕТ СН'!$I$24</f>
        <v>4244.7621931499998</v>
      </c>
      <c r="N131" s="36">
        <f>SUMIFS(СВЦЭМ!$D$39:$D$782,СВЦЭМ!$A$39:$A$782,$A131,СВЦЭМ!$B$39:$B$782,N$119)+'СЕТ СН'!$I$14+СВЦЭМ!$D$10+'СЕТ СН'!$I$5-'СЕТ СН'!$I$24</f>
        <v>4248.3578901800001</v>
      </c>
      <c r="O131" s="36">
        <f>SUMIFS(СВЦЭМ!$D$39:$D$782,СВЦЭМ!$A$39:$A$782,$A131,СВЦЭМ!$B$39:$B$782,O$119)+'СЕТ СН'!$I$14+СВЦЭМ!$D$10+'СЕТ СН'!$I$5-'СЕТ СН'!$I$24</f>
        <v>4278.7469820099996</v>
      </c>
      <c r="P131" s="36">
        <f>SUMIFS(СВЦЭМ!$D$39:$D$782,СВЦЭМ!$A$39:$A$782,$A131,СВЦЭМ!$B$39:$B$782,P$119)+'СЕТ СН'!$I$14+СВЦЭМ!$D$10+'СЕТ СН'!$I$5-'СЕТ СН'!$I$24</f>
        <v>4307.9383918700005</v>
      </c>
      <c r="Q131" s="36">
        <f>SUMIFS(СВЦЭМ!$D$39:$D$782,СВЦЭМ!$A$39:$A$782,$A131,СВЦЭМ!$B$39:$B$782,Q$119)+'СЕТ СН'!$I$14+СВЦЭМ!$D$10+'СЕТ СН'!$I$5-'СЕТ СН'!$I$24</f>
        <v>4292.9645095199994</v>
      </c>
      <c r="R131" s="36">
        <f>SUMIFS(СВЦЭМ!$D$39:$D$782,СВЦЭМ!$A$39:$A$782,$A131,СВЦЭМ!$B$39:$B$782,R$119)+'СЕТ СН'!$I$14+СВЦЭМ!$D$10+'СЕТ СН'!$I$5-'СЕТ СН'!$I$24</f>
        <v>4304.42822953</v>
      </c>
      <c r="S131" s="36">
        <f>SUMIFS(СВЦЭМ!$D$39:$D$782,СВЦЭМ!$A$39:$A$782,$A131,СВЦЭМ!$B$39:$B$782,S$119)+'СЕТ СН'!$I$14+СВЦЭМ!$D$10+'СЕТ СН'!$I$5-'СЕТ СН'!$I$24</f>
        <v>4303.3489438199995</v>
      </c>
      <c r="T131" s="36">
        <f>SUMIFS(СВЦЭМ!$D$39:$D$782,СВЦЭМ!$A$39:$A$782,$A131,СВЦЭМ!$B$39:$B$782,T$119)+'СЕТ СН'!$I$14+СВЦЭМ!$D$10+'СЕТ СН'!$I$5-'СЕТ СН'!$I$24</f>
        <v>4256.0446821799997</v>
      </c>
      <c r="U131" s="36">
        <f>SUMIFS(СВЦЭМ!$D$39:$D$782,СВЦЭМ!$A$39:$A$782,$A131,СВЦЭМ!$B$39:$B$782,U$119)+'СЕТ СН'!$I$14+СВЦЭМ!$D$10+'СЕТ СН'!$I$5-'СЕТ СН'!$I$24</f>
        <v>4192.9788223599999</v>
      </c>
      <c r="V131" s="36">
        <f>SUMIFS(СВЦЭМ!$D$39:$D$782,СВЦЭМ!$A$39:$A$782,$A131,СВЦЭМ!$B$39:$B$782,V$119)+'СЕТ СН'!$I$14+СВЦЭМ!$D$10+'СЕТ СН'!$I$5-'СЕТ СН'!$I$24</f>
        <v>4184.1993808999996</v>
      </c>
      <c r="W131" s="36">
        <f>SUMIFS(СВЦЭМ!$D$39:$D$782,СВЦЭМ!$A$39:$A$782,$A131,СВЦЭМ!$B$39:$B$782,W$119)+'СЕТ СН'!$I$14+СВЦЭМ!$D$10+'СЕТ СН'!$I$5-'СЕТ СН'!$I$24</f>
        <v>4205.0068878100001</v>
      </c>
      <c r="X131" s="36">
        <f>SUMIFS(СВЦЭМ!$D$39:$D$782,СВЦЭМ!$A$39:$A$782,$A131,СВЦЭМ!$B$39:$B$782,X$119)+'СЕТ СН'!$I$14+СВЦЭМ!$D$10+'СЕТ СН'!$I$5-'СЕТ СН'!$I$24</f>
        <v>4270.6144690900001</v>
      </c>
      <c r="Y131" s="36">
        <f>SUMIFS(СВЦЭМ!$D$39:$D$782,СВЦЭМ!$A$39:$A$782,$A131,СВЦЭМ!$B$39:$B$782,Y$119)+'СЕТ СН'!$I$14+СВЦЭМ!$D$10+'СЕТ СН'!$I$5-'СЕТ СН'!$I$24</f>
        <v>4331.3888321899994</v>
      </c>
    </row>
    <row r="132" spans="1:25" ht="15.75" x14ac:dyDescent="0.2">
      <c r="A132" s="35">
        <f t="shared" si="3"/>
        <v>45212</v>
      </c>
      <c r="B132" s="36">
        <f>SUMIFS(СВЦЭМ!$D$39:$D$782,СВЦЭМ!$A$39:$A$782,$A132,СВЦЭМ!$B$39:$B$782,B$119)+'СЕТ СН'!$I$14+СВЦЭМ!$D$10+'СЕТ СН'!$I$5-'СЕТ СН'!$I$24</f>
        <v>4338.8906278899995</v>
      </c>
      <c r="C132" s="36">
        <f>SUMIFS(СВЦЭМ!$D$39:$D$782,СВЦЭМ!$A$39:$A$782,$A132,СВЦЭМ!$B$39:$B$782,C$119)+'СЕТ СН'!$I$14+СВЦЭМ!$D$10+'СЕТ СН'!$I$5-'СЕТ СН'!$I$24</f>
        <v>4372.4295201900004</v>
      </c>
      <c r="D132" s="36">
        <f>SUMIFS(СВЦЭМ!$D$39:$D$782,СВЦЭМ!$A$39:$A$782,$A132,СВЦЭМ!$B$39:$B$782,D$119)+'СЕТ СН'!$I$14+СВЦЭМ!$D$10+'СЕТ СН'!$I$5-'СЕТ СН'!$I$24</f>
        <v>4438.1150486899996</v>
      </c>
      <c r="E132" s="36">
        <f>SUMIFS(СВЦЭМ!$D$39:$D$782,СВЦЭМ!$A$39:$A$782,$A132,СВЦЭМ!$B$39:$B$782,E$119)+'СЕТ СН'!$I$14+СВЦЭМ!$D$10+'СЕТ СН'!$I$5-'СЕТ СН'!$I$24</f>
        <v>4444.0449254899995</v>
      </c>
      <c r="F132" s="36">
        <f>SUMIFS(СВЦЭМ!$D$39:$D$782,СВЦЭМ!$A$39:$A$782,$A132,СВЦЭМ!$B$39:$B$782,F$119)+'СЕТ СН'!$I$14+СВЦЭМ!$D$10+'СЕТ СН'!$I$5-'СЕТ СН'!$I$24</f>
        <v>4442.2719542300001</v>
      </c>
      <c r="G132" s="36">
        <f>SUMIFS(СВЦЭМ!$D$39:$D$782,СВЦЭМ!$A$39:$A$782,$A132,СВЦЭМ!$B$39:$B$782,G$119)+'СЕТ СН'!$I$14+СВЦЭМ!$D$10+'СЕТ СН'!$I$5-'СЕТ СН'!$I$24</f>
        <v>4424.3963493600004</v>
      </c>
      <c r="H132" s="36">
        <f>SUMIFS(СВЦЭМ!$D$39:$D$782,СВЦЭМ!$A$39:$A$782,$A132,СВЦЭМ!$B$39:$B$782,H$119)+'СЕТ СН'!$I$14+СВЦЭМ!$D$10+'СЕТ СН'!$I$5-'СЕТ СН'!$I$24</f>
        <v>4330.0815645499997</v>
      </c>
      <c r="I132" s="36">
        <f>SUMIFS(СВЦЭМ!$D$39:$D$782,СВЦЭМ!$A$39:$A$782,$A132,СВЦЭМ!$B$39:$B$782,I$119)+'СЕТ СН'!$I$14+СВЦЭМ!$D$10+'СЕТ СН'!$I$5-'СЕТ СН'!$I$24</f>
        <v>4231.3240797399994</v>
      </c>
      <c r="J132" s="36">
        <f>SUMIFS(СВЦЭМ!$D$39:$D$782,СВЦЭМ!$A$39:$A$782,$A132,СВЦЭМ!$B$39:$B$782,J$119)+'СЕТ СН'!$I$14+СВЦЭМ!$D$10+'СЕТ СН'!$I$5-'СЕТ СН'!$I$24</f>
        <v>4205.8412930899995</v>
      </c>
      <c r="K132" s="36">
        <f>SUMIFS(СВЦЭМ!$D$39:$D$782,СВЦЭМ!$A$39:$A$782,$A132,СВЦЭМ!$B$39:$B$782,K$119)+'СЕТ СН'!$I$14+СВЦЭМ!$D$10+'СЕТ СН'!$I$5-'СЕТ СН'!$I$24</f>
        <v>4179.26589186</v>
      </c>
      <c r="L132" s="36">
        <f>SUMIFS(СВЦЭМ!$D$39:$D$782,СВЦЭМ!$A$39:$A$782,$A132,СВЦЭМ!$B$39:$B$782,L$119)+'СЕТ СН'!$I$14+СВЦЭМ!$D$10+'СЕТ СН'!$I$5-'СЕТ СН'!$I$24</f>
        <v>4190.5181971299999</v>
      </c>
      <c r="M132" s="36">
        <f>SUMIFS(СВЦЭМ!$D$39:$D$782,СВЦЭМ!$A$39:$A$782,$A132,СВЦЭМ!$B$39:$B$782,M$119)+'СЕТ СН'!$I$14+СВЦЭМ!$D$10+'СЕТ СН'!$I$5-'СЕТ СН'!$I$24</f>
        <v>4175.66445303</v>
      </c>
      <c r="N132" s="36">
        <f>SUMIFS(СВЦЭМ!$D$39:$D$782,СВЦЭМ!$A$39:$A$782,$A132,СВЦЭМ!$B$39:$B$782,N$119)+'СЕТ СН'!$I$14+СВЦЭМ!$D$10+'СЕТ СН'!$I$5-'СЕТ СН'!$I$24</f>
        <v>4187.6734522099996</v>
      </c>
      <c r="O132" s="36">
        <f>SUMIFS(СВЦЭМ!$D$39:$D$782,СВЦЭМ!$A$39:$A$782,$A132,СВЦЭМ!$B$39:$B$782,O$119)+'СЕТ СН'!$I$14+СВЦЭМ!$D$10+'СЕТ СН'!$I$5-'СЕТ СН'!$I$24</f>
        <v>4206.9604170700004</v>
      </c>
      <c r="P132" s="36">
        <f>SUMIFS(СВЦЭМ!$D$39:$D$782,СВЦЭМ!$A$39:$A$782,$A132,СВЦЭМ!$B$39:$B$782,P$119)+'СЕТ СН'!$I$14+СВЦЭМ!$D$10+'СЕТ СН'!$I$5-'СЕТ СН'!$I$24</f>
        <v>4260.6701633800003</v>
      </c>
      <c r="Q132" s="36">
        <f>SUMIFS(СВЦЭМ!$D$39:$D$782,СВЦЭМ!$A$39:$A$782,$A132,СВЦЭМ!$B$39:$B$782,Q$119)+'СЕТ СН'!$I$14+СВЦЭМ!$D$10+'СЕТ СН'!$I$5-'СЕТ СН'!$I$24</f>
        <v>4252.0624154500001</v>
      </c>
      <c r="R132" s="36">
        <f>SUMIFS(СВЦЭМ!$D$39:$D$782,СВЦЭМ!$A$39:$A$782,$A132,СВЦЭМ!$B$39:$B$782,R$119)+'СЕТ СН'!$I$14+СВЦЭМ!$D$10+'СЕТ СН'!$I$5-'СЕТ СН'!$I$24</f>
        <v>4256.03413645</v>
      </c>
      <c r="S132" s="36">
        <f>SUMIFS(СВЦЭМ!$D$39:$D$782,СВЦЭМ!$A$39:$A$782,$A132,СВЦЭМ!$B$39:$B$782,S$119)+'СЕТ СН'!$I$14+СВЦЭМ!$D$10+'СЕТ СН'!$I$5-'СЕТ СН'!$I$24</f>
        <v>4267.8003416499996</v>
      </c>
      <c r="T132" s="36">
        <f>SUMIFS(СВЦЭМ!$D$39:$D$782,СВЦЭМ!$A$39:$A$782,$A132,СВЦЭМ!$B$39:$B$782,T$119)+'СЕТ СН'!$I$14+СВЦЭМ!$D$10+'СЕТ СН'!$I$5-'СЕТ СН'!$I$24</f>
        <v>4227.9144820599995</v>
      </c>
      <c r="U132" s="36">
        <f>SUMIFS(СВЦЭМ!$D$39:$D$782,СВЦЭМ!$A$39:$A$782,$A132,СВЦЭМ!$B$39:$B$782,U$119)+'СЕТ СН'!$I$14+СВЦЭМ!$D$10+'СЕТ СН'!$I$5-'СЕТ СН'!$I$24</f>
        <v>4134.6934977000001</v>
      </c>
      <c r="V132" s="36">
        <f>SUMIFS(СВЦЭМ!$D$39:$D$782,СВЦЭМ!$A$39:$A$782,$A132,СВЦЭМ!$B$39:$B$782,V$119)+'СЕТ СН'!$I$14+СВЦЭМ!$D$10+'СЕТ СН'!$I$5-'СЕТ СН'!$I$24</f>
        <v>4124.2010578099998</v>
      </c>
      <c r="W132" s="36">
        <f>SUMIFS(СВЦЭМ!$D$39:$D$782,СВЦЭМ!$A$39:$A$782,$A132,СВЦЭМ!$B$39:$B$782,W$119)+'СЕТ СН'!$I$14+СВЦЭМ!$D$10+'СЕТ СН'!$I$5-'СЕТ СН'!$I$24</f>
        <v>4134.9885891599997</v>
      </c>
      <c r="X132" s="36">
        <f>SUMIFS(СВЦЭМ!$D$39:$D$782,СВЦЭМ!$A$39:$A$782,$A132,СВЦЭМ!$B$39:$B$782,X$119)+'СЕТ СН'!$I$14+СВЦЭМ!$D$10+'СЕТ СН'!$I$5-'СЕТ СН'!$I$24</f>
        <v>4203.4806066800002</v>
      </c>
      <c r="Y132" s="36">
        <f>SUMIFS(СВЦЭМ!$D$39:$D$782,СВЦЭМ!$A$39:$A$782,$A132,СВЦЭМ!$B$39:$B$782,Y$119)+'СЕТ СН'!$I$14+СВЦЭМ!$D$10+'СЕТ СН'!$I$5-'СЕТ СН'!$I$24</f>
        <v>4343.7366710200004</v>
      </c>
    </row>
    <row r="133" spans="1:25" ht="15.75" x14ac:dyDescent="0.2">
      <c r="A133" s="35">
        <f t="shared" si="3"/>
        <v>45213</v>
      </c>
      <c r="B133" s="36">
        <f>SUMIFS(СВЦЭМ!$D$39:$D$782,СВЦЭМ!$A$39:$A$782,$A133,СВЦЭМ!$B$39:$B$782,B$119)+'СЕТ СН'!$I$14+СВЦЭМ!$D$10+'СЕТ СН'!$I$5-'СЕТ СН'!$I$24</f>
        <v>4178.2133806800002</v>
      </c>
      <c r="C133" s="36">
        <f>SUMIFS(СВЦЭМ!$D$39:$D$782,СВЦЭМ!$A$39:$A$782,$A133,СВЦЭМ!$B$39:$B$782,C$119)+'СЕТ СН'!$I$14+СВЦЭМ!$D$10+'СЕТ СН'!$I$5-'СЕТ СН'!$I$24</f>
        <v>4218.1722094400002</v>
      </c>
      <c r="D133" s="36">
        <f>SUMIFS(СВЦЭМ!$D$39:$D$782,СВЦЭМ!$A$39:$A$782,$A133,СВЦЭМ!$B$39:$B$782,D$119)+'СЕТ СН'!$I$14+СВЦЭМ!$D$10+'СЕТ СН'!$I$5-'СЕТ СН'!$I$24</f>
        <v>4268.2401968300001</v>
      </c>
      <c r="E133" s="36">
        <f>SUMIFS(СВЦЭМ!$D$39:$D$782,СВЦЭМ!$A$39:$A$782,$A133,СВЦЭМ!$B$39:$B$782,E$119)+'СЕТ СН'!$I$14+СВЦЭМ!$D$10+'СЕТ СН'!$I$5-'СЕТ СН'!$I$24</f>
        <v>4288.7120450900002</v>
      </c>
      <c r="F133" s="36">
        <f>SUMIFS(СВЦЭМ!$D$39:$D$782,СВЦЭМ!$A$39:$A$782,$A133,СВЦЭМ!$B$39:$B$782,F$119)+'СЕТ СН'!$I$14+СВЦЭМ!$D$10+'СЕТ СН'!$I$5-'СЕТ СН'!$I$24</f>
        <v>4286.52800923</v>
      </c>
      <c r="G133" s="36">
        <f>SUMIFS(СВЦЭМ!$D$39:$D$782,СВЦЭМ!$A$39:$A$782,$A133,СВЦЭМ!$B$39:$B$782,G$119)+'СЕТ СН'!$I$14+СВЦЭМ!$D$10+'СЕТ СН'!$I$5-'СЕТ СН'!$I$24</f>
        <v>4262.8021407599999</v>
      </c>
      <c r="H133" s="36">
        <f>SUMIFS(СВЦЭМ!$D$39:$D$782,СВЦЭМ!$A$39:$A$782,$A133,СВЦЭМ!$B$39:$B$782,H$119)+'СЕТ СН'!$I$14+СВЦЭМ!$D$10+'СЕТ СН'!$I$5-'СЕТ СН'!$I$24</f>
        <v>4220.2312333</v>
      </c>
      <c r="I133" s="36">
        <f>SUMIFS(СВЦЭМ!$D$39:$D$782,СВЦЭМ!$A$39:$A$782,$A133,СВЦЭМ!$B$39:$B$782,I$119)+'СЕТ СН'!$I$14+СВЦЭМ!$D$10+'СЕТ СН'!$I$5-'СЕТ СН'!$I$24</f>
        <v>4155.95549742</v>
      </c>
      <c r="J133" s="36">
        <f>SUMIFS(СВЦЭМ!$D$39:$D$782,СВЦЭМ!$A$39:$A$782,$A133,СВЦЭМ!$B$39:$B$782,J$119)+'СЕТ СН'!$I$14+СВЦЭМ!$D$10+'СЕТ СН'!$I$5-'СЕТ СН'!$I$24</f>
        <v>4107.77024007</v>
      </c>
      <c r="K133" s="36">
        <f>SUMIFS(СВЦЭМ!$D$39:$D$782,СВЦЭМ!$A$39:$A$782,$A133,СВЦЭМ!$B$39:$B$782,K$119)+'СЕТ СН'!$I$14+СВЦЭМ!$D$10+'СЕТ СН'!$I$5-'СЕТ СН'!$I$24</f>
        <v>4092.6522050599997</v>
      </c>
      <c r="L133" s="36">
        <f>SUMIFS(СВЦЭМ!$D$39:$D$782,СВЦЭМ!$A$39:$A$782,$A133,СВЦЭМ!$B$39:$B$782,L$119)+'СЕТ СН'!$I$14+СВЦЭМ!$D$10+'СЕТ СН'!$I$5-'СЕТ СН'!$I$24</f>
        <v>4057.2578977100002</v>
      </c>
      <c r="M133" s="36">
        <f>SUMIFS(СВЦЭМ!$D$39:$D$782,СВЦЭМ!$A$39:$A$782,$A133,СВЦЭМ!$B$39:$B$782,M$119)+'СЕТ СН'!$I$14+СВЦЭМ!$D$10+'СЕТ СН'!$I$5-'СЕТ СН'!$I$24</f>
        <v>4060.3572937700001</v>
      </c>
      <c r="N133" s="36">
        <f>SUMIFS(СВЦЭМ!$D$39:$D$782,СВЦЭМ!$A$39:$A$782,$A133,СВЦЭМ!$B$39:$B$782,N$119)+'СЕТ СН'!$I$14+СВЦЭМ!$D$10+'СЕТ СН'!$I$5-'СЕТ СН'!$I$24</f>
        <v>4045.1892693</v>
      </c>
      <c r="O133" s="36">
        <f>SUMIFS(СВЦЭМ!$D$39:$D$782,СВЦЭМ!$A$39:$A$782,$A133,СВЦЭМ!$B$39:$B$782,O$119)+'СЕТ СН'!$I$14+СВЦЭМ!$D$10+'СЕТ СН'!$I$5-'СЕТ СН'!$I$24</f>
        <v>4073.7075383399997</v>
      </c>
      <c r="P133" s="36">
        <f>SUMIFS(СВЦЭМ!$D$39:$D$782,СВЦЭМ!$A$39:$A$782,$A133,СВЦЭМ!$B$39:$B$782,P$119)+'СЕТ СН'!$I$14+СВЦЭМ!$D$10+'СЕТ СН'!$I$5-'СЕТ СН'!$I$24</f>
        <v>4108.5256654799996</v>
      </c>
      <c r="Q133" s="36">
        <f>SUMIFS(СВЦЭМ!$D$39:$D$782,СВЦЭМ!$A$39:$A$782,$A133,СВЦЭМ!$B$39:$B$782,Q$119)+'СЕТ СН'!$I$14+СВЦЭМ!$D$10+'СЕТ СН'!$I$5-'СЕТ СН'!$I$24</f>
        <v>4110.0711047200002</v>
      </c>
      <c r="R133" s="36">
        <f>SUMIFS(СВЦЭМ!$D$39:$D$782,СВЦЭМ!$A$39:$A$782,$A133,СВЦЭМ!$B$39:$B$782,R$119)+'СЕТ СН'!$I$14+СВЦЭМ!$D$10+'СЕТ СН'!$I$5-'СЕТ СН'!$I$24</f>
        <v>4107.1202289599996</v>
      </c>
      <c r="S133" s="36">
        <f>SUMIFS(СВЦЭМ!$D$39:$D$782,СВЦЭМ!$A$39:$A$782,$A133,СВЦЭМ!$B$39:$B$782,S$119)+'СЕТ СН'!$I$14+СВЦЭМ!$D$10+'СЕТ СН'!$I$5-'СЕТ СН'!$I$24</f>
        <v>4098.5300961399998</v>
      </c>
      <c r="T133" s="36">
        <f>SUMIFS(СВЦЭМ!$D$39:$D$782,СВЦЭМ!$A$39:$A$782,$A133,СВЦЭМ!$B$39:$B$782,T$119)+'СЕТ СН'!$I$14+СВЦЭМ!$D$10+'СЕТ СН'!$I$5-'СЕТ СН'!$I$24</f>
        <v>4058.67849574</v>
      </c>
      <c r="U133" s="36">
        <f>SUMIFS(СВЦЭМ!$D$39:$D$782,СВЦЭМ!$A$39:$A$782,$A133,СВЦЭМ!$B$39:$B$782,U$119)+'СЕТ СН'!$I$14+СВЦЭМ!$D$10+'СЕТ СН'!$I$5-'СЕТ СН'!$I$24</f>
        <v>4037.1689134600001</v>
      </c>
      <c r="V133" s="36">
        <f>SUMIFS(СВЦЭМ!$D$39:$D$782,СВЦЭМ!$A$39:$A$782,$A133,СВЦЭМ!$B$39:$B$782,V$119)+'СЕТ СН'!$I$14+СВЦЭМ!$D$10+'СЕТ СН'!$I$5-'СЕТ СН'!$I$24</f>
        <v>4035.1829967699996</v>
      </c>
      <c r="W133" s="36">
        <f>SUMIFS(СВЦЭМ!$D$39:$D$782,СВЦЭМ!$A$39:$A$782,$A133,СВЦЭМ!$B$39:$B$782,W$119)+'СЕТ СН'!$I$14+СВЦЭМ!$D$10+'СЕТ СН'!$I$5-'СЕТ СН'!$I$24</f>
        <v>4057.6684465399999</v>
      </c>
      <c r="X133" s="36">
        <f>SUMIFS(СВЦЭМ!$D$39:$D$782,СВЦЭМ!$A$39:$A$782,$A133,СВЦЭМ!$B$39:$B$782,X$119)+'СЕТ СН'!$I$14+СВЦЭМ!$D$10+'СЕТ СН'!$I$5-'СЕТ СН'!$I$24</f>
        <v>4114.7391706999997</v>
      </c>
      <c r="Y133" s="36">
        <f>SUMIFS(СВЦЭМ!$D$39:$D$782,СВЦЭМ!$A$39:$A$782,$A133,СВЦЭМ!$B$39:$B$782,Y$119)+'СЕТ СН'!$I$14+СВЦЭМ!$D$10+'СЕТ СН'!$I$5-'СЕТ СН'!$I$24</f>
        <v>4160.3088759299999</v>
      </c>
    </row>
    <row r="134" spans="1:25" ht="15.75" x14ac:dyDescent="0.2">
      <c r="A134" s="35">
        <f t="shared" si="3"/>
        <v>45214</v>
      </c>
      <c r="B134" s="36">
        <f>SUMIFS(СВЦЭМ!$D$39:$D$782,СВЦЭМ!$A$39:$A$782,$A134,СВЦЭМ!$B$39:$B$782,B$119)+'СЕТ СН'!$I$14+СВЦЭМ!$D$10+'СЕТ СН'!$I$5-'СЕТ СН'!$I$24</f>
        <v>4244.0362016299996</v>
      </c>
      <c r="C134" s="36">
        <f>SUMIFS(СВЦЭМ!$D$39:$D$782,СВЦЭМ!$A$39:$A$782,$A134,СВЦЭМ!$B$39:$B$782,C$119)+'СЕТ СН'!$I$14+СВЦЭМ!$D$10+'СЕТ СН'!$I$5-'СЕТ СН'!$I$24</f>
        <v>4305.2508484600003</v>
      </c>
      <c r="D134" s="36">
        <f>SUMIFS(СВЦЭМ!$D$39:$D$782,СВЦЭМ!$A$39:$A$782,$A134,СВЦЭМ!$B$39:$B$782,D$119)+'СЕТ СН'!$I$14+СВЦЭМ!$D$10+'СЕТ СН'!$I$5-'СЕТ СН'!$I$24</f>
        <v>4343.1119933600003</v>
      </c>
      <c r="E134" s="36">
        <f>SUMIFS(СВЦЭМ!$D$39:$D$782,СВЦЭМ!$A$39:$A$782,$A134,СВЦЭМ!$B$39:$B$782,E$119)+'СЕТ СН'!$I$14+СВЦЭМ!$D$10+'СЕТ СН'!$I$5-'СЕТ СН'!$I$24</f>
        <v>4336.9700952700005</v>
      </c>
      <c r="F134" s="36">
        <f>SUMIFS(СВЦЭМ!$D$39:$D$782,СВЦЭМ!$A$39:$A$782,$A134,СВЦЭМ!$B$39:$B$782,F$119)+'СЕТ СН'!$I$14+СВЦЭМ!$D$10+'СЕТ СН'!$I$5-'СЕТ СН'!$I$24</f>
        <v>4341.08563718</v>
      </c>
      <c r="G134" s="36">
        <f>SUMIFS(СВЦЭМ!$D$39:$D$782,СВЦЭМ!$A$39:$A$782,$A134,СВЦЭМ!$B$39:$B$782,G$119)+'СЕТ СН'!$I$14+СВЦЭМ!$D$10+'СЕТ СН'!$I$5-'СЕТ СН'!$I$24</f>
        <v>4348.7080436599999</v>
      </c>
      <c r="H134" s="36">
        <f>SUMIFS(СВЦЭМ!$D$39:$D$782,СВЦЭМ!$A$39:$A$782,$A134,СВЦЭМ!$B$39:$B$782,H$119)+'СЕТ СН'!$I$14+СВЦЭМ!$D$10+'СЕТ СН'!$I$5-'СЕТ СН'!$I$24</f>
        <v>4305.0750628400001</v>
      </c>
      <c r="I134" s="36">
        <f>SUMIFS(СВЦЭМ!$D$39:$D$782,СВЦЭМ!$A$39:$A$782,$A134,СВЦЭМ!$B$39:$B$782,I$119)+'СЕТ СН'!$I$14+СВЦЭМ!$D$10+'СЕТ СН'!$I$5-'СЕТ СН'!$I$24</f>
        <v>4272.9731724599997</v>
      </c>
      <c r="J134" s="36">
        <f>SUMIFS(СВЦЭМ!$D$39:$D$782,СВЦЭМ!$A$39:$A$782,$A134,СВЦЭМ!$B$39:$B$782,J$119)+'СЕТ СН'!$I$14+СВЦЭМ!$D$10+'СЕТ СН'!$I$5-'СЕТ СН'!$I$24</f>
        <v>4203.6890873499997</v>
      </c>
      <c r="K134" s="36">
        <f>SUMIFS(СВЦЭМ!$D$39:$D$782,СВЦЭМ!$A$39:$A$782,$A134,СВЦЭМ!$B$39:$B$782,K$119)+'СЕТ СН'!$I$14+СВЦЭМ!$D$10+'СЕТ СН'!$I$5-'СЕТ СН'!$I$24</f>
        <v>4136.7173103799996</v>
      </c>
      <c r="L134" s="36">
        <f>SUMIFS(СВЦЭМ!$D$39:$D$782,СВЦЭМ!$A$39:$A$782,$A134,СВЦЭМ!$B$39:$B$782,L$119)+'СЕТ СН'!$I$14+СВЦЭМ!$D$10+'СЕТ СН'!$I$5-'СЕТ СН'!$I$24</f>
        <v>4116.2623311699999</v>
      </c>
      <c r="M134" s="36">
        <f>SUMIFS(СВЦЭМ!$D$39:$D$782,СВЦЭМ!$A$39:$A$782,$A134,СВЦЭМ!$B$39:$B$782,M$119)+'СЕТ СН'!$I$14+СВЦЭМ!$D$10+'СЕТ СН'!$I$5-'СЕТ СН'!$I$24</f>
        <v>4121.8900857199997</v>
      </c>
      <c r="N134" s="36">
        <f>SUMIFS(СВЦЭМ!$D$39:$D$782,СВЦЭМ!$A$39:$A$782,$A134,СВЦЭМ!$B$39:$B$782,N$119)+'СЕТ СН'!$I$14+СВЦЭМ!$D$10+'СЕТ СН'!$I$5-'СЕТ СН'!$I$24</f>
        <v>4097.0897964699998</v>
      </c>
      <c r="O134" s="36">
        <f>SUMIFS(СВЦЭМ!$D$39:$D$782,СВЦЭМ!$A$39:$A$782,$A134,СВЦЭМ!$B$39:$B$782,O$119)+'СЕТ СН'!$I$14+СВЦЭМ!$D$10+'СЕТ СН'!$I$5-'СЕТ СН'!$I$24</f>
        <v>4130.2296959100004</v>
      </c>
      <c r="P134" s="36">
        <f>SUMIFS(СВЦЭМ!$D$39:$D$782,СВЦЭМ!$A$39:$A$782,$A134,СВЦЭМ!$B$39:$B$782,P$119)+'СЕТ СН'!$I$14+СВЦЭМ!$D$10+'СЕТ СН'!$I$5-'СЕТ СН'!$I$24</f>
        <v>4149.6064817699998</v>
      </c>
      <c r="Q134" s="36">
        <f>SUMIFS(СВЦЭМ!$D$39:$D$782,СВЦЭМ!$A$39:$A$782,$A134,СВЦЭМ!$B$39:$B$782,Q$119)+'СЕТ СН'!$I$14+СВЦЭМ!$D$10+'СЕТ СН'!$I$5-'СЕТ СН'!$I$24</f>
        <v>4144.0869662999994</v>
      </c>
      <c r="R134" s="36">
        <f>SUMIFS(СВЦЭМ!$D$39:$D$782,СВЦЭМ!$A$39:$A$782,$A134,СВЦЭМ!$B$39:$B$782,R$119)+'СЕТ СН'!$I$14+СВЦЭМ!$D$10+'СЕТ СН'!$I$5-'СЕТ СН'!$I$24</f>
        <v>4146.48092662</v>
      </c>
      <c r="S134" s="36">
        <f>SUMIFS(СВЦЭМ!$D$39:$D$782,СВЦЭМ!$A$39:$A$782,$A134,СВЦЭМ!$B$39:$B$782,S$119)+'СЕТ СН'!$I$14+СВЦЭМ!$D$10+'СЕТ СН'!$I$5-'СЕТ СН'!$I$24</f>
        <v>4146.8481409300002</v>
      </c>
      <c r="T134" s="36">
        <f>SUMIFS(СВЦЭМ!$D$39:$D$782,СВЦЭМ!$A$39:$A$782,$A134,СВЦЭМ!$B$39:$B$782,T$119)+'СЕТ СН'!$I$14+СВЦЭМ!$D$10+'СЕТ СН'!$I$5-'СЕТ СН'!$I$24</f>
        <v>4111.2381400300001</v>
      </c>
      <c r="U134" s="36">
        <f>SUMIFS(СВЦЭМ!$D$39:$D$782,СВЦЭМ!$A$39:$A$782,$A134,СВЦЭМ!$B$39:$B$782,U$119)+'СЕТ СН'!$I$14+СВЦЭМ!$D$10+'СЕТ СН'!$I$5-'СЕТ СН'!$I$24</f>
        <v>4051.3518892800003</v>
      </c>
      <c r="V134" s="36">
        <f>SUMIFS(СВЦЭМ!$D$39:$D$782,СВЦЭМ!$A$39:$A$782,$A134,СВЦЭМ!$B$39:$B$782,V$119)+'СЕТ СН'!$I$14+СВЦЭМ!$D$10+'СЕТ СН'!$I$5-'СЕТ СН'!$I$24</f>
        <v>4050.86578358</v>
      </c>
      <c r="W134" s="36">
        <f>SUMIFS(СВЦЭМ!$D$39:$D$782,СВЦЭМ!$A$39:$A$782,$A134,СВЦЭМ!$B$39:$B$782,W$119)+'СЕТ СН'!$I$14+СВЦЭМ!$D$10+'СЕТ СН'!$I$5-'СЕТ СН'!$I$24</f>
        <v>4066.2886555</v>
      </c>
      <c r="X134" s="36">
        <f>SUMIFS(СВЦЭМ!$D$39:$D$782,СВЦЭМ!$A$39:$A$782,$A134,СВЦЭМ!$B$39:$B$782,X$119)+'СЕТ СН'!$I$14+СВЦЭМ!$D$10+'СЕТ СН'!$I$5-'СЕТ СН'!$I$24</f>
        <v>4123.2697818699999</v>
      </c>
      <c r="Y134" s="36">
        <f>SUMIFS(СВЦЭМ!$D$39:$D$782,СВЦЭМ!$A$39:$A$782,$A134,СВЦЭМ!$B$39:$B$782,Y$119)+'СЕТ СН'!$I$14+СВЦЭМ!$D$10+'СЕТ СН'!$I$5-'СЕТ СН'!$I$24</f>
        <v>4201.0102633200004</v>
      </c>
    </row>
    <row r="135" spans="1:25" ht="15.75" x14ac:dyDescent="0.2">
      <c r="A135" s="35">
        <f t="shared" si="3"/>
        <v>45215</v>
      </c>
      <c r="B135" s="36">
        <f>SUMIFS(СВЦЭМ!$D$39:$D$782,СВЦЭМ!$A$39:$A$782,$A135,СВЦЭМ!$B$39:$B$782,B$119)+'СЕТ СН'!$I$14+СВЦЭМ!$D$10+'СЕТ СН'!$I$5-'СЕТ СН'!$I$24</f>
        <v>4255.7937277199999</v>
      </c>
      <c r="C135" s="36">
        <f>SUMIFS(СВЦЭМ!$D$39:$D$782,СВЦЭМ!$A$39:$A$782,$A135,СВЦЭМ!$B$39:$B$782,C$119)+'СЕТ СН'!$I$14+СВЦЭМ!$D$10+'СЕТ СН'!$I$5-'СЕТ СН'!$I$24</f>
        <v>4330.93995326</v>
      </c>
      <c r="D135" s="36">
        <f>SUMIFS(СВЦЭМ!$D$39:$D$782,СВЦЭМ!$A$39:$A$782,$A135,СВЦЭМ!$B$39:$B$782,D$119)+'СЕТ СН'!$I$14+СВЦЭМ!$D$10+'СЕТ СН'!$I$5-'СЕТ СН'!$I$24</f>
        <v>4406.9300222299998</v>
      </c>
      <c r="E135" s="36">
        <f>SUMIFS(СВЦЭМ!$D$39:$D$782,СВЦЭМ!$A$39:$A$782,$A135,СВЦЭМ!$B$39:$B$782,E$119)+'СЕТ СН'!$I$14+СВЦЭМ!$D$10+'СЕТ СН'!$I$5-'СЕТ СН'!$I$24</f>
        <v>4436.4175022299996</v>
      </c>
      <c r="F135" s="36">
        <f>SUMIFS(СВЦЭМ!$D$39:$D$782,СВЦЭМ!$A$39:$A$782,$A135,СВЦЭМ!$B$39:$B$782,F$119)+'СЕТ СН'!$I$14+СВЦЭМ!$D$10+'СЕТ СН'!$I$5-'СЕТ СН'!$I$24</f>
        <v>4437.2002012100002</v>
      </c>
      <c r="G135" s="36">
        <f>SUMIFS(СВЦЭМ!$D$39:$D$782,СВЦЭМ!$A$39:$A$782,$A135,СВЦЭМ!$B$39:$B$782,G$119)+'СЕТ СН'!$I$14+СВЦЭМ!$D$10+'СЕТ СН'!$I$5-'СЕТ СН'!$I$24</f>
        <v>4430.7304621000003</v>
      </c>
      <c r="H135" s="36">
        <f>SUMIFS(СВЦЭМ!$D$39:$D$782,СВЦЭМ!$A$39:$A$782,$A135,СВЦЭМ!$B$39:$B$782,H$119)+'СЕТ СН'!$I$14+СВЦЭМ!$D$10+'СЕТ СН'!$I$5-'СЕТ СН'!$I$24</f>
        <v>4342.2854459299997</v>
      </c>
      <c r="I135" s="36">
        <f>SUMIFS(СВЦЭМ!$D$39:$D$782,СВЦЭМ!$A$39:$A$782,$A135,СВЦЭМ!$B$39:$B$782,I$119)+'СЕТ СН'!$I$14+СВЦЭМ!$D$10+'СЕТ СН'!$I$5-'СЕТ СН'!$I$24</f>
        <v>4263.8013664999999</v>
      </c>
      <c r="J135" s="36">
        <f>SUMIFS(СВЦЭМ!$D$39:$D$782,СВЦЭМ!$A$39:$A$782,$A135,СВЦЭМ!$B$39:$B$782,J$119)+'СЕТ СН'!$I$14+СВЦЭМ!$D$10+'СЕТ СН'!$I$5-'СЕТ СН'!$I$24</f>
        <v>4219.8722656099999</v>
      </c>
      <c r="K135" s="36">
        <f>SUMIFS(СВЦЭМ!$D$39:$D$782,СВЦЭМ!$A$39:$A$782,$A135,СВЦЭМ!$B$39:$B$782,K$119)+'СЕТ СН'!$I$14+СВЦЭМ!$D$10+'СЕТ СН'!$I$5-'СЕТ СН'!$I$24</f>
        <v>4192.8614966099994</v>
      </c>
      <c r="L135" s="36">
        <f>SUMIFS(СВЦЭМ!$D$39:$D$782,СВЦЭМ!$A$39:$A$782,$A135,СВЦЭМ!$B$39:$B$782,L$119)+'СЕТ СН'!$I$14+СВЦЭМ!$D$10+'СЕТ СН'!$I$5-'СЕТ СН'!$I$24</f>
        <v>4191.2390065099999</v>
      </c>
      <c r="M135" s="36">
        <f>SUMIFS(СВЦЭМ!$D$39:$D$782,СВЦЭМ!$A$39:$A$782,$A135,СВЦЭМ!$B$39:$B$782,M$119)+'СЕТ СН'!$I$14+СВЦЭМ!$D$10+'СЕТ СН'!$I$5-'СЕТ СН'!$I$24</f>
        <v>4196.0920485899996</v>
      </c>
      <c r="N135" s="36">
        <f>SUMIFS(СВЦЭМ!$D$39:$D$782,СВЦЭМ!$A$39:$A$782,$A135,СВЦЭМ!$B$39:$B$782,N$119)+'СЕТ СН'!$I$14+СВЦЭМ!$D$10+'СЕТ СН'!$I$5-'СЕТ СН'!$I$24</f>
        <v>4192.8901927999996</v>
      </c>
      <c r="O135" s="36">
        <f>SUMIFS(СВЦЭМ!$D$39:$D$782,СВЦЭМ!$A$39:$A$782,$A135,СВЦЭМ!$B$39:$B$782,O$119)+'СЕТ СН'!$I$14+СВЦЭМ!$D$10+'СЕТ СН'!$I$5-'СЕТ СН'!$I$24</f>
        <v>4203.3349849699998</v>
      </c>
      <c r="P135" s="36">
        <f>SUMIFS(СВЦЭМ!$D$39:$D$782,СВЦЭМ!$A$39:$A$782,$A135,СВЦЭМ!$B$39:$B$782,P$119)+'СЕТ СН'!$I$14+СВЦЭМ!$D$10+'СЕТ СН'!$I$5-'СЕТ СН'!$I$24</f>
        <v>4229.8304001100005</v>
      </c>
      <c r="Q135" s="36">
        <f>SUMIFS(СВЦЭМ!$D$39:$D$782,СВЦЭМ!$A$39:$A$782,$A135,СВЦЭМ!$B$39:$B$782,Q$119)+'СЕТ СН'!$I$14+СВЦЭМ!$D$10+'СЕТ СН'!$I$5-'СЕТ СН'!$I$24</f>
        <v>4212.6627275700002</v>
      </c>
      <c r="R135" s="36">
        <f>SUMIFS(СВЦЭМ!$D$39:$D$782,СВЦЭМ!$A$39:$A$782,$A135,СВЦЭМ!$B$39:$B$782,R$119)+'СЕТ СН'!$I$14+СВЦЭМ!$D$10+'СЕТ СН'!$I$5-'СЕТ СН'!$I$24</f>
        <v>4215.0823531699998</v>
      </c>
      <c r="S135" s="36">
        <f>SUMIFS(СВЦЭМ!$D$39:$D$782,СВЦЭМ!$A$39:$A$782,$A135,СВЦЭМ!$B$39:$B$782,S$119)+'СЕТ СН'!$I$14+СВЦЭМ!$D$10+'СЕТ СН'!$I$5-'СЕТ СН'!$I$24</f>
        <v>4226.2291746299998</v>
      </c>
      <c r="T135" s="36">
        <f>SUMIFS(СВЦЭМ!$D$39:$D$782,СВЦЭМ!$A$39:$A$782,$A135,СВЦЭМ!$B$39:$B$782,T$119)+'СЕТ СН'!$I$14+СВЦЭМ!$D$10+'СЕТ СН'!$I$5-'СЕТ СН'!$I$24</f>
        <v>4184.5259621499999</v>
      </c>
      <c r="U135" s="36">
        <f>SUMIFS(СВЦЭМ!$D$39:$D$782,СВЦЭМ!$A$39:$A$782,$A135,СВЦЭМ!$B$39:$B$782,U$119)+'СЕТ СН'!$I$14+СВЦЭМ!$D$10+'СЕТ СН'!$I$5-'СЕТ СН'!$I$24</f>
        <v>4130.9585604900003</v>
      </c>
      <c r="V135" s="36">
        <f>SUMIFS(СВЦЭМ!$D$39:$D$782,СВЦЭМ!$A$39:$A$782,$A135,СВЦЭМ!$B$39:$B$782,V$119)+'СЕТ СН'!$I$14+СВЦЭМ!$D$10+'СЕТ СН'!$I$5-'СЕТ СН'!$I$24</f>
        <v>4152.4076315299999</v>
      </c>
      <c r="W135" s="36">
        <f>SUMIFS(СВЦЭМ!$D$39:$D$782,СВЦЭМ!$A$39:$A$782,$A135,СВЦЭМ!$B$39:$B$782,W$119)+'СЕТ СН'!$I$14+СВЦЭМ!$D$10+'СЕТ СН'!$I$5-'СЕТ СН'!$I$24</f>
        <v>4170.9843526200002</v>
      </c>
      <c r="X135" s="36">
        <f>SUMIFS(СВЦЭМ!$D$39:$D$782,СВЦЭМ!$A$39:$A$782,$A135,СВЦЭМ!$B$39:$B$782,X$119)+'СЕТ СН'!$I$14+СВЦЭМ!$D$10+'СЕТ СН'!$I$5-'СЕТ СН'!$I$24</f>
        <v>4213.66480727</v>
      </c>
      <c r="Y135" s="36">
        <f>SUMIFS(СВЦЭМ!$D$39:$D$782,СВЦЭМ!$A$39:$A$782,$A135,СВЦЭМ!$B$39:$B$782,Y$119)+'СЕТ СН'!$I$14+СВЦЭМ!$D$10+'СЕТ СН'!$I$5-'СЕТ СН'!$I$24</f>
        <v>4274.8005323099997</v>
      </c>
    </row>
    <row r="136" spans="1:25" ht="15.75" x14ac:dyDescent="0.2">
      <c r="A136" s="35">
        <f t="shared" si="3"/>
        <v>45216</v>
      </c>
      <c r="B136" s="36">
        <f>SUMIFS(СВЦЭМ!$D$39:$D$782,СВЦЭМ!$A$39:$A$782,$A136,СВЦЭМ!$B$39:$B$782,B$119)+'СЕТ СН'!$I$14+СВЦЭМ!$D$10+'СЕТ СН'!$I$5-'СЕТ СН'!$I$24</f>
        <v>4401.5115726200002</v>
      </c>
      <c r="C136" s="36">
        <f>SUMIFS(СВЦЭМ!$D$39:$D$782,СВЦЭМ!$A$39:$A$782,$A136,СВЦЭМ!$B$39:$B$782,C$119)+'СЕТ СН'!$I$14+СВЦЭМ!$D$10+'СЕТ СН'!$I$5-'СЕТ СН'!$I$24</f>
        <v>4459.7073904899999</v>
      </c>
      <c r="D136" s="36">
        <f>SUMIFS(СВЦЭМ!$D$39:$D$782,СВЦЭМ!$A$39:$A$782,$A136,СВЦЭМ!$B$39:$B$782,D$119)+'СЕТ СН'!$I$14+СВЦЭМ!$D$10+'СЕТ СН'!$I$5-'СЕТ СН'!$I$24</f>
        <v>4523.6366482900003</v>
      </c>
      <c r="E136" s="36">
        <f>SUMIFS(СВЦЭМ!$D$39:$D$782,СВЦЭМ!$A$39:$A$782,$A136,СВЦЭМ!$B$39:$B$782,E$119)+'СЕТ СН'!$I$14+СВЦЭМ!$D$10+'СЕТ СН'!$I$5-'СЕТ СН'!$I$24</f>
        <v>4490.3241830299994</v>
      </c>
      <c r="F136" s="36">
        <f>SUMIFS(СВЦЭМ!$D$39:$D$782,СВЦЭМ!$A$39:$A$782,$A136,СВЦЭМ!$B$39:$B$782,F$119)+'СЕТ СН'!$I$14+СВЦЭМ!$D$10+'СЕТ СН'!$I$5-'СЕТ СН'!$I$24</f>
        <v>4494.0798559200002</v>
      </c>
      <c r="G136" s="36">
        <f>SUMIFS(СВЦЭМ!$D$39:$D$782,СВЦЭМ!$A$39:$A$782,$A136,СВЦЭМ!$B$39:$B$782,G$119)+'СЕТ СН'!$I$14+СВЦЭМ!$D$10+'СЕТ СН'!$I$5-'СЕТ СН'!$I$24</f>
        <v>4505.9145407300002</v>
      </c>
      <c r="H136" s="36">
        <f>SUMIFS(СВЦЭМ!$D$39:$D$782,СВЦЭМ!$A$39:$A$782,$A136,СВЦЭМ!$B$39:$B$782,H$119)+'СЕТ СН'!$I$14+СВЦЭМ!$D$10+'СЕТ СН'!$I$5-'СЕТ СН'!$I$24</f>
        <v>4413.5508324399998</v>
      </c>
      <c r="I136" s="36">
        <f>SUMIFS(СВЦЭМ!$D$39:$D$782,СВЦЭМ!$A$39:$A$782,$A136,СВЦЭМ!$B$39:$B$782,I$119)+'СЕТ СН'!$I$14+СВЦЭМ!$D$10+'СЕТ СН'!$I$5-'СЕТ СН'!$I$24</f>
        <v>4318.6284995699998</v>
      </c>
      <c r="J136" s="36">
        <f>SUMIFS(СВЦЭМ!$D$39:$D$782,СВЦЭМ!$A$39:$A$782,$A136,СВЦЭМ!$B$39:$B$782,J$119)+'СЕТ СН'!$I$14+СВЦЭМ!$D$10+'СЕТ СН'!$I$5-'СЕТ СН'!$I$24</f>
        <v>4262.4275949599996</v>
      </c>
      <c r="K136" s="36">
        <f>SUMIFS(СВЦЭМ!$D$39:$D$782,СВЦЭМ!$A$39:$A$782,$A136,СВЦЭМ!$B$39:$B$782,K$119)+'СЕТ СН'!$I$14+СВЦЭМ!$D$10+'СЕТ СН'!$I$5-'СЕТ СН'!$I$24</f>
        <v>4230.6546998499998</v>
      </c>
      <c r="L136" s="36">
        <f>SUMIFS(СВЦЭМ!$D$39:$D$782,СВЦЭМ!$A$39:$A$782,$A136,СВЦЭМ!$B$39:$B$782,L$119)+'СЕТ СН'!$I$14+СВЦЭМ!$D$10+'СЕТ СН'!$I$5-'СЕТ СН'!$I$24</f>
        <v>4226.7214018499999</v>
      </c>
      <c r="M136" s="36">
        <f>SUMIFS(СВЦЭМ!$D$39:$D$782,СВЦЭМ!$A$39:$A$782,$A136,СВЦЭМ!$B$39:$B$782,M$119)+'СЕТ СН'!$I$14+СВЦЭМ!$D$10+'СЕТ СН'!$I$5-'СЕТ СН'!$I$24</f>
        <v>4237.4878635499999</v>
      </c>
      <c r="N136" s="36">
        <f>SUMIFS(СВЦЭМ!$D$39:$D$782,СВЦЭМ!$A$39:$A$782,$A136,СВЦЭМ!$B$39:$B$782,N$119)+'СЕТ СН'!$I$14+СВЦЭМ!$D$10+'СЕТ СН'!$I$5-'СЕТ СН'!$I$24</f>
        <v>4231.3906572699998</v>
      </c>
      <c r="O136" s="36">
        <f>SUMIFS(СВЦЭМ!$D$39:$D$782,СВЦЭМ!$A$39:$A$782,$A136,СВЦЭМ!$B$39:$B$782,O$119)+'СЕТ СН'!$I$14+СВЦЭМ!$D$10+'СЕТ СН'!$I$5-'СЕТ СН'!$I$24</f>
        <v>4248.0227967399996</v>
      </c>
      <c r="P136" s="36">
        <f>SUMIFS(СВЦЭМ!$D$39:$D$782,СВЦЭМ!$A$39:$A$782,$A136,СВЦЭМ!$B$39:$B$782,P$119)+'СЕТ СН'!$I$14+СВЦЭМ!$D$10+'СЕТ СН'!$I$5-'СЕТ СН'!$I$24</f>
        <v>4275.4183925099996</v>
      </c>
      <c r="Q136" s="36">
        <f>SUMIFS(СВЦЭМ!$D$39:$D$782,СВЦЭМ!$A$39:$A$782,$A136,СВЦЭМ!$B$39:$B$782,Q$119)+'СЕТ СН'!$I$14+СВЦЭМ!$D$10+'СЕТ СН'!$I$5-'СЕТ СН'!$I$24</f>
        <v>4236.82709428</v>
      </c>
      <c r="R136" s="36">
        <f>SUMIFS(СВЦЭМ!$D$39:$D$782,СВЦЭМ!$A$39:$A$782,$A136,СВЦЭМ!$B$39:$B$782,R$119)+'СЕТ СН'!$I$14+СВЦЭМ!$D$10+'СЕТ СН'!$I$5-'СЕТ СН'!$I$24</f>
        <v>4234.2169314700004</v>
      </c>
      <c r="S136" s="36">
        <f>SUMIFS(СВЦЭМ!$D$39:$D$782,СВЦЭМ!$A$39:$A$782,$A136,СВЦЭМ!$B$39:$B$782,S$119)+'СЕТ СН'!$I$14+СВЦЭМ!$D$10+'СЕТ СН'!$I$5-'СЕТ СН'!$I$24</f>
        <v>4255.1739817999996</v>
      </c>
      <c r="T136" s="36">
        <f>SUMIFS(СВЦЭМ!$D$39:$D$782,СВЦЭМ!$A$39:$A$782,$A136,СВЦЭМ!$B$39:$B$782,T$119)+'СЕТ СН'!$I$14+СВЦЭМ!$D$10+'СЕТ СН'!$I$5-'СЕТ СН'!$I$24</f>
        <v>4216.9771154700002</v>
      </c>
      <c r="U136" s="36">
        <f>SUMIFS(СВЦЭМ!$D$39:$D$782,СВЦЭМ!$A$39:$A$782,$A136,СВЦЭМ!$B$39:$B$782,U$119)+'СЕТ СН'!$I$14+СВЦЭМ!$D$10+'СЕТ СН'!$I$5-'СЕТ СН'!$I$24</f>
        <v>4170.8284157899998</v>
      </c>
      <c r="V136" s="36">
        <f>SUMIFS(СВЦЭМ!$D$39:$D$782,СВЦЭМ!$A$39:$A$782,$A136,СВЦЭМ!$B$39:$B$782,V$119)+'СЕТ СН'!$I$14+СВЦЭМ!$D$10+'СЕТ СН'!$I$5-'СЕТ СН'!$I$24</f>
        <v>4173.9962661199997</v>
      </c>
      <c r="W136" s="36">
        <f>SUMIFS(СВЦЭМ!$D$39:$D$782,СВЦЭМ!$A$39:$A$782,$A136,СВЦЭМ!$B$39:$B$782,W$119)+'СЕТ СН'!$I$14+СВЦЭМ!$D$10+'СЕТ СН'!$I$5-'СЕТ СН'!$I$24</f>
        <v>4196.0058624100002</v>
      </c>
      <c r="X136" s="36">
        <f>SUMIFS(СВЦЭМ!$D$39:$D$782,СВЦЭМ!$A$39:$A$782,$A136,СВЦЭМ!$B$39:$B$782,X$119)+'СЕТ СН'!$I$14+СВЦЭМ!$D$10+'СЕТ СН'!$I$5-'СЕТ СН'!$I$24</f>
        <v>4250.0807126299997</v>
      </c>
      <c r="Y136" s="36">
        <f>SUMIFS(СВЦЭМ!$D$39:$D$782,СВЦЭМ!$A$39:$A$782,$A136,СВЦЭМ!$B$39:$B$782,Y$119)+'СЕТ СН'!$I$14+СВЦЭМ!$D$10+'СЕТ СН'!$I$5-'СЕТ СН'!$I$24</f>
        <v>4319.1269665099999</v>
      </c>
    </row>
    <row r="137" spans="1:25" ht="15.75" x14ac:dyDescent="0.2">
      <c r="A137" s="35">
        <f t="shared" si="3"/>
        <v>45217</v>
      </c>
      <c r="B137" s="36">
        <f>SUMIFS(СВЦЭМ!$D$39:$D$782,СВЦЭМ!$A$39:$A$782,$A137,СВЦЭМ!$B$39:$B$782,B$119)+'СЕТ СН'!$I$14+СВЦЭМ!$D$10+'СЕТ СН'!$I$5-'СЕТ СН'!$I$24</f>
        <v>4413.6189227899995</v>
      </c>
      <c r="C137" s="36">
        <f>SUMIFS(СВЦЭМ!$D$39:$D$782,СВЦЭМ!$A$39:$A$782,$A137,СВЦЭМ!$B$39:$B$782,C$119)+'СЕТ СН'!$I$14+СВЦЭМ!$D$10+'СЕТ СН'!$I$5-'СЕТ СН'!$I$24</f>
        <v>4465.5675168399994</v>
      </c>
      <c r="D137" s="36">
        <f>SUMIFS(СВЦЭМ!$D$39:$D$782,СВЦЭМ!$A$39:$A$782,$A137,СВЦЭМ!$B$39:$B$782,D$119)+'СЕТ СН'!$I$14+СВЦЭМ!$D$10+'СЕТ СН'!$I$5-'СЕТ СН'!$I$24</f>
        <v>4533.8347499299998</v>
      </c>
      <c r="E137" s="36">
        <f>SUMIFS(СВЦЭМ!$D$39:$D$782,СВЦЭМ!$A$39:$A$782,$A137,СВЦЭМ!$B$39:$B$782,E$119)+'СЕТ СН'!$I$14+СВЦЭМ!$D$10+'СЕТ СН'!$I$5-'СЕТ СН'!$I$24</f>
        <v>4532.3467787400004</v>
      </c>
      <c r="F137" s="36">
        <f>SUMIFS(СВЦЭМ!$D$39:$D$782,СВЦЭМ!$A$39:$A$782,$A137,СВЦЭМ!$B$39:$B$782,F$119)+'СЕТ СН'!$I$14+СВЦЭМ!$D$10+'СЕТ СН'!$I$5-'СЕТ СН'!$I$24</f>
        <v>4529.5987406799995</v>
      </c>
      <c r="G137" s="36">
        <f>SUMIFS(СВЦЭМ!$D$39:$D$782,СВЦЭМ!$A$39:$A$782,$A137,СВЦЭМ!$B$39:$B$782,G$119)+'СЕТ СН'!$I$14+СВЦЭМ!$D$10+'СЕТ СН'!$I$5-'СЕТ СН'!$I$24</f>
        <v>4517.7412133300004</v>
      </c>
      <c r="H137" s="36">
        <f>SUMIFS(СВЦЭМ!$D$39:$D$782,СВЦЭМ!$A$39:$A$782,$A137,СВЦЭМ!$B$39:$B$782,H$119)+'СЕТ СН'!$I$14+СВЦЭМ!$D$10+'СЕТ СН'!$I$5-'СЕТ СН'!$I$24</f>
        <v>4428.4421282900003</v>
      </c>
      <c r="I137" s="36">
        <f>SUMIFS(СВЦЭМ!$D$39:$D$782,СВЦЭМ!$A$39:$A$782,$A137,СВЦЭМ!$B$39:$B$782,I$119)+'СЕТ СН'!$I$14+СВЦЭМ!$D$10+'СЕТ СН'!$I$5-'СЕТ СН'!$I$24</f>
        <v>4350.1979345099999</v>
      </c>
      <c r="J137" s="36">
        <f>SUMIFS(СВЦЭМ!$D$39:$D$782,СВЦЭМ!$A$39:$A$782,$A137,СВЦЭМ!$B$39:$B$782,J$119)+'СЕТ СН'!$I$14+СВЦЭМ!$D$10+'СЕТ СН'!$I$5-'СЕТ СН'!$I$24</f>
        <v>4301.59761454</v>
      </c>
      <c r="K137" s="36">
        <f>SUMIFS(СВЦЭМ!$D$39:$D$782,СВЦЭМ!$A$39:$A$782,$A137,СВЦЭМ!$B$39:$B$782,K$119)+'СЕТ СН'!$I$14+СВЦЭМ!$D$10+'СЕТ СН'!$I$5-'СЕТ СН'!$I$24</f>
        <v>4204.4655225699998</v>
      </c>
      <c r="L137" s="36">
        <f>SUMIFS(СВЦЭМ!$D$39:$D$782,СВЦЭМ!$A$39:$A$782,$A137,СВЦЭМ!$B$39:$B$782,L$119)+'СЕТ СН'!$I$14+СВЦЭМ!$D$10+'СЕТ СН'!$I$5-'СЕТ СН'!$I$24</f>
        <v>4215.2646634699995</v>
      </c>
      <c r="M137" s="36">
        <f>SUMIFS(СВЦЭМ!$D$39:$D$782,СВЦЭМ!$A$39:$A$782,$A137,СВЦЭМ!$B$39:$B$782,M$119)+'СЕТ СН'!$I$14+СВЦЭМ!$D$10+'СЕТ СН'!$I$5-'СЕТ СН'!$I$24</f>
        <v>4229.1639912499995</v>
      </c>
      <c r="N137" s="36">
        <f>SUMIFS(СВЦЭМ!$D$39:$D$782,СВЦЭМ!$A$39:$A$782,$A137,СВЦЭМ!$B$39:$B$782,N$119)+'СЕТ СН'!$I$14+СВЦЭМ!$D$10+'СЕТ СН'!$I$5-'СЕТ СН'!$I$24</f>
        <v>4249.6047462500001</v>
      </c>
      <c r="O137" s="36">
        <f>SUMIFS(СВЦЭМ!$D$39:$D$782,СВЦЭМ!$A$39:$A$782,$A137,СВЦЭМ!$B$39:$B$782,O$119)+'СЕТ СН'!$I$14+СВЦЭМ!$D$10+'СЕТ СН'!$I$5-'СЕТ СН'!$I$24</f>
        <v>4257.3587119399999</v>
      </c>
      <c r="P137" s="36">
        <f>SUMIFS(СВЦЭМ!$D$39:$D$782,СВЦЭМ!$A$39:$A$782,$A137,СВЦЭМ!$B$39:$B$782,P$119)+'СЕТ СН'!$I$14+СВЦЭМ!$D$10+'СЕТ СН'!$I$5-'СЕТ СН'!$I$24</f>
        <v>4270.8569897799998</v>
      </c>
      <c r="Q137" s="36">
        <f>SUMIFS(СВЦЭМ!$D$39:$D$782,СВЦЭМ!$A$39:$A$782,$A137,СВЦЭМ!$B$39:$B$782,Q$119)+'СЕТ СН'!$I$14+СВЦЭМ!$D$10+'СЕТ СН'!$I$5-'СЕТ СН'!$I$24</f>
        <v>4236.0877160999999</v>
      </c>
      <c r="R137" s="36">
        <f>SUMIFS(СВЦЭМ!$D$39:$D$782,СВЦЭМ!$A$39:$A$782,$A137,СВЦЭМ!$B$39:$B$782,R$119)+'СЕТ СН'!$I$14+СВЦЭМ!$D$10+'СЕТ СН'!$I$5-'СЕТ СН'!$I$24</f>
        <v>4246.5436695799999</v>
      </c>
      <c r="S137" s="36">
        <f>SUMIFS(СВЦЭМ!$D$39:$D$782,СВЦЭМ!$A$39:$A$782,$A137,СВЦЭМ!$B$39:$B$782,S$119)+'СЕТ СН'!$I$14+СВЦЭМ!$D$10+'СЕТ СН'!$I$5-'СЕТ СН'!$I$24</f>
        <v>4251.4279895099999</v>
      </c>
      <c r="T137" s="36">
        <f>SUMIFS(СВЦЭМ!$D$39:$D$782,СВЦЭМ!$A$39:$A$782,$A137,СВЦЭМ!$B$39:$B$782,T$119)+'СЕТ СН'!$I$14+СВЦЭМ!$D$10+'СЕТ СН'!$I$5-'СЕТ СН'!$I$24</f>
        <v>4271.9159998499999</v>
      </c>
      <c r="U137" s="36">
        <f>SUMIFS(СВЦЭМ!$D$39:$D$782,СВЦЭМ!$A$39:$A$782,$A137,СВЦЭМ!$B$39:$B$782,U$119)+'СЕТ СН'!$I$14+СВЦЭМ!$D$10+'СЕТ СН'!$I$5-'СЕТ СН'!$I$24</f>
        <v>4226.3191057599997</v>
      </c>
      <c r="V137" s="36">
        <f>SUMIFS(СВЦЭМ!$D$39:$D$782,СВЦЭМ!$A$39:$A$782,$A137,СВЦЭМ!$B$39:$B$782,V$119)+'СЕТ СН'!$I$14+СВЦЭМ!$D$10+'СЕТ СН'!$I$5-'СЕТ СН'!$I$24</f>
        <v>4234.6540652100002</v>
      </c>
      <c r="W137" s="36">
        <f>SUMIFS(СВЦЭМ!$D$39:$D$782,СВЦЭМ!$A$39:$A$782,$A137,СВЦЭМ!$B$39:$B$782,W$119)+'СЕТ СН'!$I$14+СВЦЭМ!$D$10+'СЕТ СН'!$I$5-'СЕТ СН'!$I$24</f>
        <v>4260.99031225</v>
      </c>
      <c r="X137" s="36">
        <f>SUMIFS(СВЦЭМ!$D$39:$D$782,СВЦЭМ!$A$39:$A$782,$A137,СВЦЭМ!$B$39:$B$782,X$119)+'СЕТ СН'!$I$14+СВЦЭМ!$D$10+'СЕТ СН'!$I$5-'СЕТ СН'!$I$24</f>
        <v>4314.3033675999995</v>
      </c>
      <c r="Y137" s="36">
        <f>SUMIFS(СВЦЭМ!$D$39:$D$782,СВЦЭМ!$A$39:$A$782,$A137,СВЦЭМ!$B$39:$B$782,Y$119)+'СЕТ СН'!$I$14+СВЦЭМ!$D$10+'СЕТ СН'!$I$5-'СЕТ СН'!$I$24</f>
        <v>4353.5555722499994</v>
      </c>
    </row>
    <row r="138" spans="1:25" ht="15.75" x14ac:dyDescent="0.2">
      <c r="A138" s="35">
        <f t="shared" si="3"/>
        <v>45218</v>
      </c>
      <c r="B138" s="36">
        <f>SUMIFS(СВЦЭМ!$D$39:$D$782,СВЦЭМ!$A$39:$A$782,$A138,СВЦЭМ!$B$39:$B$782,B$119)+'СЕТ СН'!$I$14+СВЦЭМ!$D$10+'СЕТ СН'!$I$5-'СЕТ СН'!$I$24</f>
        <v>4373.4677244699997</v>
      </c>
      <c r="C138" s="36">
        <f>SUMIFS(СВЦЭМ!$D$39:$D$782,СВЦЭМ!$A$39:$A$782,$A138,СВЦЭМ!$B$39:$B$782,C$119)+'СЕТ СН'!$I$14+СВЦЭМ!$D$10+'СЕТ СН'!$I$5-'СЕТ СН'!$I$24</f>
        <v>4426.4741753999997</v>
      </c>
      <c r="D138" s="36">
        <f>SUMIFS(СВЦЭМ!$D$39:$D$782,СВЦЭМ!$A$39:$A$782,$A138,СВЦЭМ!$B$39:$B$782,D$119)+'СЕТ СН'!$I$14+СВЦЭМ!$D$10+'СЕТ СН'!$I$5-'СЕТ СН'!$I$24</f>
        <v>4482.9569293200002</v>
      </c>
      <c r="E138" s="36">
        <f>SUMIFS(СВЦЭМ!$D$39:$D$782,СВЦЭМ!$A$39:$A$782,$A138,СВЦЭМ!$B$39:$B$782,E$119)+'СЕТ СН'!$I$14+СВЦЭМ!$D$10+'СЕТ СН'!$I$5-'СЕТ СН'!$I$24</f>
        <v>4447.7961792599999</v>
      </c>
      <c r="F138" s="36">
        <f>SUMIFS(СВЦЭМ!$D$39:$D$782,СВЦЭМ!$A$39:$A$782,$A138,СВЦЭМ!$B$39:$B$782,F$119)+'СЕТ СН'!$I$14+СВЦЭМ!$D$10+'СЕТ СН'!$I$5-'СЕТ СН'!$I$24</f>
        <v>4440.2312299099995</v>
      </c>
      <c r="G138" s="36">
        <f>SUMIFS(СВЦЭМ!$D$39:$D$782,СВЦЭМ!$A$39:$A$782,$A138,СВЦЭМ!$B$39:$B$782,G$119)+'СЕТ СН'!$I$14+СВЦЭМ!$D$10+'СЕТ СН'!$I$5-'СЕТ СН'!$I$24</f>
        <v>4464.4405933399994</v>
      </c>
      <c r="H138" s="36">
        <f>SUMIFS(СВЦЭМ!$D$39:$D$782,СВЦЭМ!$A$39:$A$782,$A138,СВЦЭМ!$B$39:$B$782,H$119)+'СЕТ СН'!$I$14+СВЦЭМ!$D$10+'СЕТ СН'!$I$5-'СЕТ СН'!$I$24</f>
        <v>4384.3620784200002</v>
      </c>
      <c r="I138" s="36">
        <f>SUMIFS(СВЦЭМ!$D$39:$D$782,СВЦЭМ!$A$39:$A$782,$A138,СВЦЭМ!$B$39:$B$782,I$119)+'СЕТ СН'!$I$14+СВЦЭМ!$D$10+'СЕТ СН'!$I$5-'СЕТ СН'!$I$24</f>
        <v>4310.4208419899996</v>
      </c>
      <c r="J138" s="36">
        <f>SUMIFS(СВЦЭМ!$D$39:$D$782,СВЦЭМ!$A$39:$A$782,$A138,СВЦЭМ!$B$39:$B$782,J$119)+'СЕТ СН'!$I$14+СВЦЭМ!$D$10+'СЕТ СН'!$I$5-'СЕТ СН'!$I$24</f>
        <v>4251.5677989899996</v>
      </c>
      <c r="K138" s="36">
        <f>SUMIFS(СВЦЭМ!$D$39:$D$782,СВЦЭМ!$A$39:$A$782,$A138,СВЦЭМ!$B$39:$B$782,K$119)+'СЕТ СН'!$I$14+СВЦЭМ!$D$10+'СЕТ СН'!$I$5-'СЕТ СН'!$I$24</f>
        <v>4156.1551630699996</v>
      </c>
      <c r="L138" s="36">
        <f>SUMIFS(СВЦЭМ!$D$39:$D$782,СВЦЭМ!$A$39:$A$782,$A138,СВЦЭМ!$B$39:$B$782,L$119)+'СЕТ СН'!$I$14+СВЦЭМ!$D$10+'СЕТ СН'!$I$5-'СЕТ СН'!$I$24</f>
        <v>4154.9105371900005</v>
      </c>
      <c r="M138" s="36">
        <f>SUMIFS(СВЦЭМ!$D$39:$D$782,СВЦЭМ!$A$39:$A$782,$A138,СВЦЭМ!$B$39:$B$782,M$119)+'СЕТ СН'!$I$14+СВЦЭМ!$D$10+'СЕТ СН'!$I$5-'СЕТ СН'!$I$24</f>
        <v>4177.8584727699999</v>
      </c>
      <c r="N138" s="36">
        <f>SUMIFS(СВЦЭМ!$D$39:$D$782,СВЦЭМ!$A$39:$A$782,$A138,СВЦЭМ!$B$39:$B$782,N$119)+'СЕТ СН'!$I$14+СВЦЭМ!$D$10+'СЕТ СН'!$I$5-'СЕТ СН'!$I$24</f>
        <v>4192.7927771499999</v>
      </c>
      <c r="O138" s="36">
        <f>SUMIFS(СВЦЭМ!$D$39:$D$782,СВЦЭМ!$A$39:$A$782,$A138,СВЦЭМ!$B$39:$B$782,O$119)+'СЕТ СН'!$I$14+СВЦЭМ!$D$10+'СЕТ СН'!$I$5-'СЕТ СН'!$I$24</f>
        <v>4212.0637557800001</v>
      </c>
      <c r="P138" s="36">
        <f>SUMIFS(СВЦЭМ!$D$39:$D$782,СВЦЭМ!$A$39:$A$782,$A138,СВЦЭМ!$B$39:$B$782,P$119)+'СЕТ СН'!$I$14+СВЦЭМ!$D$10+'СЕТ СН'!$I$5-'СЕТ СН'!$I$24</f>
        <v>4243.7657207499997</v>
      </c>
      <c r="Q138" s="36">
        <f>SUMIFS(СВЦЭМ!$D$39:$D$782,СВЦЭМ!$A$39:$A$782,$A138,СВЦЭМ!$B$39:$B$782,Q$119)+'СЕТ СН'!$I$14+СВЦЭМ!$D$10+'СЕТ СН'!$I$5-'СЕТ СН'!$I$24</f>
        <v>4260.9471270499998</v>
      </c>
      <c r="R138" s="36">
        <f>SUMIFS(СВЦЭМ!$D$39:$D$782,СВЦЭМ!$A$39:$A$782,$A138,СВЦЭМ!$B$39:$B$782,R$119)+'СЕТ СН'!$I$14+СВЦЭМ!$D$10+'СЕТ СН'!$I$5-'СЕТ СН'!$I$24</f>
        <v>4271.7527438899997</v>
      </c>
      <c r="S138" s="36">
        <f>SUMIFS(СВЦЭМ!$D$39:$D$782,СВЦЭМ!$A$39:$A$782,$A138,СВЦЭМ!$B$39:$B$782,S$119)+'СЕТ СН'!$I$14+СВЦЭМ!$D$10+'СЕТ СН'!$I$5-'СЕТ СН'!$I$24</f>
        <v>4264.20516159</v>
      </c>
      <c r="T138" s="36">
        <f>SUMIFS(СВЦЭМ!$D$39:$D$782,СВЦЭМ!$A$39:$A$782,$A138,СВЦЭМ!$B$39:$B$782,T$119)+'СЕТ СН'!$I$14+СВЦЭМ!$D$10+'СЕТ СН'!$I$5-'СЕТ СН'!$I$24</f>
        <v>4262.8250482599997</v>
      </c>
      <c r="U138" s="36">
        <f>SUMIFS(СВЦЭМ!$D$39:$D$782,СВЦЭМ!$A$39:$A$782,$A138,СВЦЭМ!$B$39:$B$782,U$119)+'СЕТ СН'!$I$14+СВЦЭМ!$D$10+'СЕТ СН'!$I$5-'СЕТ СН'!$I$24</f>
        <v>4212.7534643500003</v>
      </c>
      <c r="V138" s="36">
        <f>SUMIFS(СВЦЭМ!$D$39:$D$782,СВЦЭМ!$A$39:$A$782,$A138,СВЦЭМ!$B$39:$B$782,V$119)+'СЕТ СН'!$I$14+СВЦЭМ!$D$10+'СЕТ СН'!$I$5-'СЕТ СН'!$I$24</f>
        <v>4220.87467741</v>
      </c>
      <c r="W138" s="36">
        <f>SUMIFS(СВЦЭМ!$D$39:$D$782,СВЦЭМ!$A$39:$A$782,$A138,СВЦЭМ!$B$39:$B$782,W$119)+'СЕТ СН'!$I$14+СВЦЭМ!$D$10+'СЕТ СН'!$I$5-'СЕТ СН'!$I$24</f>
        <v>4243.9234728600004</v>
      </c>
      <c r="X138" s="36">
        <f>SUMIFS(СВЦЭМ!$D$39:$D$782,СВЦЭМ!$A$39:$A$782,$A138,СВЦЭМ!$B$39:$B$782,X$119)+'СЕТ СН'!$I$14+СВЦЭМ!$D$10+'СЕТ СН'!$I$5-'СЕТ СН'!$I$24</f>
        <v>4303.59622322</v>
      </c>
      <c r="Y138" s="36">
        <f>SUMIFS(СВЦЭМ!$D$39:$D$782,СВЦЭМ!$A$39:$A$782,$A138,СВЦЭМ!$B$39:$B$782,Y$119)+'СЕТ СН'!$I$14+СВЦЭМ!$D$10+'СЕТ СН'!$I$5-'СЕТ СН'!$I$24</f>
        <v>4371.8640865699999</v>
      </c>
    </row>
    <row r="139" spans="1:25" ht="15.75" x14ac:dyDescent="0.2">
      <c r="A139" s="35">
        <f t="shared" si="3"/>
        <v>45219</v>
      </c>
      <c r="B139" s="36">
        <f>SUMIFS(СВЦЭМ!$D$39:$D$782,СВЦЭМ!$A$39:$A$782,$A139,СВЦЭМ!$B$39:$B$782,B$119)+'СЕТ СН'!$I$14+СВЦЭМ!$D$10+'СЕТ СН'!$I$5-'СЕТ СН'!$I$24</f>
        <v>4411.8104111299999</v>
      </c>
      <c r="C139" s="36">
        <f>SUMIFS(СВЦЭМ!$D$39:$D$782,СВЦЭМ!$A$39:$A$782,$A139,СВЦЭМ!$B$39:$B$782,C$119)+'СЕТ СН'!$I$14+СВЦЭМ!$D$10+'СЕТ СН'!$I$5-'СЕТ СН'!$I$24</f>
        <v>4482.7036346599998</v>
      </c>
      <c r="D139" s="36">
        <f>SUMIFS(СВЦЭМ!$D$39:$D$782,СВЦЭМ!$A$39:$A$782,$A139,СВЦЭМ!$B$39:$B$782,D$119)+'СЕТ СН'!$I$14+СВЦЭМ!$D$10+'СЕТ СН'!$I$5-'СЕТ СН'!$I$24</f>
        <v>4529.8197017799994</v>
      </c>
      <c r="E139" s="36">
        <f>SUMIFS(СВЦЭМ!$D$39:$D$782,СВЦЭМ!$A$39:$A$782,$A139,СВЦЭМ!$B$39:$B$782,E$119)+'СЕТ СН'!$I$14+СВЦЭМ!$D$10+'СЕТ СН'!$I$5-'СЕТ СН'!$I$24</f>
        <v>4505.0742818500003</v>
      </c>
      <c r="F139" s="36">
        <f>SUMIFS(СВЦЭМ!$D$39:$D$782,СВЦЭМ!$A$39:$A$782,$A139,СВЦЭМ!$B$39:$B$782,F$119)+'СЕТ СН'!$I$14+СВЦЭМ!$D$10+'СЕТ СН'!$I$5-'СЕТ СН'!$I$24</f>
        <v>4504.9980672299998</v>
      </c>
      <c r="G139" s="36">
        <f>SUMIFS(СВЦЭМ!$D$39:$D$782,СВЦЭМ!$A$39:$A$782,$A139,СВЦЭМ!$B$39:$B$782,G$119)+'СЕТ СН'!$I$14+СВЦЭМ!$D$10+'СЕТ СН'!$I$5-'СЕТ СН'!$I$24</f>
        <v>4506.3969507800002</v>
      </c>
      <c r="H139" s="36">
        <f>SUMIFS(СВЦЭМ!$D$39:$D$782,СВЦЭМ!$A$39:$A$782,$A139,СВЦЭМ!$B$39:$B$782,H$119)+'СЕТ СН'!$I$14+СВЦЭМ!$D$10+'СЕТ СН'!$I$5-'СЕТ СН'!$I$24</f>
        <v>4425.3544417900002</v>
      </c>
      <c r="I139" s="36">
        <f>SUMIFS(СВЦЭМ!$D$39:$D$782,СВЦЭМ!$A$39:$A$782,$A139,СВЦЭМ!$B$39:$B$782,I$119)+'СЕТ СН'!$I$14+СВЦЭМ!$D$10+'СЕТ СН'!$I$5-'СЕТ СН'!$I$24</f>
        <v>4344.7641728399994</v>
      </c>
      <c r="J139" s="36">
        <f>SUMIFS(СВЦЭМ!$D$39:$D$782,СВЦЭМ!$A$39:$A$782,$A139,СВЦЭМ!$B$39:$B$782,J$119)+'СЕТ СН'!$I$14+СВЦЭМ!$D$10+'СЕТ СН'!$I$5-'СЕТ СН'!$I$24</f>
        <v>4276.3189450999998</v>
      </c>
      <c r="K139" s="36">
        <f>SUMIFS(СВЦЭМ!$D$39:$D$782,СВЦЭМ!$A$39:$A$782,$A139,СВЦЭМ!$B$39:$B$782,K$119)+'СЕТ СН'!$I$14+СВЦЭМ!$D$10+'СЕТ СН'!$I$5-'СЕТ СН'!$I$24</f>
        <v>4252.6214680499997</v>
      </c>
      <c r="L139" s="36">
        <f>SUMIFS(СВЦЭМ!$D$39:$D$782,СВЦЭМ!$A$39:$A$782,$A139,СВЦЭМ!$B$39:$B$782,L$119)+'СЕТ СН'!$I$14+СВЦЭМ!$D$10+'СЕТ СН'!$I$5-'СЕТ СН'!$I$24</f>
        <v>4233.0195134300002</v>
      </c>
      <c r="M139" s="36">
        <f>SUMIFS(СВЦЭМ!$D$39:$D$782,СВЦЭМ!$A$39:$A$782,$A139,СВЦЭМ!$B$39:$B$782,M$119)+'СЕТ СН'!$I$14+СВЦЭМ!$D$10+'СЕТ СН'!$I$5-'СЕТ СН'!$I$24</f>
        <v>4247.9787078400004</v>
      </c>
      <c r="N139" s="36">
        <f>SUMIFS(СВЦЭМ!$D$39:$D$782,СВЦЭМ!$A$39:$A$782,$A139,СВЦЭМ!$B$39:$B$782,N$119)+'СЕТ СН'!$I$14+СВЦЭМ!$D$10+'СЕТ СН'!$I$5-'СЕТ СН'!$I$24</f>
        <v>4266.0281369000004</v>
      </c>
      <c r="O139" s="36">
        <f>SUMIFS(СВЦЭМ!$D$39:$D$782,СВЦЭМ!$A$39:$A$782,$A139,СВЦЭМ!$B$39:$B$782,O$119)+'СЕТ СН'!$I$14+СВЦЭМ!$D$10+'СЕТ СН'!$I$5-'СЕТ СН'!$I$24</f>
        <v>4258.2673954800002</v>
      </c>
      <c r="P139" s="36">
        <f>SUMIFS(СВЦЭМ!$D$39:$D$782,СВЦЭМ!$A$39:$A$782,$A139,СВЦЭМ!$B$39:$B$782,P$119)+'СЕТ СН'!$I$14+СВЦЭМ!$D$10+'СЕТ СН'!$I$5-'СЕТ СН'!$I$24</f>
        <v>4305.7539836100004</v>
      </c>
      <c r="Q139" s="36">
        <f>SUMIFS(СВЦЭМ!$D$39:$D$782,СВЦЭМ!$A$39:$A$782,$A139,СВЦЭМ!$B$39:$B$782,Q$119)+'СЕТ СН'!$I$14+СВЦЭМ!$D$10+'СЕТ СН'!$I$5-'СЕТ СН'!$I$24</f>
        <v>4279.6110764499999</v>
      </c>
      <c r="R139" s="36">
        <f>SUMIFS(СВЦЭМ!$D$39:$D$782,СВЦЭМ!$A$39:$A$782,$A139,СВЦЭМ!$B$39:$B$782,R$119)+'СЕТ СН'!$I$14+СВЦЭМ!$D$10+'СЕТ СН'!$I$5-'СЕТ СН'!$I$24</f>
        <v>4311.4266948499999</v>
      </c>
      <c r="S139" s="36">
        <f>SUMIFS(СВЦЭМ!$D$39:$D$782,СВЦЭМ!$A$39:$A$782,$A139,СВЦЭМ!$B$39:$B$782,S$119)+'СЕТ СН'!$I$14+СВЦЭМ!$D$10+'СЕТ СН'!$I$5-'СЕТ СН'!$I$24</f>
        <v>4319.4931236699995</v>
      </c>
      <c r="T139" s="36">
        <f>SUMIFS(СВЦЭМ!$D$39:$D$782,СВЦЭМ!$A$39:$A$782,$A139,СВЦЭМ!$B$39:$B$782,T$119)+'СЕТ СН'!$I$14+СВЦЭМ!$D$10+'СЕТ СН'!$I$5-'СЕТ СН'!$I$24</f>
        <v>4247.8695607</v>
      </c>
      <c r="U139" s="36">
        <f>SUMIFS(СВЦЭМ!$D$39:$D$782,СВЦЭМ!$A$39:$A$782,$A139,СВЦЭМ!$B$39:$B$782,U$119)+'СЕТ СН'!$I$14+СВЦЭМ!$D$10+'СЕТ СН'!$I$5-'СЕТ СН'!$I$24</f>
        <v>4209.9775881099995</v>
      </c>
      <c r="V139" s="36">
        <f>SUMIFS(СВЦЭМ!$D$39:$D$782,СВЦЭМ!$A$39:$A$782,$A139,СВЦЭМ!$B$39:$B$782,V$119)+'СЕТ СН'!$I$14+СВЦЭМ!$D$10+'СЕТ СН'!$I$5-'СЕТ СН'!$I$24</f>
        <v>4231.5922253899998</v>
      </c>
      <c r="W139" s="36">
        <f>SUMIFS(СВЦЭМ!$D$39:$D$782,СВЦЭМ!$A$39:$A$782,$A139,СВЦЭМ!$B$39:$B$782,W$119)+'СЕТ СН'!$I$14+СВЦЭМ!$D$10+'СЕТ СН'!$I$5-'СЕТ СН'!$I$24</f>
        <v>4267.9976263899998</v>
      </c>
      <c r="X139" s="36">
        <f>SUMIFS(СВЦЭМ!$D$39:$D$782,СВЦЭМ!$A$39:$A$782,$A139,СВЦЭМ!$B$39:$B$782,X$119)+'СЕТ СН'!$I$14+СВЦЭМ!$D$10+'СЕТ СН'!$I$5-'СЕТ СН'!$I$24</f>
        <v>4325.70780517</v>
      </c>
      <c r="Y139" s="36">
        <f>SUMIFS(СВЦЭМ!$D$39:$D$782,СВЦЭМ!$A$39:$A$782,$A139,СВЦЭМ!$B$39:$B$782,Y$119)+'СЕТ СН'!$I$14+СВЦЭМ!$D$10+'СЕТ СН'!$I$5-'СЕТ СН'!$I$24</f>
        <v>4327.06425184</v>
      </c>
    </row>
    <row r="140" spans="1:25" ht="15.75" x14ac:dyDescent="0.2">
      <c r="A140" s="35">
        <f t="shared" si="3"/>
        <v>45220</v>
      </c>
      <c r="B140" s="36">
        <f>SUMIFS(СВЦЭМ!$D$39:$D$782,СВЦЭМ!$A$39:$A$782,$A140,СВЦЭМ!$B$39:$B$782,B$119)+'СЕТ СН'!$I$14+СВЦЭМ!$D$10+'СЕТ СН'!$I$5-'СЕТ СН'!$I$24</f>
        <v>4378.4162213600002</v>
      </c>
      <c r="C140" s="36">
        <f>SUMIFS(СВЦЭМ!$D$39:$D$782,СВЦЭМ!$A$39:$A$782,$A140,СВЦЭМ!$B$39:$B$782,C$119)+'СЕТ СН'!$I$14+СВЦЭМ!$D$10+'СЕТ СН'!$I$5-'СЕТ СН'!$I$24</f>
        <v>4408.5348934499998</v>
      </c>
      <c r="D140" s="36">
        <f>SUMIFS(СВЦЭМ!$D$39:$D$782,СВЦЭМ!$A$39:$A$782,$A140,СВЦЭМ!$B$39:$B$782,D$119)+'СЕТ СН'!$I$14+СВЦЭМ!$D$10+'СЕТ СН'!$I$5-'СЕТ СН'!$I$24</f>
        <v>4459.6314029799996</v>
      </c>
      <c r="E140" s="36">
        <f>SUMIFS(СВЦЭМ!$D$39:$D$782,СВЦЭМ!$A$39:$A$782,$A140,СВЦЭМ!$B$39:$B$782,E$119)+'СЕТ СН'!$I$14+СВЦЭМ!$D$10+'СЕТ СН'!$I$5-'СЕТ СН'!$I$24</f>
        <v>4458.4955182699996</v>
      </c>
      <c r="F140" s="36">
        <f>SUMIFS(СВЦЭМ!$D$39:$D$782,СВЦЭМ!$A$39:$A$782,$A140,СВЦЭМ!$B$39:$B$782,F$119)+'СЕТ СН'!$I$14+СВЦЭМ!$D$10+'СЕТ СН'!$I$5-'СЕТ СН'!$I$24</f>
        <v>4462.2639524300002</v>
      </c>
      <c r="G140" s="36">
        <f>SUMIFS(СВЦЭМ!$D$39:$D$782,СВЦЭМ!$A$39:$A$782,$A140,СВЦЭМ!$B$39:$B$782,G$119)+'СЕТ СН'!$I$14+СВЦЭМ!$D$10+'СЕТ СН'!$I$5-'СЕТ СН'!$I$24</f>
        <v>4433.5239055100001</v>
      </c>
      <c r="H140" s="36">
        <f>SUMIFS(СВЦЭМ!$D$39:$D$782,СВЦЭМ!$A$39:$A$782,$A140,СВЦЭМ!$B$39:$B$782,H$119)+'СЕТ СН'!$I$14+СВЦЭМ!$D$10+'СЕТ СН'!$I$5-'СЕТ СН'!$I$24</f>
        <v>4403.11309394</v>
      </c>
      <c r="I140" s="36">
        <f>SUMIFS(СВЦЭМ!$D$39:$D$782,СВЦЭМ!$A$39:$A$782,$A140,СВЦЭМ!$B$39:$B$782,I$119)+'СЕТ СН'!$I$14+СВЦЭМ!$D$10+'СЕТ СН'!$I$5-'СЕТ СН'!$I$24</f>
        <v>4323.1767032299995</v>
      </c>
      <c r="J140" s="36">
        <f>SUMIFS(СВЦЭМ!$D$39:$D$782,СВЦЭМ!$A$39:$A$782,$A140,СВЦЭМ!$B$39:$B$782,J$119)+'СЕТ СН'!$I$14+СВЦЭМ!$D$10+'СЕТ СН'!$I$5-'СЕТ СН'!$I$24</f>
        <v>4276.1575616099999</v>
      </c>
      <c r="K140" s="36">
        <f>SUMIFS(СВЦЭМ!$D$39:$D$782,СВЦЭМ!$A$39:$A$782,$A140,СВЦЭМ!$B$39:$B$782,K$119)+'СЕТ СН'!$I$14+СВЦЭМ!$D$10+'СЕТ СН'!$I$5-'СЕТ СН'!$I$24</f>
        <v>4222.5468583800002</v>
      </c>
      <c r="L140" s="36">
        <f>SUMIFS(СВЦЭМ!$D$39:$D$782,СВЦЭМ!$A$39:$A$782,$A140,СВЦЭМ!$B$39:$B$782,L$119)+'СЕТ СН'!$I$14+СВЦЭМ!$D$10+'СЕТ СН'!$I$5-'СЕТ СН'!$I$24</f>
        <v>4195.8629385599997</v>
      </c>
      <c r="M140" s="36">
        <f>SUMIFS(СВЦЭМ!$D$39:$D$782,СВЦЭМ!$A$39:$A$782,$A140,СВЦЭМ!$B$39:$B$782,M$119)+'СЕТ СН'!$I$14+СВЦЭМ!$D$10+'СЕТ СН'!$I$5-'СЕТ СН'!$I$24</f>
        <v>4203.2308222900001</v>
      </c>
      <c r="N140" s="36">
        <f>SUMIFS(СВЦЭМ!$D$39:$D$782,СВЦЭМ!$A$39:$A$782,$A140,СВЦЭМ!$B$39:$B$782,N$119)+'СЕТ СН'!$I$14+СВЦЭМ!$D$10+'СЕТ СН'!$I$5-'СЕТ СН'!$I$24</f>
        <v>4195.5976618799996</v>
      </c>
      <c r="O140" s="36">
        <f>SUMIFS(СВЦЭМ!$D$39:$D$782,СВЦЭМ!$A$39:$A$782,$A140,СВЦЭМ!$B$39:$B$782,O$119)+'СЕТ СН'!$I$14+СВЦЭМ!$D$10+'СЕТ СН'!$I$5-'СЕТ СН'!$I$24</f>
        <v>4213.2307332099999</v>
      </c>
      <c r="P140" s="36">
        <f>SUMIFS(СВЦЭМ!$D$39:$D$782,СВЦЭМ!$A$39:$A$782,$A140,СВЦЭМ!$B$39:$B$782,P$119)+'СЕТ СН'!$I$14+СВЦЭМ!$D$10+'СЕТ СН'!$I$5-'СЕТ СН'!$I$24</f>
        <v>4246.4186434900002</v>
      </c>
      <c r="Q140" s="36">
        <f>SUMIFS(СВЦЭМ!$D$39:$D$782,СВЦЭМ!$A$39:$A$782,$A140,СВЦЭМ!$B$39:$B$782,Q$119)+'СЕТ СН'!$I$14+СВЦЭМ!$D$10+'СЕТ СН'!$I$5-'СЕТ СН'!$I$24</f>
        <v>4228.5200208200004</v>
      </c>
      <c r="R140" s="36">
        <f>SUMIFS(СВЦЭМ!$D$39:$D$782,СВЦЭМ!$A$39:$A$782,$A140,СВЦЭМ!$B$39:$B$782,R$119)+'СЕТ СН'!$I$14+СВЦЭМ!$D$10+'СЕТ СН'!$I$5-'СЕТ СН'!$I$24</f>
        <v>4233.1525822799995</v>
      </c>
      <c r="S140" s="36">
        <f>SUMIFS(СВЦЭМ!$D$39:$D$782,СВЦЭМ!$A$39:$A$782,$A140,СВЦЭМ!$B$39:$B$782,S$119)+'СЕТ СН'!$I$14+СВЦЭМ!$D$10+'СЕТ СН'!$I$5-'СЕТ СН'!$I$24</f>
        <v>4236.9713463799999</v>
      </c>
      <c r="T140" s="36">
        <f>SUMIFS(СВЦЭМ!$D$39:$D$782,СВЦЭМ!$A$39:$A$782,$A140,СВЦЭМ!$B$39:$B$782,T$119)+'СЕТ СН'!$I$14+СВЦЭМ!$D$10+'СЕТ СН'!$I$5-'СЕТ СН'!$I$24</f>
        <v>4188.16275038</v>
      </c>
      <c r="U140" s="36">
        <f>SUMIFS(СВЦЭМ!$D$39:$D$782,СВЦЭМ!$A$39:$A$782,$A140,СВЦЭМ!$B$39:$B$782,U$119)+'СЕТ СН'!$I$14+СВЦЭМ!$D$10+'СЕТ СН'!$I$5-'СЕТ СН'!$I$24</f>
        <v>4146.3835417499995</v>
      </c>
      <c r="V140" s="36">
        <f>SUMIFS(СВЦЭМ!$D$39:$D$782,СВЦЭМ!$A$39:$A$782,$A140,СВЦЭМ!$B$39:$B$782,V$119)+'СЕТ СН'!$I$14+СВЦЭМ!$D$10+'СЕТ СН'!$I$5-'СЕТ СН'!$I$24</f>
        <v>4156.3381592900005</v>
      </c>
      <c r="W140" s="36">
        <f>SUMIFS(СВЦЭМ!$D$39:$D$782,СВЦЭМ!$A$39:$A$782,$A140,СВЦЭМ!$B$39:$B$782,W$119)+'СЕТ СН'!$I$14+СВЦЭМ!$D$10+'СЕТ СН'!$I$5-'СЕТ СН'!$I$24</f>
        <v>4184.6025335300001</v>
      </c>
      <c r="X140" s="36">
        <f>SUMIFS(СВЦЭМ!$D$39:$D$782,СВЦЭМ!$A$39:$A$782,$A140,СВЦЭМ!$B$39:$B$782,X$119)+'СЕТ СН'!$I$14+СВЦЭМ!$D$10+'СЕТ СН'!$I$5-'СЕТ СН'!$I$24</f>
        <v>4228.9829586799997</v>
      </c>
      <c r="Y140" s="36">
        <f>SUMIFS(СВЦЭМ!$D$39:$D$782,СВЦЭМ!$A$39:$A$782,$A140,СВЦЭМ!$B$39:$B$782,Y$119)+'СЕТ СН'!$I$14+СВЦЭМ!$D$10+'СЕТ СН'!$I$5-'СЕТ СН'!$I$24</f>
        <v>4272.1521971700004</v>
      </c>
    </row>
    <row r="141" spans="1:25" ht="15.75" x14ac:dyDescent="0.2">
      <c r="A141" s="35">
        <f t="shared" si="3"/>
        <v>45221</v>
      </c>
      <c r="B141" s="36">
        <f>SUMIFS(СВЦЭМ!$D$39:$D$782,СВЦЭМ!$A$39:$A$782,$A141,СВЦЭМ!$B$39:$B$782,B$119)+'СЕТ СН'!$I$14+СВЦЭМ!$D$10+'СЕТ СН'!$I$5-'СЕТ СН'!$I$24</f>
        <v>4352.95898382</v>
      </c>
      <c r="C141" s="36">
        <f>SUMIFS(СВЦЭМ!$D$39:$D$782,СВЦЭМ!$A$39:$A$782,$A141,СВЦЭМ!$B$39:$B$782,C$119)+'СЕТ СН'!$I$14+СВЦЭМ!$D$10+'СЕТ СН'!$I$5-'СЕТ СН'!$I$24</f>
        <v>4414.5233015100002</v>
      </c>
      <c r="D141" s="36">
        <f>SUMIFS(СВЦЭМ!$D$39:$D$782,СВЦЭМ!$A$39:$A$782,$A141,СВЦЭМ!$B$39:$B$782,D$119)+'СЕТ СН'!$I$14+СВЦЭМ!$D$10+'СЕТ СН'!$I$5-'СЕТ СН'!$I$24</f>
        <v>4445.7690246100001</v>
      </c>
      <c r="E141" s="36">
        <f>SUMIFS(СВЦЭМ!$D$39:$D$782,СВЦЭМ!$A$39:$A$782,$A141,СВЦЭМ!$B$39:$B$782,E$119)+'СЕТ СН'!$I$14+СВЦЭМ!$D$10+'СЕТ СН'!$I$5-'СЕТ СН'!$I$24</f>
        <v>4449.2229754999998</v>
      </c>
      <c r="F141" s="36">
        <f>SUMIFS(СВЦЭМ!$D$39:$D$782,СВЦЭМ!$A$39:$A$782,$A141,СВЦЭМ!$B$39:$B$782,F$119)+'СЕТ СН'!$I$14+СВЦЭМ!$D$10+'СЕТ СН'!$I$5-'СЕТ СН'!$I$24</f>
        <v>4441.2844150599994</v>
      </c>
      <c r="G141" s="36">
        <f>SUMIFS(СВЦЭМ!$D$39:$D$782,СВЦЭМ!$A$39:$A$782,$A141,СВЦЭМ!$B$39:$B$782,G$119)+'СЕТ СН'!$I$14+СВЦЭМ!$D$10+'СЕТ СН'!$I$5-'СЕТ СН'!$I$24</f>
        <v>4443.6676129400003</v>
      </c>
      <c r="H141" s="36">
        <f>SUMIFS(СВЦЭМ!$D$39:$D$782,СВЦЭМ!$A$39:$A$782,$A141,СВЦЭМ!$B$39:$B$782,H$119)+'СЕТ СН'!$I$14+СВЦЭМ!$D$10+'СЕТ СН'!$I$5-'СЕТ СН'!$I$24</f>
        <v>4412.6454729099996</v>
      </c>
      <c r="I141" s="36">
        <f>SUMIFS(СВЦЭМ!$D$39:$D$782,СВЦЭМ!$A$39:$A$782,$A141,СВЦЭМ!$B$39:$B$782,I$119)+'СЕТ СН'!$I$14+СВЦЭМ!$D$10+'СЕТ СН'!$I$5-'СЕТ СН'!$I$24</f>
        <v>4388.7458461599999</v>
      </c>
      <c r="J141" s="36">
        <f>SUMIFS(СВЦЭМ!$D$39:$D$782,СВЦЭМ!$A$39:$A$782,$A141,СВЦЭМ!$B$39:$B$782,J$119)+'СЕТ СН'!$I$14+СВЦЭМ!$D$10+'СЕТ СН'!$I$5-'СЕТ СН'!$I$24</f>
        <v>4289.4201948400005</v>
      </c>
      <c r="K141" s="36">
        <f>SUMIFS(СВЦЭМ!$D$39:$D$782,СВЦЭМ!$A$39:$A$782,$A141,СВЦЭМ!$B$39:$B$782,K$119)+'СЕТ СН'!$I$14+СВЦЭМ!$D$10+'СЕТ СН'!$I$5-'СЕТ СН'!$I$24</f>
        <v>4213.4483021699998</v>
      </c>
      <c r="L141" s="36">
        <f>SUMIFS(СВЦЭМ!$D$39:$D$782,СВЦЭМ!$A$39:$A$782,$A141,СВЦЭМ!$B$39:$B$782,L$119)+'СЕТ СН'!$I$14+СВЦЭМ!$D$10+'СЕТ СН'!$I$5-'СЕТ СН'!$I$24</f>
        <v>4195.4157896899997</v>
      </c>
      <c r="M141" s="36">
        <f>SUMIFS(СВЦЭМ!$D$39:$D$782,СВЦЭМ!$A$39:$A$782,$A141,СВЦЭМ!$B$39:$B$782,M$119)+'СЕТ СН'!$I$14+СВЦЭМ!$D$10+'СЕТ СН'!$I$5-'СЕТ СН'!$I$24</f>
        <v>4198.3879869499997</v>
      </c>
      <c r="N141" s="36">
        <f>SUMIFS(СВЦЭМ!$D$39:$D$782,СВЦЭМ!$A$39:$A$782,$A141,СВЦЭМ!$B$39:$B$782,N$119)+'СЕТ СН'!$I$14+СВЦЭМ!$D$10+'СЕТ СН'!$I$5-'СЕТ СН'!$I$24</f>
        <v>4194.1482431000004</v>
      </c>
      <c r="O141" s="36">
        <f>SUMIFS(СВЦЭМ!$D$39:$D$782,СВЦЭМ!$A$39:$A$782,$A141,СВЦЭМ!$B$39:$B$782,O$119)+'СЕТ СН'!$I$14+СВЦЭМ!$D$10+'СЕТ СН'!$I$5-'СЕТ СН'!$I$24</f>
        <v>4215.5394645400002</v>
      </c>
      <c r="P141" s="36">
        <f>SUMIFS(СВЦЭМ!$D$39:$D$782,СВЦЭМ!$A$39:$A$782,$A141,СВЦЭМ!$B$39:$B$782,P$119)+'СЕТ СН'!$I$14+СВЦЭМ!$D$10+'СЕТ СН'!$I$5-'СЕТ СН'!$I$24</f>
        <v>4243.3565723600004</v>
      </c>
      <c r="Q141" s="36">
        <f>SUMIFS(СВЦЭМ!$D$39:$D$782,СВЦЭМ!$A$39:$A$782,$A141,СВЦЭМ!$B$39:$B$782,Q$119)+'СЕТ СН'!$I$14+СВЦЭМ!$D$10+'СЕТ СН'!$I$5-'СЕТ СН'!$I$24</f>
        <v>4227.9451061</v>
      </c>
      <c r="R141" s="36">
        <f>SUMIFS(СВЦЭМ!$D$39:$D$782,СВЦЭМ!$A$39:$A$782,$A141,СВЦЭМ!$B$39:$B$782,R$119)+'СЕТ СН'!$I$14+СВЦЭМ!$D$10+'СЕТ СН'!$I$5-'СЕТ СН'!$I$24</f>
        <v>4229.8525225699996</v>
      </c>
      <c r="S141" s="36">
        <f>SUMIFS(СВЦЭМ!$D$39:$D$782,СВЦЭМ!$A$39:$A$782,$A141,СВЦЭМ!$B$39:$B$782,S$119)+'СЕТ СН'!$I$14+СВЦЭМ!$D$10+'СЕТ СН'!$I$5-'СЕТ СН'!$I$24</f>
        <v>4225.4421715600001</v>
      </c>
      <c r="T141" s="36">
        <f>SUMIFS(СВЦЭМ!$D$39:$D$782,СВЦЭМ!$A$39:$A$782,$A141,СВЦЭМ!$B$39:$B$782,T$119)+'СЕТ СН'!$I$14+СВЦЭМ!$D$10+'СЕТ СН'!$I$5-'СЕТ СН'!$I$24</f>
        <v>4176.0978209200002</v>
      </c>
      <c r="U141" s="36">
        <f>SUMIFS(СВЦЭМ!$D$39:$D$782,СВЦЭМ!$A$39:$A$782,$A141,СВЦЭМ!$B$39:$B$782,U$119)+'СЕТ СН'!$I$14+СВЦЭМ!$D$10+'СЕТ СН'!$I$5-'СЕТ СН'!$I$24</f>
        <v>4130.4051975000002</v>
      </c>
      <c r="V141" s="36">
        <f>SUMIFS(СВЦЭМ!$D$39:$D$782,СВЦЭМ!$A$39:$A$782,$A141,СВЦЭМ!$B$39:$B$782,V$119)+'СЕТ СН'!$I$14+СВЦЭМ!$D$10+'СЕТ СН'!$I$5-'СЕТ СН'!$I$24</f>
        <v>4147.3217373299995</v>
      </c>
      <c r="W141" s="36">
        <f>SUMIFS(СВЦЭМ!$D$39:$D$782,СВЦЭМ!$A$39:$A$782,$A141,СВЦЭМ!$B$39:$B$782,W$119)+'СЕТ СН'!$I$14+СВЦЭМ!$D$10+'СЕТ СН'!$I$5-'СЕТ СН'!$I$24</f>
        <v>4173.0901011599999</v>
      </c>
      <c r="X141" s="36">
        <f>SUMIFS(СВЦЭМ!$D$39:$D$782,СВЦЭМ!$A$39:$A$782,$A141,СВЦЭМ!$B$39:$B$782,X$119)+'СЕТ СН'!$I$14+СВЦЭМ!$D$10+'СЕТ СН'!$I$5-'СЕТ СН'!$I$24</f>
        <v>4229.0289014800001</v>
      </c>
      <c r="Y141" s="36">
        <f>SUMIFS(СВЦЭМ!$D$39:$D$782,СВЦЭМ!$A$39:$A$782,$A141,СВЦЭМ!$B$39:$B$782,Y$119)+'СЕТ СН'!$I$14+СВЦЭМ!$D$10+'СЕТ СН'!$I$5-'СЕТ СН'!$I$24</f>
        <v>4292.2426942399998</v>
      </c>
    </row>
    <row r="142" spans="1:25" ht="15.75" x14ac:dyDescent="0.2">
      <c r="A142" s="35">
        <f t="shared" si="3"/>
        <v>45222</v>
      </c>
      <c r="B142" s="36">
        <f>SUMIFS(СВЦЭМ!$D$39:$D$782,СВЦЭМ!$A$39:$A$782,$A142,СВЦЭМ!$B$39:$B$782,B$119)+'СЕТ СН'!$I$14+СВЦЭМ!$D$10+'СЕТ СН'!$I$5-'СЕТ СН'!$I$24</f>
        <v>4405.6189016600001</v>
      </c>
      <c r="C142" s="36">
        <f>SUMIFS(СВЦЭМ!$D$39:$D$782,СВЦЭМ!$A$39:$A$782,$A142,СВЦЭМ!$B$39:$B$782,C$119)+'СЕТ СН'!$I$14+СВЦЭМ!$D$10+'СЕТ СН'!$I$5-'СЕТ СН'!$I$24</f>
        <v>4465.9869069699998</v>
      </c>
      <c r="D142" s="36">
        <f>SUMIFS(СВЦЭМ!$D$39:$D$782,СВЦЭМ!$A$39:$A$782,$A142,СВЦЭМ!$B$39:$B$782,D$119)+'СЕТ СН'!$I$14+СВЦЭМ!$D$10+'СЕТ СН'!$I$5-'СЕТ СН'!$I$24</f>
        <v>4524.7946038999999</v>
      </c>
      <c r="E142" s="36">
        <f>SUMIFS(СВЦЭМ!$D$39:$D$782,СВЦЭМ!$A$39:$A$782,$A142,СВЦЭМ!$B$39:$B$782,E$119)+'СЕТ СН'!$I$14+СВЦЭМ!$D$10+'СЕТ СН'!$I$5-'СЕТ СН'!$I$24</f>
        <v>4559.4291977800003</v>
      </c>
      <c r="F142" s="36">
        <f>SUMIFS(СВЦЭМ!$D$39:$D$782,СВЦЭМ!$A$39:$A$782,$A142,СВЦЭМ!$B$39:$B$782,F$119)+'СЕТ СН'!$I$14+СВЦЭМ!$D$10+'СЕТ СН'!$I$5-'СЕТ СН'!$I$24</f>
        <v>4543.8819890200002</v>
      </c>
      <c r="G142" s="36">
        <f>SUMIFS(СВЦЭМ!$D$39:$D$782,СВЦЭМ!$A$39:$A$782,$A142,СВЦЭМ!$B$39:$B$782,G$119)+'СЕТ СН'!$I$14+СВЦЭМ!$D$10+'СЕТ СН'!$I$5-'СЕТ СН'!$I$24</f>
        <v>4484.6278044600003</v>
      </c>
      <c r="H142" s="36">
        <f>SUMIFS(СВЦЭМ!$D$39:$D$782,СВЦЭМ!$A$39:$A$782,$A142,СВЦЭМ!$B$39:$B$782,H$119)+'СЕТ СН'!$I$14+СВЦЭМ!$D$10+'СЕТ СН'!$I$5-'СЕТ СН'!$I$24</f>
        <v>4385.3971778200003</v>
      </c>
      <c r="I142" s="36">
        <f>SUMIFS(СВЦЭМ!$D$39:$D$782,СВЦЭМ!$A$39:$A$782,$A142,СВЦЭМ!$B$39:$B$782,I$119)+'СЕТ СН'!$I$14+СВЦЭМ!$D$10+'СЕТ СН'!$I$5-'СЕТ СН'!$I$24</f>
        <v>4308.1336934800001</v>
      </c>
      <c r="J142" s="36">
        <f>SUMIFS(СВЦЭМ!$D$39:$D$782,СВЦЭМ!$A$39:$A$782,$A142,СВЦЭМ!$B$39:$B$782,J$119)+'СЕТ СН'!$I$14+СВЦЭМ!$D$10+'СЕТ СН'!$I$5-'СЕТ СН'!$I$24</f>
        <v>4258.62648498</v>
      </c>
      <c r="K142" s="36">
        <f>SUMIFS(СВЦЭМ!$D$39:$D$782,СВЦЭМ!$A$39:$A$782,$A142,СВЦЭМ!$B$39:$B$782,K$119)+'СЕТ СН'!$I$14+СВЦЭМ!$D$10+'СЕТ СН'!$I$5-'СЕТ СН'!$I$24</f>
        <v>4214.9205182799997</v>
      </c>
      <c r="L142" s="36">
        <f>SUMIFS(СВЦЭМ!$D$39:$D$782,СВЦЭМ!$A$39:$A$782,$A142,СВЦЭМ!$B$39:$B$782,L$119)+'СЕТ СН'!$I$14+СВЦЭМ!$D$10+'СЕТ СН'!$I$5-'СЕТ СН'!$I$24</f>
        <v>4158.78397881</v>
      </c>
      <c r="M142" s="36">
        <f>SUMIFS(СВЦЭМ!$D$39:$D$782,СВЦЭМ!$A$39:$A$782,$A142,СВЦЭМ!$B$39:$B$782,M$119)+'СЕТ СН'!$I$14+СВЦЭМ!$D$10+'СЕТ СН'!$I$5-'СЕТ СН'!$I$24</f>
        <v>4167.1008153599996</v>
      </c>
      <c r="N142" s="36">
        <f>SUMIFS(СВЦЭМ!$D$39:$D$782,СВЦЭМ!$A$39:$A$782,$A142,СВЦЭМ!$B$39:$B$782,N$119)+'СЕТ СН'!$I$14+СВЦЭМ!$D$10+'СЕТ СН'!$I$5-'СЕТ СН'!$I$24</f>
        <v>4164.6881833899997</v>
      </c>
      <c r="O142" s="36">
        <f>SUMIFS(СВЦЭМ!$D$39:$D$782,СВЦЭМ!$A$39:$A$782,$A142,СВЦЭМ!$B$39:$B$782,O$119)+'СЕТ СН'!$I$14+СВЦЭМ!$D$10+'СЕТ СН'!$I$5-'СЕТ СН'!$I$24</f>
        <v>4177.8067924799998</v>
      </c>
      <c r="P142" s="36">
        <f>SUMIFS(СВЦЭМ!$D$39:$D$782,СВЦЭМ!$A$39:$A$782,$A142,СВЦЭМ!$B$39:$B$782,P$119)+'СЕТ СН'!$I$14+СВЦЭМ!$D$10+'СЕТ СН'!$I$5-'СЕТ СН'!$I$24</f>
        <v>4217.2361900699998</v>
      </c>
      <c r="Q142" s="36">
        <f>SUMIFS(СВЦЭМ!$D$39:$D$782,СВЦЭМ!$A$39:$A$782,$A142,СВЦЭМ!$B$39:$B$782,Q$119)+'СЕТ СН'!$I$14+СВЦЭМ!$D$10+'СЕТ СН'!$I$5-'СЕТ СН'!$I$24</f>
        <v>4210.2728330499995</v>
      </c>
      <c r="R142" s="36">
        <f>SUMIFS(СВЦЭМ!$D$39:$D$782,СВЦЭМ!$A$39:$A$782,$A142,СВЦЭМ!$B$39:$B$782,R$119)+'СЕТ СН'!$I$14+СВЦЭМ!$D$10+'СЕТ СН'!$I$5-'СЕТ СН'!$I$24</f>
        <v>4243.3658714599997</v>
      </c>
      <c r="S142" s="36">
        <f>SUMIFS(СВЦЭМ!$D$39:$D$782,СВЦЭМ!$A$39:$A$782,$A142,СВЦЭМ!$B$39:$B$782,S$119)+'СЕТ СН'!$I$14+СВЦЭМ!$D$10+'СЕТ СН'!$I$5-'СЕТ СН'!$I$24</f>
        <v>4239.5371884799997</v>
      </c>
      <c r="T142" s="36">
        <f>SUMIFS(СВЦЭМ!$D$39:$D$782,СВЦЭМ!$A$39:$A$782,$A142,СВЦЭМ!$B$39:$B$782,T$119)+'СЕТ СН'!$I$14+СВЦЭМ!$D$10+'СЕТ СН'!$I$5-'СЕТ СН'!$I$24</f>
        <v>4170.0581556899997</v>
      </c>
      <c r="U142" s="36">
        <f>SUMIFS(СВЦЭМ!$D$39:$D$782,СВЦЭМ!$A$39:$A$782,$A142,СВЦЭМ!$B$39:$B$782,U$119)+'СЕТ СН'!$I$14+СВЦЭМ!$D$10+'СЕТ СН'!$I$5-'СЕТ СН'!$I$24</f>
        <v>4133.9147847000004</v>
      </c>
      <c r="V142" s="36">
        <f>SUMIFS(СВЦЭМ!$D$39:$D$782,СВЦЭМ!$A$39:$A$782,$A142,СВЦЭМ!$B$39:$B$782,V$119)+'СЕТ СН'!$I$14+СВЦЭМ!$D$10+'СЕТ СН'!$I$5-'СЕТ СН'!$I$24</f>
        <v>4154.8516787899998</v>
      </c>
      <c r="W142" s="36">
        <f>SUMIFS(СВЦЭМ!$D$39:$D$782,СВЦЭМ!$A$39:$A$782,$A142,СВЦЭМ!$B$39:$B$782,W$119)+'СЕТ СН'!$I$14+СВЦЭМ!$D$10+'СЕТ СН'!$I$5-'СЕТ СН'!$I$24</f>
        <v>4172.3086982999994</v>
      </c>
      <c r="X142" s="36">
        <f>SUMIFS(СВЦЭМ!$D$39:$D$782,СВЦЭМ!$A$39:$A$782,$A142,СВЦЭМ!$B$39:$B$782,X$119)+'СЕТ СН'!$I$14+СВЦЭМ!$D$10+'СЕТ СН'!$I$5-'СЕТ СН'!$I$24</f>
        <v>4235.0243747900004</v>
      </c>
      <c r="Y142" s="36">
        <f>SUMIFS(СВЦЭМ!$D$39:$D$782,СВЦЭМ!$A$39:$A$782,$A142,СВЦЭМ!$B$39:$B$782,Y$119)+'СЕТ СН'!$I$14+СВЦЭМ!$D$10+'СЕТ СН'!$I$5-'СЕТ СН'!$I$24</f>
        <v>4284.8556338999997</v>
      </c>
    </row>
    <row r="143" spans="1:25" ht="15.75" x14ac:dyDescent="0.2">
      <c r="A143" s="35">
        <f t="shared" si="3"/>
        <v>45223</v>
      </c>
      <c r="B143" s="36">
        <f>SUMIFS(СВЦЭМ!$D$39:$D$782,СВЦЭМ!$A$39:$A$782,$A143,СВЦЭМ!$B$39:$B$782,B$119)+'СЕТ СН'!$I$14+СВЦЭМ!$D$10+'СЕТ СН'!$I$5-'СЕТ СН'!$I$24</f>
        <v>4388.2767079599998</v>
      </c>
      <c r="C143" s="36">
        <f>SUMIFS(СВЦЭМ!$D$39:$D$782,СВЦЭМ!$A$39:$A$782,$A143,СВЦЭМ!$B$39:$B$782,C$119)+'СЕТ СН'!$I$14+СВЦЭМ!$D$10+'СЕТ СН'!$I$5-'СЕТ СН'!$I$24</f>
        <v>4450.7172610199996</v>
      </c>
      <c r="D143" s="36">
        <f>SUMIFS(СВЦЭМ!$D$39:$D$782,СВЦЭМ!$A$39:$A$782,$A143,СВЦЭМ!$B$39:$B$782,D$119)+'СЕТ СН'!$I$14+СВЦЭМ!$D$10+'СЕТ СН'!$I$5-'СЕТ СН'!$I$24</f>
        <v>4521.4813190000004</v>
      </c>
      <c r="E143" s="36">
        <f>SUMIFS(СВЦЭМ!$D$39:$D$782,СВЦЭМ!$A$39:$A$782,$A143,СВЦЭМ!$B$39:$B$782,E$119)+'СЕТ СН'!$I$14+СВЦЭМ!$D$10+'СЕТ СН'!$I$5-'СЕТ СН'!$I$24</f>
        <v>4520.2802981900004</v>
      </c>
      <c r="F143" s="36">
        <f>SUMIFS(СВЦЭМ!$D$39:$D$782,СВЦЭМ!$A$39:$A$782,$A143,СВЦЭМ!$B$39:$B$782,F$119)+'СЕТ СН'!$I$14+СВЦЭМ!$D$10+'СЕТ СН'!$I$5-'СЕТ СН'!$I$24</f>
        <v>4480.5899304100003</v>
      </c>
      <c r="G143" s="36">
        <f>SUMIFS(СВЦЭМ!$D$39:$D$782,СВЦЭМ!$A$39:$A$782,$A143,СВЦЭМ!$B$39:$B$782,G$119)+'СЕТ СН'!$I$14+СВЦЭМ!$D$10+'СЕТ СН'!$I$5-'СЕТ СН'!$I$24</f>
        <v>4436.1437548399999</v>
      </c>
      <c r="H143" s="36">
        <f>SUMIFS(СВЦЭМ!$D$39:$D$782,СВЦЭМ!$A$39:$A$782,$A143,СВЦЭМ!$B$39:$B$782,H$119)+'СЕТ СН'!$I$14+СВЦЭМ!$D$10+'СЕТ СН'!$I$5-'СЕТ СН'!$I$24</f>
        <v>4402.4955047799995</v>
      </c>
      <c r="I143" s="36">
        <f>SUMIFS(СВЦЭМ!$D$39:$D$782,СВЦЭМ!$A$39:$A$782,$A143,СВЦЭМ!$B$39:$B$782,I$119)+'СЕТ СН'!$I$14+СВЦЭМ!$D$10+'СЕТ СН'!$I$5-'СЕТ СН'!$I$24</f>
        <v>4333.3917189900003</v>
      </c>
      <c r="J143" s="36">
        <f>SUMIFS(СВЦЭМ!$D$39:$D$782,СВЦЭМ!$A$39:$A$782,$A143,СВЦЭМ!$B$39:$B$782,J$119)+'СЕТ СН'!$I$14+СВЦЭМ!$D$10+'СЕТ СН'!$I$5-'СЕТ СН'!$I$24</f>
        <v>4298.6486526099998</v>
      </c>
      <c r="K143" s="36">
        <f>SUMIFS(СВЦЭМ!$D$39:$D$782,СВЦЭМ!$A$39:$A$782,$A143,СВЦЭМ!$B$39:$B$782,K$119)+'СЕТ СН'!$I$14+СВЦЭМ!$D$10+'СЕТ СН'!$I$5-'СЕТ СН'!$I$24</f>
        <v>4246.6806316399998</v>
      </c>
      <c r="L143" s="36">
        <f>SUMIFS(СВЦЭМ!$D$39:$D$782,СВЦЭМ!$A$39:$A$782,$A143,СВЦЭМ!$B$39:$B$782,L$119)+'СЕТ СН'!$I$14+СВЦЭМ!$D$10+'СЕТ СН'!$I$5-'СЕТ СН'!$I$24</f>
        <v>4236.7989435999998</v>
      </c>
      <c r="M143" s="36">
        <f>SUMIFS(СВЦЭМ!$D$39:$D$782,СВЦЭМ!$A$39:$A$782,$A143,СВЦЭМ!$B$39:$B$782,M$119)+'СЕТ СН'!$I$14+СВЦЭМ!$D$10+'СЕТ СН'!$I$5-'СЕТ СН'!$I$24</f>
        <v>4247.4894779699998</v>
      </c>
      <c r="N143" s="36">
        <f>SUMIFS(СВЦЭМ!$D$39:$D$782,СВЦЭМ!$A$39:$A$782,$A143,СВЦЭМ!$B$39:$B$782,N$119)+'СЕТ СН'!$I$14+СВЦЭМ!$D$10+'СЕТ СН'!$I$5-'СЕТ СН'!$I$24</f>
        <v>4237.8186199299998</v>
      </c>
      <c r="O143" s="36">
        <f>SUMIFS(СВЦЭМ!$D$39:$D$782,СВЦЭМ!$A$39:$A$782,$A143,СВЦЭМ!$B$39:$B$782,O$119)+'СЕТ СН'!$I$14+СВЦЭМ!$D$10+'СЕТ СН'!$I$5-'СЕТ СН'!$I$24</f>
        <v>4250.4352090699995</v>
      </c>
      <c r="P143" s="36">
        <f>SUMIFS(СВЦЭМ!$D$39:$D$782,СВЦЭМ!$A$39:$A$782,$A143,СВЦЭМ!$B$39:$B$782,P$119)+'СЕТ СН'!$I$14+СВЦЭМ!$D$10+'СЕТ СН'!$I$5-'СЕТ СН'!$I$24</f>
        <v>4287.1110419100005</v>
      </c>
      <c r="Q143" s="36">
        <f>SUMIFS(СВЦЭМ!$D$39:$D$782,СВЦЭМ!$A$39:$A$782,$A143,СВЦЭМ!$B$39:$B$782,Q$119)+'СЕТ СН'!$I$14+СВЦЭМ!$D$10+'СЕТ СН'!$I$5-'СЕТ СН'!$I$24</f>
        <v>4275.26256276</v>
      </c>
      <c r="R143" s="36">
        <f>SUMIFS(СВЦЭМ!$D$39:$D$782,СВЦЭМ!$A$39:$A$782,$A143,СВЦЭМ!$B$39:$B$782,R$119)+'СЕТ СН'!$I$14+СВЦЭМ!$D$10+'СЕТ СН'!$I$5-'СЕТ СН'!$I$24</f>
        <v>4288.8215904899998</v>
      </c>
      <c r="S143" s="36">
        <f>SUMIFS(СВЦЭМ!$D$39:$D$782,СВЦЭМ!$A$39:$A$782,$A143,СВЦЭМ!$B$39:$B$782,S$119)+'СЕТ СН'!$I$14+СВЦЭМ!$D$10+'СЕТ СН'!$I$5-'СЕТ СН'!$I$24</f>
        <v>4272.8181596100003</v>
      </c>
      <c r="T143" s="36">
        <f>SUMIFS(СВЦЭМ!$D$39:$D$782,СВЦЭМ!$A$39:$A$782,$A143,СВЦЭМ!$B$39:$B$782,T$119)+'СЕТ СН'!$I$14+СВЦЭМ!$D$10+'СЕТ СН'!$I$5-'СЕТ СН'!$I$24</f>
        <v>4203.5342297099996</v>
      </c>
      <c r="U143" s="36">
        <f>SUMIFS(СВЦЭМ!$D$39:$D$782,СВЦЭМ!$A$39:$A$782,$A143,СВЦЭМ!$B$39:$B$782,U$119)+'СЕТ СН'!$I$14+СВЦЭМ!$D$10+'СЕТ СН'!$I$5-'СЕТ СН'!$I$24</f>
        <v>4186.4211020900002</v>
      </c>
      <c r="V143" s="36">
        <f>SUMIFS(СВЦЭМ!$D$39:$D$782,СВЦЭМ!$A$39:$A$782,$A143,СВЦЭМ!$B$39:$B$782,V$119)+'СЕТ СН'!$I$14+СВЦЭМ!$D$10+'СЕТ СН'!$I$5-'СЕТ СН'!$I$24</f>
        <v>4196.9584080799996</v>
      </c>
      <c r="W143" s="36">
        <f>SUMIFS(СВЦЭМ!$D$39:$D$782,СВЦЭМ!$A$39:$A$782,$A143,СВЦЭМ!$B$39:$B$782,W$119)+'СЕТ СН'!$I$14+СВЦЭМ!$D$10+'СЕТ СН'!$I$5-'СЕТ СН'!$I$24</f>
        <v>4203.4188357399998</v>
      </c>
      <c r="X143" s="36">
        <f>SUMIFS(СВЦЭМ!$D$39:$D$782,СВЦЭМ!$A$39:$A$782,$A143,СВЦЭМ!$B$39:$B$782,X$119)+'СЕТ СН'!$I$14+СВЦЭМ!$D$10+'СЕТ СН'!$I$5-'СЕТ СН'!$I$24</f>
        <v>4257.66415005</v>
      </c>
      <c r="Y143" s="36">
        <f>SUMIFS(СВЦЭМ!$D$39:$D$782,СВЦЭМ!$A$39:$A$782,$A143,СВЦЭМ!$B$39:$B$782,Y$119)+'СЕТ СН'!$I$14+СВЦЭМ!$D$10+'СЕТ СН'!$I$5-'СЕТ СН'!$I$24</f>
        <v>4308.6179928499996</v>
      </c>
    </row>
    <row r="144" spans="1:25" ht="15.75" x14ac:dyDescent="0.2">
      <c r="A144" s="35">
        <f t="shared" si="3"/>
        <v>45224</v>
      </c>
      <c r="B144" s="36">
        <f>SUMIFS(СВЦЭМ!$D$39:$D$782,СВЦЭМ!$A$39:$A$782,$A144,СВЦЭМ!$B$39:$B$782,B$119)+'СЕТ СН'!$I$14+СВЦЭМ!$D$10+'СЕТ СН'!$I$5-'СЕТ СН'!$I$24</f>
        <v>4274.0575958999998</v>
      </c>
      <c r="C144" s="36">
        <f>SUMIFS(СВЦЭМ!$D$39:$D$782,СВЦЭМ!$A$39:$A$782,$A144,СВЦЭМ!$B$39:$B$782,C$119)+'СЕТ СН'!$I$14+СВЦЭМ!$D$10+'СЕТ СН'!$I$5-'СЕТ СН'!$I$24</f>
        <v>4324.5101398699999</v>
      </c>
      <c r="D144" s="36">
        <f>SUMIFS(СВЦЭМ!$D$39:$D$782,СВЦЭМ!$A$39:$A$782,$A144,СВЦЭМ!$B$39:$B$782,D$119)+'СЕТ СН'!$I$14+СВЦЭМ!$D$10+'СЕТ СН'!$I$5-'СЕТ СН'!$I$24</f>
        <v>4390.5877472000002</v>
      </c>
      <c r="E144" s="36">
        <f>SUMIFS(СВЦЭМ!$D$39:$D$782,СВЦЭМ!$A$39:$A$782,$A144,СВЦЭМ!$B$39:$B$782,E$119)+'СЕТ СН'!$I$14+СВЦЭМ!$D$10+'СЕТ СН'!$I$5-'СЕТ СН'!$I$24</f>
        <v>4386.4980170999997</v>
      </c>
      <c r="F144" s="36">
        <f>SUMIFS(СВЦЭМ!$D$39:$D$782,СВЦЭМ!$A$39:$A$782,$A144,СВЦЭМ!$B$39:$B$782,F$119)+'СЕТ СН'!$I$14+СВЦЭМ!$D$10+'СЕТ СН'!$I$5-'СЕТ СН'!$I$24</f>
        <v>4386.3501250099998</v>
      </c>
      <c r="G144" s="36">
        <f>SUMIFS(СВЦЭМ!$D$39:$D$782,СВЦЭМ!$A$39:$A$782,$A144,СВЦЭМ!$B$39:$B$782,G$119)+'СЕТ СН'!$I$14+СВЦЭМ!$D$10+'СЕТ СН'!$I$5-'СЕТ СН'!$I$24</f>
        <v>4375.9733237999999</v>
      </c>
      <c r="H144" s="36">
        <f>SUMIFS(СВЦЭМ!$D$39:$D$782,СВЦЭМ!$A$39:$A$782,$A144,СВЦЭМ!$B$39:$B$782,H$119)+'СЕТ СН'!$I$14+СВЦЭМ!$D$10+'СЕТ СН'!$I$5-'СЕТ СН'!$I$24</f>
        <v>4295.6327205999996</v>
      </c>
      <c r="I144" s="36">
        <f>SUMIFS(СВЦЭМ!$D$39:$D$782,СВЦЭМ!$A$39:$A$782,$A144,СВЦЭМ!$B$39:$B$782,I$119)+'СЕТ СН'!$I$14+СВЦЭМ!$D$10+'СЕТ СН'!$I$5-'СЕТ СН'!$I$24</f>
        <v>4208.5348509300002</v>
      </c>
      <c r="J144" s="36">
        <f>SUMIFS(СВЦЭМ!$D$39:$D$782,СВЦЭМ!$A$39:$A$782,$A144,СВЦЭМ!$B$39:$B$782,J$119)+'СЕТ СН'!$I$14+СВЦЭМ!$D$10+'СЕТ СН'!$I$5-'СЕТ СН'!$I$24</f>
        <v>4156.1253748999998</v>
      </c>
      <c r="K144" s="36">
        <f>SUMIFS(СВЦЭМ!$D$39:$D$782,СВЦЭМ!$A$39:$A$782,$A144,СВЦЭМ!$B$39:$B$782,K$119)+'СЕТ СН'!$I$14+СВЦЭМ!$D$10+'СЕТ СН'!$I$5-'СЕТ СН'!$I$24</f>
        <v>4117.4889423799996</v>
      </c>
      <c r="L144" s="36">
        <f>SUMIFS(СВЦЭМ!$D$39:$D$782,СВЦЭМ!$A$39:$A$782,$A144,СВЦЭМ!$B$39:$B$782,L$119)+'СЕТ СН'!$I$14+СВЦЭМ!$D$10+'СЕТ СН'!$I$5-'СЕТ СН'!$I$24</f>
        <v>4119.3086525300005</v>
      </c>
      <c r="M144" s="36">
        <f>SUMIFS(СВЦЭМ!$D$39:$D$782,СВЦЭМ!$A$39:$A$782,$A144,СВЦЭМ!$B$39:$B$782,M$119)+'СЕТ СН'!$I$14+СВЦЭМ!$D$10+'СЕТ СН'!$I$5-'СЕТ СН'!$I$24</f>
        <v>4125.8083107100001</v>
      </c>
      <c r="N144" s="36">
        <f>SUMIFS(СВЦЭМ!$D$39:$D$782,СВЦЭМ!$A$39:$A$782,$A144,СВЦЭМ!$B$39:$B$782,N$119)+'СЕТ СН'!$I$14+СВЦЭМ!$D$10+'СЕТ СН'!$I$5-'СЕТ СН'!$I$24</f>
        <v>4145.3931364500004</v>
      </c>
      <c r="O144" s="36">
        <f>SUMIFS(СВЦЭМ!$D$39:$D$782,СВЦЭМ!$A$39:$A$782,$A144,СВЦЭМ!$B$39:$B$782,O$119)+'СЕТ СН'!$I$14+СВЦЭМ!$D$10+'СЕТ СН'!$I$5-'СЕТ СН'!$I$24</f>
        <v>4159.5141696199998</v>
      </c>
      <c r="P144" s="36">
        <f>SUMIFS(СВЦЭМ!$D$39:$D$782,СВЦЭМ!$A$39:$A$782,$A144,СВЦЭМ!$B$39:$B$782,P$119)+'СЕТ СН'!$I$14+СВЦЭМ!$D$10+'СЕТ СН'!$I$5-'СЕТ СН'!$I$24</f>
        <v>4170.7224357100004</v>
      </c>
      <c r="Q144" s="36">
        <f>SUMIFS(СВЦЭМ!$D$39:$D$782,СВЦЭМ!$A$39:$A$782,$A144,СВЦЭМ!$B$39:$B$782,Q$119)+'СЕТ СН'!$I$14+СВЦЭМ!$D$10+'СЕТ СН'!$I$5-'СЕТ СН'!$I$24</f>
        <v>4178.7036855099996</v>
      </c>
      <c r="R144" s="36">
        <f>SUMIFS(СВЦЭМ!$D$39:$D$782,СВЦЭМ!$A$39:$A$782,$A144,СВЦЭМ!$B$39:$B$782,R$119)+'СЕТ СН'!$I$14+СВЦЭМ!$D$10+'СЕТ СН'!$I$5-'СЕТ СН'!$I$24</f>
        <v>4195.07511161</v>
      </c>
      <c r="S144" s="36">
        <f>SUMIFS(СВЦЭМ!$D$39:$D$782,СВЦЭМ!$A$39:$A$782,$A144,СВЦЭМ!$B$39:$B$782,S$119)+'СЕТ СН'!$I$14+СВЦЭМ!$D$10+'СЕТ СН'!$I$5-'СЕТ СН'!$I$24</f>
        <v>4160.0349533199997</v>
      </c>
      <c r="T144" s="36">
        <f>SUMIFS(СВЦЭМ!$D$39:$D$782,СВЦЭМ!$A$39:$A$782,$A144,СВЦЭМ!$B$39:$B$782,T$119)+'СЕТ СН'!$I$14+СВЦЭМ!$D$10+'СЕТ СН'!$I$5-'СЕТ СН'!$I$24</f>
        <v>4095.91923357</v>
      </c>
      <c r="U144" s="36">
        <f>SUMIFS(СВЦЭМ!$D$39:$D$782,СВЦЭМ!$A$39:$A$782,$A144,СВЦЭМ!$B$39:$B$782,U$119)+'СЕТ СН'!$I$14+СВЦЭМ!$D$10+'СЕТ СН'!$I$5-'СЕТ СН'!$I$24</f>
        <v>4068.8007915899998</v>
      </c>
      <c r="V144" s="36">
        <f>SUMIFS(СВЦЭМ!$D$39:$D$782,СВЦЭМ!$A$39:$A$782,$A144,СВЦЭМ!$B$39:$B$782,V$119)+'СЕТ СН'!$I$14+СВЦЭМ!$D$10+'СЕТ СН'!$I$5-'СЕТ СН'!$I$24</f>
        <v>4087.99727072</v>
      </c>
      <c r="W144" s="36">
        <f>SUMIFS(СВЦЭМ!$D$39:$D$782,СВЦЭМ!$A$39:$A$782,$A144,СВЦЭМ!$B$39:$B$782,W$119)+'СЕТ СН'!$I$14+СВЦЭМ!$D$10+'СЕТ СН'!$I$5-'СЕТ СН'!$I$24</f>
        <v>4102.4088650699996</v>
      </c>
      <c r="X144" s="36">
        <f>SUMIFS(СВЦЭМ!$D$39:$D$782,СВЦЭМ!$A$39:$A$782,$A144,СВЦЭМ!$B$39:$B$782,X$119)+'СЕТ СН'!$I$14+СВЦЭМ!$D$10+'СЕТ СН'!$I$5-'СЕТ СН'!$I$24</f>
        <v>4159.45004453</v>
      </c>
      <c r="Y144" s="36">
        <f>SUMIFS(СВЦЭМ!$D$39:$D$782,СВЦЭМ!$A$39:$A$782,$A144,СВЦЭМ!$B$39:$B$782,Y$119)+'СЕТ СН'!$I$14+СВЦЭМ!$D$10+'СЕТ СН'!$I$5-'СЕТ СН'!$I$24</f>
        <v>4231.5586302699994</v>
      </c>
    </row>
    <row r="145" spans="1:27" ht="15.75" x14ac:dyDescent="0.2">
      <c r="A145" s="35">
        <f t="shared" si="3"/>
        <v>45225</v>
      </c>
      <c r="B145" s="36">
        <f>SUMIFS(СВЦЭМ!$D$39:$D$782,СВЦЭМ!$A$39:$A$782,$A145,СВЦЭМ!$B$39:$B$782,B$119)+'СЕТ СН'!$I$14+СВЦЭМ!$D$10+'СЕТ СН'!$I$5-'СЕТ СН'!$I$24</f>
        <v>4297.6195454799999</v>
      </c>
      <c r="C145" s="36">
        <f>SUMIFS(СВЦЭМ!$D$39:$D$782,СВЦЭМ!$A$39:$A$782,$A145,СВЦЭМ!$B$39:$B$782,C$119)+'СЕТ СН'!$I$14+СВЦЭМ!$D$10+'СЕТ СН'!$I$5-'СЕТ СН'!$I$24</f>
        <v>4353.9390753099997</v>
      </c>
      <c r="D145" s="36">
        <f>SUMIFS(СВЦЭМ!$D$39:$D$782,СВЦЭМ!$A$39:$A$782,$A145,СВЦЭМ!$B$39:$B$782,D$119)+'СЕТ СН'!$I$14+СВЦЭМ!$D$10+'СЕТ СН'!$I$5-'СЕТ СН'!$I$24</f>
        <v>4400.6446819499997</v>
      </c>
      <c r="E145" s="36">
        <f>SUMIFS(СВЦЭМ!$D$39:$D$782,СВЦЭМ!$A$39:$A$782,$A145,СВЦЭМ!$B$39:$B$782,E$119)+'СЕТ СН'!$I$14+СВЦЭМ!$D$10+'СЕТ СН'!$I$5-'СЕТ СН'!$I$24</f>
        <v>4399.1922841699998</v>
      </c>
      <c r="F145" s="36">
        <f>SUMIFS(СВЦЭМ!$D$39:$D$782,СВЦЭМ!$A$39:$A$782,$A145,СВЦЭМ!$B$39:$B$782,F$119)+'СЕТ СН'!$I$14+СВЦЭМ!$D$10+'СЕТ СН'!$I$5-'СЕТ СН'!$I$24</f>
        <v>4390.7311659200004</v>
      </c>
      <c r="G145" s="36">
        <f>SUMIFS(СВЦЭМ!$D$39:$D$782,СВЦЭМ!$A$39:$A$782,$A145,СВЦЭМ!$B$39:$B$782,G$119)+'СЕТ СН'!$I$14+СВЦЭМ!$D$10+'СЕТ СН'!$I$5-'СЕТ СН'!$I$24</f>
        <v>4371.3217556199997</v>
      </c>
      <c r="H145" s="36">
        <f>SUMIFS(СВЦЭМ!$D$39:$D$782,СВЦЭМ!$A$39:$A$782,$A145,СВЦЭМ!$B$39:$B$782,H$119)+'СЕТ СН'!$I$14+СВЦЭМ!$D$10+'СЕТ СН'!$I$5-'СЕТ СН'!$I$24</f>
        <v>4298.4344918799998</v>
      </c>
      <c r="I145" s="36">
        <f>SUMIFS(СВЦЭМ!$D$39:$D$782,СВЦЭМ!$A$39:$A$782,$A145,СВЦЭМ!$B$39:$B$782,I$119)+'СЕТ СН'!$I$14+СВЦЭМ!$D$10+'СЕТ СН'!$I$5-'СЕТ СН'!$I$24</f>
        <v>4258.6132472199997</v>
      </c>
      <c r="J145" s="36">
        <f>SUMIFS(СВЦЭМ!$D$39:$D$782,СВЦЭМ!$A$39:$A$782,$A145,СВЦЭМ!$B$39:$B$782,J$119)+'СЕТ СН'!$I$14+СВЦЭМ!$D$10+'СЕТ СН'!$I$5-'СЕТ СН'!$I$24</f>
        <v>4202.8203571399999</v>
      </c>
      <c r="K145" s="36">
        <f>SUMIFS(СВЦЭМ!$D$39:$D$782,СВЦЭМ!$A$39:$A$782,$A145,СВЦЭМ!$B$39:$B$782,K$119)+'СЕТ СН'!$I$14+СВЦЭМ!$D$10+'СЕТ СН'!$I$5-'СЕТ СН'!$I$24</f>
        <v>4167.4017934599997</v>
      </c>
      <c r="L145" s="36">
        <f>SUMIFS(СВЦЭМ!$D$39:$D$782,СВЦЭМ!$A$39:$A$782,$A145,СВЦЭМ!$B$39:$B$782,L$119)+'СЕТ СН'!$I$14+СВЦЭМ!$D$10+'СЕТ СН'!$I$5-'СЕТ СН'!$I$24</f>
        <v>4176.7787517699999</v>
      </c>
      <c r="M145" s="36">
        <f>SUMIFS(СВЦЭМ!$D$39:$D$782,СВЦЭМ!$A$39:$A$782,$A145,СВЦЭМ!$B$39:$B$782,M$119)+'СЕТ СН'!$I$14+СВЦЭМ!$D$10+'СЕТ СН'!$I$5-'СЕТ СН'!$I$24</f>
        <v>4183.1424025100005</v>
      </c>
      <c r="N145" s="36">
        <f>SUMIFS(СВЦЭМ!$D$39:$D$782,СВЦЭМ!$A$39:$A$782,$A145,СВЦЭМ!$B$39:$B$782,N$119)+'СЕТ СН'!$I$14+СВЦЭМ!$D$10+'СЕТ СН'!$I$5-'СЕТ СН'!$I$24</f>
        <v>4197.1375225299998</v>
      </c>
      <c r="O145" s="36">
        <f>SUMIFS(СВЦЭМ!$D$39:$D$782,СВЦЭМ!$A$39:$A$782,$A145,СВЦЭМ!$B$39:$B$782,O$119)+'СЕТ СН'!$I$14+СВЦЭМ!$D$10+'СЕТ СН'!$I$5-'СЕТ СН'!$I$24</f>
        <v>4213.5799626799999</v>
      </c>
      <c r="P145" s="36">
        <f>SUMIFS(СВЦЭМ!$D$39:$D$782,СВЦЭМ!$A$39:$A$782,$A145,СВЦЭМ!$B$39:$B$782,P$119)+'СЕТ СН'!$I$14+СВЦЭМ!$D$10+'СЕТ СН'!$I$5-'СЕТ СН'!$I$24</f>
        <v>4222.5206575600005</v>
      </c>
      <c r="Q145" s="36">
        <f>SUMIFS(СВЦЭМ!$D$39:$D$782,СВЦЭМ!$A$39:$A$782,$A145,СВЦЭМ!$B$39:$B$782,Q$119)+'СЕТ СН'!$I$14+СВЦЭМ!$D$10+'СЕТ СН'!$I$5-'СЕТ СН'!$I$24</f>
        <v>4242.22775129</v>
      </c>
      <c r="R145" s="36">
        <f>SUMIFS(СВЦЭМ!$D$39:$D$782,СВЦЭМ!$A$39:$A$782,$A145,СВЦЭМ!$B$39:$B$782,R$119)+'СЕТ СН'!$I$14+СВЦЭМ!$D$10+'СЕТ СН'!$I$5-'СЕТ СН'!$I$24</f>
        <v>4263.7182249699999</v>
      </c>
      <c r="S145" s="36">
        <f>SUMIFS(СВЦЭМ!$D$39:$D$782,СВЦЭМ!$A$39:$A$782,$A145,СВЦЭМ!$B$39:$B$782,S$119)+'СЕТ СН'!$I$14+СВЦЭМ!$D$10+'СЕТ СН'!$I$5-'СЕТ СН'!$I$24</f>
        <v>4236.8803323100001</v>
      </c>
      <c r="T145" s="36">
        <f>SUMIFS(СВЦЭМ!$D$39:$D$782,СВЦЭМ!$A$39:$A$782,$A145,СВЦЭМ!$B$39:$B$782,T$119)+'СЕТ СН'!$I$14+СВЦЭМ!$D$10+'СЕТ СН'!$I$5-'СЕТ СН'!$I$24</f>
        <v>4172.3126501200004</v>
      </c>
      <c r="U145" s="36">
        <f>SUMIFS(СВЦЭМ!$D$39:$D$782,СВЦЭМ!$A$39:$A$782,$A145,СВЦЭМ!$B$39:$B$782,U$119)+'СЕТ СН'!$I$14+СВЦЭМ!$D$10+'СЕТ СН'!$I$5-'СЕТ СН'!$I$24</f>
        <v>4146.1132365900003</v>
      </c>
      <c r="V145" s="36">
        <f>SUMIFS(СВЦЭМ!$D$39:$D$782,СВЦЭМ!$A$39:$A$782,$A145,СВЦЭМ!$B$39:$B$782,V$119)+'СЕТ СН'!$I$14+СВЦЭМ!$D$10+'СЕТ СН'!$I$5-'СЕТ СН'!$I$24</f>
        <v>4157.9664887399995</v>
      </c>
      <c r="W145" s="36">
        <f>SUMIFS(СВЦЭМ!$D$39:$D$782,СВЦЭМ!$A$39:$A$782,$A145,СВЦЭМ!$B$39:$B$782,W$119)+'СЕТ СН'!$I$14+СВЦЭМ!$D$10+'СЕТ СН'!$I$5-'СЕТ СН'!$I$24</f>
        <v>4176.7952295899995</v>
      </c>
      <c r="X145" s="36">
        <f>SUMIFS(СВЦЭМ!$D$39:$D$782,СВЦЭМ!$A$39:$A$782,$A145,СВЦЭМ!$B$39:$B$782,X$119)+'СЕТ СН'!$I$14+СВЦЭМ!$D$10+'СЕТ СН'!$I$5-'СЕТ СН'!$I$24</f>
        <v>4241.7833774199999</v>
      </c>
      <c r="Y145" s="36">
        <f>SUMIFS(СВЦЭМ!$D$39:$D$782,СВЦЭМ!$A$39:$A$782,$A145,СВЦЭМ!$B$39:$B$782,Y$119)+'СЕТ СН'!$I$14+СВЦЭМ!$D$10+'СЕТ СН'!$I$5-'СЕТ СН'!$I$24</f>
        <v>4300.6024320300003</v>
      </c>
    </row>
    <row r="146" spans="1:27" ht="15.75" x14ac:dyDescent="0.2">
      <c r="A146" s="35">
        <f t="shared" si="3"/>
        <v>45226</v>
      </c>
      <c r="B146" s="36">
        <f>SUMIFS(СВЦЭМ!$D$39:$D$782,СВЦЭМ!$A$39:$A$782,$A146,СВЦЭМ!$B$39:$B$782,B$119)+'СЕТ СН'!$I$14+СВЦЭМ!$D$10+'СЕТ СН'!$I$5-'СЕТ СН'!$I$24</f>
        <v>4344.76647779</v>
      </c>
      <c r="C146" s="36">
        <f>SUMIFS(СВЦЭМ!$D$39:$D$782,СВЦЭМ!$A$39:$A$782,$A146,СВЦЭМ!$B$39:$B$782,C$119)+'СЕТ СН'!$I$14+СВЦЭМ!$D$10+'СЕТ СН'!$I$5-'СЕТ СН'!$I$24</f>
        <v>4409.4072352200001</v>
      </c>
      <c r="D146" s="36">
        <f>SUMIFS(СВЦЭМ!$D$39:$D$782,СВЦЭМ!$A$39:$A$782,$A146,СВЦЭМ!$B$39:$B$782,D$119)+'СЕТ СН'!$I$14+СВЦЭМ!$D$10+'СЕТ СН'!$I$5-'СЕТ СН'!$I$24</f>
        <v>4452.8600838599996</v>
      </c>
      <c r="E146" s="36">
        <f>SUMIFS(СВЦЭМ!$D$39:$D$782,СВЦЭМ!$A$39:$A$782,$A146,СВЦЭМ!$B$39:$B$782,E$119)+'СЕТ СН'!$I$14+СВЦЭМ!$D$10+'СЕТ СН'!$I$5-'СЕТ СН'!$I$24</f>
        <v>4463.59974453</v>
      </c>
      <c r="F146" s="36">
        <f>SUMIFS(СВЦЭМ!$D$39:$D$782,СВЦЭМ!$A$39:$A$782,$A146,СВЦЭМ!$B$39:$B$782,F$119)+'СЕТ СН'!$I$14+СВЦЭМ!$D$10+'СЕТ СН'!$I$5-'СЕТ СН'!$I$24</f>
        <v>4472.5812111400001</v>
      </c>
      <c r="G146" s="36">
        <f>SUMIFS(СВЦЭМ!$D$39:$D$782,СВЦЭМ!$A$39:$A$782,$A146,СВЦЭМ!$B$39:$B$782,G$119)+'СЕТ СН'!$I$14+СВЦЭМ!$D$10+'СЕТ СН'!$I$5-'СЕТ СН'!$I$24</f>
        <v>4448.0278819200003</v>
      </c>
      <c r="H146" s="36">
        <f>SUMIFS(СВЦЭМ!$D$39:$D$782,СВЦЭМ!$A$39:$A$782,$A146,СВЦЭМ!$B$39:$B$782,H$119)+'СЕТ СН'!$I$14+СВЦЭМ!$D$10+'СЕТ СН'!$I$5-'СЕТ СН'!$I$24</f>
        <v>4369.4197482999998</v>
      </c>
      <c r="I146" s="36">
        <f>SUMIFS(СВЦЭМ!$D$39:$D$782,СВЦЭМ!$A$39:$A$782,$A146,СВЦЭМ!$B$39:$B$782,I$119)+'СЕТ СН'!$I$14+СВЦЭМ!$D$10+'СЕТ СН'!$I$5-'СЕТ СН'!$I$24</f>
        <v>4261.0425223499997</v>
      </c>
      <c r="J146" s="36">
        <f>SUMIFS(СВЦЭМ!$D$39:$D$782,СВЦЭМ!$A$39:$A$782,$A146,СВЦЭМ!$B$39:$B$782,J$119)+'СЕТ СН'!$I$14+СВЦЭМ!$D$10+'СЕТ СН'!$I$5-'СЕТ СН'!$I$24</f>
        <v>4195.84124565</v>
      </c>
      <c r="K146" s="36">
        <f>SUMIFS(СВЦЭМ!$D$39:$D$782,СВЦЭМ!$A$39:$A$782,$A146,СВЦЭМ!$B$39:$B$782,K$119)+'СЕТ СН'!$I$14+СВЦЭМ!$D$10+'СЕТ СН'!$I$5-'СЕТ СН'!$I$24</f>
        <v>4163.3006571900005</v>
      </c>
      <c r="L146" s="36">
        <f>SUMIFS(СВЦЭМ!$D$39:$D$782,СВЦЭМ!$A$39:$A$782,$A146,СВЦЭМ!$B$39:$B$782,L$119)+'СЕТ СН'!$I$14+СВЦЭМ!$D$10+'СЕТ СН'!$I$5-'СЕТ СН'!$I$24</f>
        <v>4163.6647563400002</v>
      </c>
      <c r="M146" s="36">
        <f>SUMIFS(СВЦЭМ!$D$39:$D$782,СВЦЭМ!$A$39:$A$782,$A146,СВЦЭМ!$B$39:$B$782,M$119)+'СЕТ СН'!$I$14+СВЦЭМ!$D$10+'СЕТ СН'!$I$5-'СЕТ СН'!$I$24</f>
        <v>4179.1453904099999</v>
      </c>
      <c r="N146" s="36">
        <f>SUMIFS(СВЦЭМ!$D$39:$D$782,СВЦЭМ!$A$39:$A$782,$A146,СВЦЭМ!$B$39:$B$782,N$119)+'СЕТ СН'!$I$14+СВЦЭМ!$D$10+'СЕТ СН'!$I$5-'СЕТ СН'!$I$24</f>
        <v>4218.9670553400001</v>
      </c>
      <c r="O146" s="36">
        <f>SUMIFS(СВЦЭМ!$D$39:$D$782,СВЦЭМ!$A$39:$A$782,$A146,СВЦЭМ!$B$39:$B$782,O$119)+'СЕТ СН'!$I$14+СВЦЭМ!$D$10+'СЕТ СН'!$I$5-'СЕТ СН'!$I$24</f>
        <v>4238.6746036000004</v>
      </c>
      <c r="P146" s="36">
        <f>SUMIFS(СВЦЭМ!$D$39:$D$782,СВЦЭМ!$A$39:$A$782,$A146,СВЦЭМ!$B$39:$B$782,P$119)+'СЕТ СН'!$I$14+СВЦЭМ!$D$10+'СЕТ СН'!$I$5-'СЕТ СН'!$I$24</f>
        <v>4266.6451246799998</v>
      </c>
      <c r="Q146" s="36">
        <f>SUMIFS(СВЦЭМ!$D$39:$D$782,СВЦЭМ!$A$39:$A$782,$A146,СВЦЭМ!$B$39:$B$782,Q$119)+'СЕТ СН'!$I$14+СВЦЭМ!$D$10+'СЕТ СН'!$I$5-'СЕТ СН'!$I$24</f>
        <v>4275.6799587099995</v>
      </c>
      <c r="R146" s="36">
        <f>SUMIFS(СВЦЭМ!$D$39:$D$782,СВЦЭМ!$A$39:$A$782,$A146,СВЦЭМ!$B$39:$B$782,R$119)+'СЕТ СН'!$I$14+СВЦЭМ!$D$10+'СЕТ СН'!$I$5-'СЕТ СН'!$I$24</f>
        <v>4282.9336827500001</v>
      </c>
      <c r="S146" s="36">
        <f>SUMIFS(СВЦЭМ!$D$39:$D$782,СВЦЭМ!$A$39:$A$782,$A146,СВЦЭМ!$B$39:$B$782,S$119)+'СЕТ СН'!$I$14+СВЦЭМ!$D$10+'СЕТ СН'!$I$5-'СЕТ СН'!$I$24</f>
        <v>4258.49308827</v>
      </c>
      <c r="T146" s="36">
        <f>SUMIFS(СВЦЭМ!$D$39:$D$782,СВЦЭМ!$A$39:$A$782,$A146,СВЦЭМ!$B$39:$B$782,T$119)+'СЕТ СН'!$I$14+СВЦЭМ!$D$10+'СЕТ СН'!$I$5-'СЕТ СН'!$I$24</f>
        <v>4180.9157822099996</v>
      </c>
      <c r="U146" s="36">
        <f>SUMIFS(СВЦЭМ!$D$39:$D$782,СВЦЭМ!$A$39:$A$782,$A146,СВЦЭМ!$B$39:$B$782,U$119)+'СЕТ СН'!$I$14+СВЦЭМ!$D$10+'СЕТ СН'!$I$5-'СЕТ СН'!$I$24</f>
        <v>4148.7669700200004</v>
      </c>
      <c r="V146" s="36">
        <f>SUMIFS(СВЦЭМ!$D$39:$D$782,СВЦЭМ!$A$39:$A$782,$A146,СВЦЭМ!$B$39:$B$782,V$119)+'СЕТ СН'!$I$14+СВЦЭМ!$D$10+'СЕТ СН'!$I$5-'СЕТ СН'!$I$24</f>
        <v>4173.8875428399997</v>
      </c>
      <c r="W146" s="36">
        <f>SUMIFS(СВЦЭМ!$D$39:$D$782,СВЦЭМ!$A$39:$A$782,$A146,СВЦЭМ!$B$39:$B$782,W$119)+'СЕТ СН'!$I$14+СВЦЭМ!$D$10+'СЕТ СН'!$I$5-'СЕТ СН'!$I$24</f>
        <v>4193.8339428399995</v>
      </c>
      <c r="X146" s="36">
        <f>SUMIFS(СВЦЭМ!$D$39:$D$782,СВЦЭМ!$A$39:$A$782,$A146,СВЦЭМ!$B$39:$B$782,X$119)+'СЕТ СН'!$I$14+СВЦЭМ!$D$10+'СЕТ СН'!$I$5-'СЕТ СН'!$I$24</f>
        <v>4254.2394158200004</v>
      </c>
      <c r="Y146" s="36">
        <f>SUMIFS(СВЦЭМ!$D$39:$D$782,СВЦЭМ!$A$39:$A$782,$A146,СВЦЭМ!$B$39:$B$782,Y$119)+'СЕТ СН'!$I$14+СВЦЭМ!$D$10+'СЕТ СН'!$I$5-'СЕТ СН'!$I$24</f>
        <v>4362.1920201900002</v>
      </c>
    </row>
    <row r="147" spans="1:27" ht="15.75" x14ac:dyDescent="0.2">
      <c r="A147" s="35">
        <f t="shared" si="3"/>
        <v>45227</v>
      </c>
      <c r="B147" s="36">
        <f>SUMIFS(СВЦЭМ!$D$39:$D$782,СВЦЭМ!$A$39:$A$782,$A147,СВЦЭМ!$B$39:$B$782,B$119)+'СЕТ СН'!$I$14+СВЦЭМ!$D$10+'СЕТ СН'!$I$5-'СЕТ СН'!$I$24</f>
        <v>4389.6767780199998</v>
      </c>
      <c r="C147" s="36">
        <f>SUMIFS(СВЦЭМ!$D$39:$D$782,СВЦЭМ!$A$39:$A$782,$A147,СВЦЭМ!$B$39:$B$782,C$119)+'СЕТ СН'!$I$14+СВЦЭМ!$D$10+'СЕТ СН'!$I$5-'СЕТ СН'!$I$24</f>
        <v>4355.3147082300002</v>
      </c>
      <c r="D147" s="36">
        <f>SUMIFS(СВЦЭМ!$D$39:$D$782,СВЦЭМ!$A$39:$A$782,$A147,СВЦЭМ!$B$39:$B$782,D$119)+'СЕТ СН'!$I$14+СВЦЭМ!$D$10+'СЕТ СН'!$I$5-'СЕТ СН'!$I$24</f>
        <v>4408.4909019200004</v>
      </c>
      <c r="E147" s="36">
        <f>SUMIFS(СВЦЭМ!$D$39:$D$782,СВЦЭМ!$A$39:$A$782,$A147,СВЦЭМ!$B$39:$B$782,E$119)+'СЕТ СН'!$I$14+СВЦЭМ!$D$10+'СЕТ СН'!$I$5-'СЕТ СН'!$I$24</f>
        <v>4412.3464146999995</v>
      </c>
      <c r="F147" s="36">
        <f>SUMIFS(СВЦЭМ!$D$39:$D$782,СВЦЭМ!$A$39:$A$782,$A147,СВЦЭМ!$B$39:$B$782,F$119)+'СЕТ СН'!$I$14+СВЦЭМ!$D$10+'СЕТ СН'!$I$5-'СЕТ СН'!$I$24</f>
        <v>4413.6943370400004</v>
      </c>
      <c r="G147" s="36">
        <f>SUMIFS(СВЦЭМ!$D$39:$D$782,СВЦЭМ!$A$39:$A$782,$A147,СВЦЭМ!$B$39:$B$782,G$119)+'СЕТ СН'!$I$14+СВЦЭМ!$D$10+'СЕТ СН'!$I$5-'СЕТ СН'!$I$24</f>
        <v>4407.58865427</v>
      </c>
      <c r="H147" s="36">
        <f>SUMIFS(СВЦЭМ!$D$39:$D$782,СВЦЭМ!$A$39:$A$782,$A147,СВЦЭМ!$B$39:$B$782,H$119)+'СЕТ СН'!$I$14+СВЦЭМ!$D$10+'СЕТ СН'!$I$5-'СЕТ СН'!$I$24</f>
        <v>4389.8999959699995</v>
      </c>
      <c r="I147" s="36">
        <f>SUMIFS(СВЦЭМ!$D$39:$D$782,СВЦЭМ!$A$39:$A$782,$A147,СВЦЭМ!$B$39:$B$782,I$119)+'СЕТ СН'!$I$14+СВЦЭМ!$D$10+'СЕТ СН'!$I$5-'СЕТ СН'!$I$24</f>
        <v>4344.0563204999999</v>
      </c>
      <c r="J147" s="36">
        <f>SUMIFS(СВЦЭМ!$D$39:$D$782,СВЦЭМ!$A$39:$A$782,$A147,СВЦЭМ!$B$39:$B$782,J$119)+'СЕТ СН'!$I$14+СВЦЭМ!$D$10+'СЕТ СН'!$I$5-'СЕТ СН'!$I$24</f>
        <v>4285.2341588899999</v>
      </c>
      <c r="K147" s="36">
        <f>SUMIFS(СВЦЭМ!$D$39:$D$782,СВЦЭМ!$A$39:$A$782,$A147,СВЦЭМ!$B$39:$B$782,K$119)+'СЕТ СН'!$I$14+СВЦЭМ!$D$10+'СЕТ СН'!$I$5-'СЕТ СН'!$I$24</f>
        <v>4209.1322213399999</v>
      </c>
      <c r="L147" s="36">
        <f>SUMIFS(СВЦЭМ!$D$39:$D$782,СВЦЭМ!$A$39:$A$782,$A147,СВЦЭМ!$B$39:$B$782,L$119)+'СЕТ СН'!$I$14+СВЦЭМ!$D$10+'СЕТ СН'!$I$5-'СЕТ СН'!$I$24</f>
        <v>4185.35501389</v>
      </c>
      <c r="M147" s="36">
        <f>SUMIFS(СВЦЭМ!$D$39:$D$782,СВЦЭМ!$A$39:$A$782,$A147,СВЦЭМ!$B$39:$B$782,M$119)+'СЕТ СН'!$I$14+СВЦЭМ!$D$10+'СЕТ СН'!$I$5-'СЕТ СН'!$I$24</f>
        <v>4187.3251187400001</v>
      </c>
      <c r="N147" s="36">
        <f>SUMIFS(СВЦЭМ!$D$39:$D$782,СВЦЭМ!$A$39:$A$782,$A147,СВЦЭМ!$B$39:$B$782,N$119)+'СЕТ СН'!$I$14+СВЦЭМ!$D$10+'СЕТ СН'!$I$5-'СЕТ СН'!$I$24</f>
        <v>4209.00332239</v>
      </c>
      <c r="O147" s="36">
        <f>SUMIFS(СВЦЭМ!$D$39:$D$782,СВЦЭМ!$A$39:$A$782,$A147,СВЦЭМ!$B$39:$B$782,O$119)+'СЕТ СН'!$I$14+СВЦЭМ!$D$10+'СЕТ СН'!$I$5-'СЕТ СН'!$I$24</f>
        <v>4220.9965570699997</v>
      </c>
      <c r="P147" s="36">
        <f>SUMIFS(СВЦЭМ!$D$39:$D$782,СВЦЭМ!$A$39:$A$782,$A147,СВЦЭМ!$B$39:$B$782,P$119)+'СЕТ СН'!$I$14+СВЦЭМ!$D$10+'СЕТ СН'!$I$5-'СЕТ СН'!$I$24</f>
        <v>4235.5832115100002</v>
      </c>
      <c r="Q147" s="36">
        <f>SUMIFS(СВЦЭМ!$D$39:$D$782,СВЦЭМ!$A$39:$A$782,$A147,СВЦЭМ!$B$39:$B$782,Q$119)+'СЕТ СН'!$I$14+СВЦЭМ!$D$10+'СЕТ СН'!$I$5-'СЕТ СН'!$I$24</f>
        <v>4248.4662143900005</v>
      </c>
      <c r="R147" s="36">
        <f>SUMIFS(СВЦЭМ!$D$39:$D$782,СВЦЭМ!$A$39:$A$782,$A147,СВЦЭМ!$B$39:$B$782,R$119)+'СЕТ СН'!$I$14+СВЦЭМ!$D$10+'СЕТ СН'!$I$5-'СЕТ СН'!$I$24</f>
        <v>4242.8738414999998</v>
      </c>
      <c r="S147" s="36">
        <f>SUMIFS(СВЦЭМ!$D$39:$D$782,СВЦЭМ!$A$39:$A$782,$A147,СВЦЭМ!$B$39:$B$782,S$119)+'СЕТ СН'!$I$14+СВЦЭМ!$D$10+'СЕТ СН'!$I$5-'СЕТ СН'!$I$24</f>
        <v>4241.3388508799999</v>
      </c>
      <c r="T147" s="36">
        <f>SUMIFS(СВЦЭМ!$D$39:$D$782,СВЦЭМ!$A$39:$A$782,$A147,СВЦЭМ!$B$39:$B$782,T$119)+'СЕТ СН'!$I$14+СВЦЭМ!$D$10+'СЕТ СН'!$I$5-'СЕТ СН'!$I$24</f>
        <v>4177.33010466</v>
      </c>
      <c r="U147" s="36">
        <f>SUMIFS(СВЦЭМ!$D$39:$D$782,СВЦЭМ!$A$39:$A$782,$A147,СВЦЭМ!$B$39:$B$782,U$119)+'СЕТ СН'!$I$14+СВЦЭМ!$D$10+'СЕТ СН'!$I$5-'СЕТ СН'!$I$24</f>
        <v>4153.3452130799997</v>
      </c>
      <c r="V147" s="36">
        <f>SUMIFS(СВЦЭМ!$D$39:$D$782,СВЦЭМ!$A$39:$A$782,$A147,СВЦЭМ!$B$39:$B$782,V$119)+'СЕТ СН'!$I$14+СВЦЭМ!$D$10+'СЕТ СН'!$I$5-'СЕТ СН'!$I$24</f>
        <v>4174.2381327100002</v>
      </c>
      <c r="W147" s="36">
        <f>SUMIFS(СВЦЭМ!$D$39:$D$782,СВЦЭМ!$A$39:$A$782,$A147,СВЦЭМ!$B$39:$B$782,W$119)+'СЕТ СН'!$I$14+СВЦЭМ!$D$10+'СЕТ СН'!$I$5-'СЕТ СН'!$I$24</f>
        <v>4196.8369241399996</v>
      </c>
      <c r="X147" s="36">
        <f>SUMIFS(СВЦЭМ!$D$39:$D$782,СВЦЭМ!$A$39:$A$782,$A147,СВЦЭМ!$B$39:$B$782,X$119)+'СЕТ СН'!$I$14+СВЦЭМ!$D$10+'СЕТ СН'!$I$5-'СЕТ СН'!$I$24</f>
        <v>4230.31564987</v>
      </c>
      <c r="Y147" s="36">
        <f>SUMIFS(СВЦЭМ!$D$39:$D$782,СВЦЭМ!$A$39:$A$782,$A147,СВЦЭМ!$B$39:$B$782,Y$119)+'СЕТ СН'!$I$14+СВЦЭМ!$D$10+'СЕТ СН'!$I$5-'СЕТ СН'!$I$24</f>
        <v>4285.5414352200005</v>
      </c>
    </row>
    <row r="148" spans="1:27" ht="15.75" x14ac:dyDescent="0.2">
      <c r="A148" s="35">
        <f t="shared" si="3"/>
        <v>45228</v>
      </c>
      <c r="B148" s="36">
        <f>SUMIFS(СВЦЭМ!$D$39:$D$782,СВЦЭМ!$A$39:$A$782,$A148,СВЦЭМ!$B$39:$B$782,B$119)+'СЕТ СН'!$I$14+СВЦЭМ!$D$10+'СЕТ СН'!$I$5-'СЕТ СН'!$I$24</f>
        <v>4277.1415911799995</v>
      </c>
      <c r="C148" s="36">
        <f>SUMIFS(СВЦЭМ!$D$39:$D$782,СВЦЭМ!$A$39:$A$782,$A148,СВЦЭМ!$B$39:$B$782,C$119)+'СЕТ СН'!$I$14+СВЦЭМ!$D$10+'СЕТ СН'!$I$5-'СЕТ СН'!$I$24</f>
        <v>4325.0893722299998</v>
      </c>
      <c r="D148" s="36">
        <f>SUMIFS(СВЦЭМ!$D$39:$D$782,СВЦЭМ!$A$39:$A$782,$A148,СВЦЭМ!$B$39:$B$782,D$119)+'СЕТ СН'!$I$14+СВЦЭМ!$D$10+'СЕТ СН'!$I$5-'СЕТ СН'!$I$24</f>
        <v>4382.4427500000002</v>
      </c>
      <c r="E148" s="36">
        <f>SUMIFS(СВЦЭМ!$D$39:$D$782,СВЦЭМ!$A$39:$A$782,$A148,СВЦЭМ!$B$39:$B$782,E$119)+'СЕТ СН'!$I$14+СВЦЭМ!$D$10+'СЕТ СН'!$I$5-'СЕТ СН'!$I$24</f>
        <v>4383.9356786400003</v>
      </c>
      <c r="F148" s="36">
        <f>SUMIFS(СВЦЭМ!$D$39:$D$782,СВЦЭМ!$A$39:$A$782,$A148,СВЦЭМ!$B$39:$B$782,F$119)+'СЕТ СН'!$I$14+СВЦЭМ!$D$10+'СЕТ СН'!$I$5-'СЕТ СН'!$I$24</f>
        <v>4386.32765543</v>
      </c>
      <c r="G148" s="36">
        <f>SUMIFS(СВЦЭМ!$D$39:$D$782,СВЦЭМ!$A$39:$A$782,$A148,СВЦЭМ!$B$39:$B$782,G$119)+'СЕТ СН'!$I$14+СВЦЭМ!$D$10+'СЕТ СН'!$I$5-'СЕТ СН'!$I$24</f>
        <v>4384.2234563000002</v>
      </c>
      <c r="H148" s="36">
        <f>SUMIFS(СВЦЭМ!$D$39:$D$782,СВЦЭМ!$A$39:$A$782,$A148,СВЦЭМ!$B$39:$B$782,H$119)+'СЕТ СН'!$I$14+СВЦЭМ!$D$10+'СЕТ СН'!$I$5-'СЕТ СН'!$I$24</f>
        <v>4368.2450244800002</v>
      </c>
      <c r="I148" s="36">
        <f>SUMIFS(СВЦЭМ!$D$39:$D$782,СВЦЭМ!$A$39:$A$782,$A148,СВЦЭМ!$B$39:$B$782,I$119)+'СЕТ СН'!$I$14+СВЦЭМ!$D$10+'СЕТ СН'!$I$5-'СЕТ СН'!$I$24</f>
        <v>4342.3368132599999</v>
      </c>
      <c r="J148" s="36">
        <f>SUMIFS(СВЦЭМ!$D$39:$D$782,СВЦЭМ!$A$39:$A$782,$A148,СВЦЭМ!$B$39:$B$782,J$119)+'СЕТ СН'!$I$14+СВЦЭМ!$D$10+'СЕТ СН'!$I$5-'СЕТ СН'!$I$24</f>
        <v>4334.9433268599996</v>
      </c>
      <c r="K148" s="36">
        <f>SUMIFS(СВЦЭМ!$D$39:$D$782,СВЦЭМ!$A$39:$A$782,$A148,СВЦЭМ!$B$39:$B$782,K$119)+'СЕТ СН'!$I$14+СВЦЭМ!$D$10+'СЕТ СН'!$I$5-'СЕТ СН'!$I$24</f>
        <v>4263.0401731499996</v>
      </c>
      <c r="L148" s="36">
        <f>SUMIFS(СВЦЭМ!$D$39:$D$782,СВЦЭМ!$A$39:$A$782,$A148,СВЦЭМ!$B$39:$B$782,L$119)+'СЕТ СН'!$I$14+СВЦЭМ!$D$10+'СЕТ СН'!$I$5-'СЕТ СН'!$I$24</f>
        <v>4235.1023896500001</v>
      </c>
      <c r="M148" s="36">
        <f>SUMIFS(СВЦЭМ!$D$39:$D$782,СВЦЭМ!$A$39:$A$782,$A148,СВЦЭМ!$B$39:$B$782,M$119)+'СЕТ СН'!$I$14+СВЦЭМ!$D$10+'СЕТ СН'!$I$5-'СЕТ СН'!$I$24</f>
        <v>4237.1954616700004</v>
      </c>
      <c r="N148" s="36">
        <f>SUMIFS(СВЦЭМ!$D$39:$D$782,СВЦЭМ!$A$39:$A$782,$A148,СВЦЭМ!$B$39:$B$782,N$119)+'СЕТ СН'!$I$14+СВЦЭМ!$D$10+'СЕТ СН'!$I$5-'СЕТ СН'!$I$24</f>
        <v>4246.2711269199999</v>
      </c>
      <c r="O148" s="36">
        <f>SUMIFS(СВЦЭМ!$D$39:$D$782,СВЦЭМ!$A$39:$A$782,$A148,СВЦЭМ!$B$39:$B$782,O$119)+'СЕТ СН'!$I$14+СВЦЭМ!$D$10+'СЕТ СН'!$I$5-'СЕТ СН'!$I$24</f>
        <v>4262.1219385699997</v>
      </c>
      <c r="P148" s="36">
        <f>SUMIFS(СВЦЭМ!$D$39:$D$782,СВЦЭМ!$A$39:$A$782,$A148,СВЦЭМ!$B$39:$B$782,P$119)+'СЕТ СН'!$I$14+СВЦЭМ!$D$10+'СЕТ СН'!$I$5-'СЕТ СН'!$I$24</f>
        <v>4278.8541279999999</v>
      </c>
      <c r="Q148" s="36">
        <f>SUMIFS(СВЦЭМ!$D$39:$D$782,СВЦЭМ!$A$39:$A$782,$A148,СВЦЭМ!$B$39:$B$782,Q$119)+'СЕТ СН'!$I$14+СВЦЭМ!$D$10+'СЕТ СН'!$I$5-'СЕТ СН'!$I$24</f>
        <v>4293.6308293000002</v>
      </c>
      <c r="R148" s="36">
        <f>SUMIFS(СВЦЭМ!$D$39:$D$782,СВЦЭМ!$A$39:$A$782,$A148,СВЦЭМ!$B$39:$B$782,R$119)+'СЕТ СН'!$I$14+СВЦЭМ!$D$10+'СЕТ СН'!$I$5-'СЕТ СН'!$I$24</f>
        <v>4284.18535316</v>
      </c>
      <c r="S148" s="36">
        <f>SUMIFS(СВЦЭМ!$D$39:$D$782,СВЦЭМ!$A$39:$A$782,$A148,СВЦЭМ!$B$39:$B$782,S$119)+'СЕТ СН'!$I$14+СВЦЭМ!$D$10+'СЕТ СН'!$I$5-'СЕТ СН'!$I$24</f>
        <v>4265.3898389999995</v>
      </c>
      <c r="T148" s="36">
        <f>SUMIFS(СВЦЭМ!$D$39:$D$782,СВЦЭМ!$A$39:$A$782,$A148,СВЦЭМ!$B$39:$B$782,T$119)+'СЕТ СН'!$I$14+СВЦЭМ!$D$10+'СЕТ СН'!$I$5-'СЕТ СН'!$I$24</f>
        <v>4198.5774400600003</v>
      </c>
      <c r="U148" s="36">
        <f>SUMIFS(СВЦЭМ!$D$39:$D$782,СВЦЭМ!$A$39:$A$782,$A148,СВЦЭМ!$B$39:$B$782,U$119)+'СЕТ СН'!$I$14+СВЦЭМ!$D$10+'СЕТ СН'!$I$5-'СЕТ СН'!$I$24</f>
        <v>4171.7313814400004</v>
      </c>
      <c r="V148" s="36">
        <f>SUMIFS(СВЦЭМ!$D$39:$D$782,СВЦЭМ!$A$39:$A$782,$A148,СВЦЭМ!$B$39:$B$782,V$119)+'СЕТ СН'!$I$14+СВЦЭМ!$D$10+'СЕТ СН'!$I$5-'СЕТ СН'!$I$24</f>
        <v>4189.1331034300001</v>
      </c>
      <c r="W148" s="36">
        <f>SUMIFS(СВЦЭМ!$D$39:$D$782,СВЦЭМ!$A$39:$A$782,$A148,СВЦЭМ!$B$39:$B$782,W$119)+'СЕТ СН'!$I$14+СВЦЭМ!$D$10+'СЕТ СН'!$I$5-'СЕТ СН'!$I$24</f>
        <v>4211.1851899599997</v>
      </c>
      <c r="X148" s="36">
        <f>SUMIFS(СВЦЭМ!$D$39:$D$782,СВЦЭМ!$A$39:$A$782,$A148,СВЦЭМ!$B$39:$B$782,X$119)+'СЕТ СН'!$I$14+СВЦЭМ!$D$10+'СЕТ СН'!$I$5-'СЕТ СН'!$I$24</f>
        <v>4249.8652097200002</v>
      </c>
      <c r="Y148" s="36">
        <f>SUMIFS(СВЦЭМ!$D$39:$D$782,СВЦЭМ!$A$39:$A$782,$A148,СВЦЭМ!$B$39:$B$782,Y$119)+'СЕТ СН'!$I$14+СВЦЭМ!$D$10+'СЕТ СН'!$I$5-'СЕТ СН'!$I$24</f>
        <v>4316.0344067400001</v>
      </c>
    </row>
    <row r="149" spans="1:27" ht="15.75" x14ac:dyDescent="0.2">
      <c r="A149" s="35">
        <f t="shared" si="3"/>
        <v>45229</v>
      </c>
      <c r="B149" s="36">
        <f>SUMIFS(СВЦЭМ!$D$39:$D$782,СВЦЭМ!$A$39:$A$782,$A149,СВЦЭМ!$B$39:$B$782,B$119)+'СЕТ СН'!$I$14+СВЦЭМ!$D$10+'СЕТ СН'!$I$5-'СЕТ СН'!$I$24</f>
        <v>4249.1845755599998</v>
      </c>
      <c r="C149" s="36">
        <f>SUMIFS(СВЦЭМ!$D$39:$D$782,СВЦЭМ!$A$39:$A$782,$A149,СВЦЭМ!$B$39:$B$782,C$119)+'СЕТ СН'!$I$14+СВЦЭМ!$D$10+'СЕТ СН'!$I$5-'СЕТ СН'!$I$24</f>
        <v>4310.6825462500001</v>
      </c>
      <c r="D149" s="36">
        <f>SUMIFS(СВЦЭМ!$D$39:$D$782,СВЦЭМ!$A$39:$A$782,$A149,СВЦЭМ!$B$39:$B$782,D$119)+'СЕТ СН'!$I$14+СВЦЭМ!$D$10+'СЕТ СН'!$I$5-'СЕТ СН'!$I$24</f>
        <v>4347.5757661400003</v>
      </c>
      <c r="E149" s="36">
        <f>SUMIFS(СВЦЭМ!$D$39:$D$782,СВЦЭМ!$A$39:$A$782,$A149,СВЦЭМ!$B$39:$B$782,E$119)+'СЕТ СН'!$I$14+СВЦЭМ!$D$10+'СЕТ СН'!$I$5-'СЕТ СН'!$I$24</f>
        <v>4345.1250691400001</v>
      </c>
      <c r="F149" s="36">
        <f>SUMIFS(СВЦЭМ!$D$39:$D$782,СВЦЭМ!$A$39:$A$782,$A149,СВЦЭМ!$B$39:$B$782,F$119)+'СЕТ СН'!$I$14+СВЦЭМ!$D$10+'СЕТ СН'!$I$5-'СЕТ СН'!$I$24</f>
        <v>4340.9762527799994</v>
      </c>
      <c r="G149" s="36">
        <f>SUMIFS(СВЦЭМ!$D$39:$D$782,СВЦЭМ!$A$39:$A$782,$A149,СВЦЭМ!$B$39:$B$782,G$119)+'СЕТ СН'!$I$14+СВЦЭМ!$D$10+'СЕТ СН'!$I$5-'СЕТ СН'!$I$24</f>
        <v>4364.7144334000004</v>
      </c>
      <c r="H149" s="36">
        <f>SUMIFS(СВЦЭМ!$D$39:$D$782,СВЦЭМ!$A$39:$A$782,$A149,СВЦЭМ!$B$39:$B$782,H$119)+'СЕТ СН'!$I$14+СВЦЭМ!$D$10+'СЕТ СН'!$I$5-'СЕТ СН'!$I$24</f>
        <v>4403.0191252300001</v>
      </c>
      <c r="I149" s="36">
        <f>SUMIFS(СВЦЭМ!$D$39:$D$782,СВЦЭМ!$A$39:$A$782,$A149,СВЦЭМ!$B$39:$B$782,I$119)+'СЕТ СН'!$I$14+СВЦЭМ!$D$10+'СЕТ СН'!$I$5-'СЕТ СН'!$I$24</f>
        <v>4343.9131032200003</v>
      </c>
      <c r="J149" s="36">
        <f>SUMIFS(СВЦЭМ!$D$39:$D$782,СВЦЭМ!$A$39:$A$782,$A149,СВЦЭМ!$B$39:$B$782,J$119)+'СЕТ СН'!$I$14+СВЦЭМ!$D$10+'СЕТ СН'!$I$5-'СЕТ СН'!$I$24</f>
        <v>4341.7930944399995</v>
      </c>
      <c r="K149" s="36">
        <f>SUMIFS(СВЦЭМ!$D$39:$D$782,СВЦЭМ!$A$39:$A$782,$A149,СВЦЭМ!$B$39:$B$782,K$119)+'СЕТ СН'!$I$14+СВЦЭМ!$D$10+'СЕТ СН'!$I$5-'СЕТ СН'!$I$24</f>
        <v>4313.9951233499996</v>
      </c>
      <c r="L149" s="36">
        <f>SUMIFS(СВЦЭМ!$D$39:$D$782,СВЦЭМ!$A$39:$A$782,$A149,СВЦЭМ!$B$39:$B$782,L$119)+'СЕТ СН'!$I$14+СВЦЭМ!$D$10+'СЕТ СН'!$I$5-'СЕТ СН'!$I$24</f>
        <v>4311.2538257699998</v>
      </c>
      <c r="M149" s="36">
        <f>SUMIFS(СВЦЭМ!$D$39:$D$782,СВЦЭМ!$A$39:$A$782,$A149,СВЦЭМ!$B$39:$B$782,M$119)+'СЕТ СН'!$I$14+СВЦЭМ!$D$10+'СЕТ СН'!$I$5-'СЕТ СН'!$I$24</f>
        <v>4326.0472926100001</v>
      </c>
      <c r="N149" s="36">
        <f>SUMIFS(СВЦЭМ!$D$39:$D$782,СВЦЭМ!$A$39:$A$782,$A149,СВЦЭМ!$B$39:$B$782,N$119)+'СЕТ СН'!$I$14+СВЦЭМ!$D$10+'СЕТ СН'!$I$5-'СЕТ СН'!$I$24</f>
        <v>4348.0009974300001</v>
      </c>
      <c r="O149" s="36">
        <f>SUMIFS(СВЦЭМ!$D$39:$D$782,СВЦЭМ!$A$39:$A$782,$A149,СВЦЭМ!$B$39:$B$782,O$119)+'СЕТ СН'!$I$14+СВЦЭМ!$D$10+'СЕТ СН'!$I$5-'СЕТ СН'!$I$24</f>
        <v>4367.8848631299998</v>
      </c>
      <c r="P149" s="36">
        <f>SUMIFS(СВЦЭМ!$D$39:$D$782,СВЦЭМ!$A$39:$A$782,$A149,СВЦЭМ!$B$39:$B$782,P$119)+'СЕТ СН'!$I$14+СВЦЭМ!$D$10+'СЕТ СН'!$I$5-'СЕТ СН'!$I$24</f>
        <v>4380.8455493000001</v>
      </c>
      <c r="Q149" s="36">
        <f>SUMIFS(СВЦЭМ!$D$39:$D$782,СВЦЭМ!$A$39:$A$782,$A149,СВЦЭМ!$B$39:$B$782,Q$119)+'СЕТ СН'!$I$14+СВЦЭМ!$D$10+'СЕТ СН'!$I$5-'СЕТ СН'!$I$24</f>
        <v>4395.9654618799996</v>
      </c>
      <c r="R149" s="36">
        <f>SUMIFS(СВЦЭМ!$D$39:$D$782,СВЦЭМ!$A$39:$A$782,$A149,СВЦЭМ!$B$39:$B$782,R$119)+'СЕТ СН'!$I$14+СВЦЭМ!$D$10+'СЕТ СН'!$I$5-'СЕТ СН'!$I$24</f>
        <v>4386.2223910599996</v>
      </c>
      <c r="S149" s="36">
        <f>SUMIFS(СВЦЭМ!$D$39:$D$782,СВЦЭМ!$A$39:$A$782,$A149,СВЦЭМ!$B$39:$B$782,S$119)+'СЕТ СН'!$I$14+СВЦЭМ!$D$10+'СЕТ СН'!$I$5-'СЕТ СН'!$I$24</f>
        <v>4344.5744785799998</v>
      </c>
      <c r="T149" s="36">
        <f>SUMIFS(СВЦЭМ!$D$39:$D$782,СВЦЭМ!$A$39:$A$782,$A149,СВЦЭМ!$B$39:$B$782,T$119)+'СЕТ СН'!$I$14+СВЦЭМ!$D$10+'СЕТ СН'!$I$5-'СЕТ СН'!$I$24</f>
        <v>4294.2726549999998</v>
      </c>
      <c r="U149" s="36">
        <f>SUMIFS(СВЦЭМ!$D$39:$D$782,СВЦЭМ!$A$39:$A$782,$A149,СВЦЭМ!$B$39:$B$782,U$119)+'СЕТ СН'!$I$14+СВЦЭМ!$D$10+'СЕТ СН'!$I$5-'СЕТ СН'!$I$24</f>
        <v>4260.5703591499996</v>
      </c>
      <c r="V149" s="36">
        <f>SUMIFS(СВЦЭМ!$D$39:$D$782,СВЦЭМ!$A$39:$A$782,$A149,СВЦЭМ!$B$39:$B$782,V$119)+'СЕТ СН'!$I$14+СВЦЭМ!$D$10+'СЕТ СН'!$I$5-'СЕТ СН'!$I$24</f>
        <v>4287.9345606299994</v>
      </c>
      <c r="W149" s="36">
        <f>SUMIFS(СВЦЭМ!$D$39:$D$782,СВЦЭМ!$A$39:$A$782,$A149,СВЦЭМ!$B$39:$B$782,W$119)+'СЕТ СН'!$I$14+СВЦЭМ!$D$10+'СЕТ СН'!$I$5-'СЕТ СН'!$I$24</f>
        <v>4303.9245512300004</v>
      </c>
      <c r="X149" s="36">
        <f>SUMIFS(СВЦЭМ!$D$39:$D$782,СВЦЭМ!$A$39:$A$782,$A149,СВЦЭМ!$B$39:$B$782,X$119)+'СЕТ СН'!$I$14+СВЦЭМ!$D$10+'СЕТ СН'!$I$5-'СЕТ СН'!$I$24</f>
        <v>4365.2194794400002</v>
      </c>
      <c r="Y149" s="36">
        <f>SUMIFS(СВЦЭМ!$D$39:$D$782,СВЦЭМ!$A$39:$A$782,$A149,СВЦЭМ!$B$39:$B$782,Y$119)+'СЕТ СН'!$I$14+СВЦЭМ!$D$10+'СЕТ СН'!$I$5-'СЕТ СН'!$I$24</f>
        <v>4420.4785177200001</v>
      </c>
    </row>
    <row r="150" spans="1:27" ht="15.75" x14ac:dyDescent="0.2">
      <c r="A150" s="35">
        <f t="shared" si="3"/>
        <v>45230</v>
      </c>
      <c r="B150" s="36">
        <f>SUMIFS(СВЦЭМ!$D$39:$D$782,СВЦЭМ!$A$39:$A$782,$A150,СВЦЭМ!$B$39:$B$782,B$119)+'СЕТ СН'!$I$14+СВЦЭМ!$D$10+'СЕТ СН'!$I$5-'СЕТ СН'!$I$24</f>
        <v>4470.2690078100004</v>
      </c>
      <c r="C150" s="36">
        <f>SUMIFS(СВЦЭМ!$D$39:$D$782,СВЦЭМ!$A$39:$A$782,$A150,СВЦЭМ!$B$39:$B$782,C$119)+'СЕТ СН'!$I$14+СВЦЭМ!$D$10+'СЕТ СН'!$I$5-'СЕТ СН'!$I$24</f>
        <v>4531.40158161</v>
      </c>
      <c r="D150" s="36">
        <f>SUMIFS(СВЦЭМ!$D$39:$D$782,СВЦЭМ!$A$39:$A$782,$A150,СВЦЭМ!$B$39:$B$782,D$119)+'СЕТ СН'!$I$14+СВЦЭМ!$D$10+'СЕТ СН'!$I$5-'СЕТ СН'!$I$24</f>
        <v>4591.7769676199996</v>
      </c>
      <c r="E150" s="36">
        <f>SUMIFS(СВЦЭМ!$D$39:$D$782,СВЦЭМ!$A$39:$A$782,$A150,СВЦЭМ!$B$39:$B$782,E$119)+'СЕТ СН'!$I$14+СВЦЭМ!$D$10+'СЕТ СН'!$I$5-'СЕТ СН'!$I$24</f>
        <v>4602.1847373199998</v>
      </c>
      <c r="F150" s="36">
        <f>SUMIFS(СВЦЭМ!$D$39:$D$782,СВЦЭМ!$A$39:$A$782,$A150,СВЦЭМ!$B$39:$B$782,F$119)+'СЕТ СН'!$I$14+СВЦЭМ!$D$10+'СЕТ СН'!$I$5-'СЕТ СН'!$I$24</f>
        <v>4602.8983879400002</v>
      </c>
      <c r="G150" s="36">
        <f>SUMIFS(СВЦЭМ!$D$39:$D$782,СВЦЭМ!$A$39:$A$782,$A150,СВЦЭМ!$B$39:$B$782,G$119)+'СЕТ СН'!$I$14+СВЦЭМ!$D$10+'СЕТ СН'!$I$5-'СЕТ СН'!$I$24</f>
        <v>4586.7832131100004</v>
      </c>
      <c r="H150" s="36">
        <f>SUMIFS(СВЦЭМ!$D$39:$D$782,СВЦЭМ!$A$39:$A$782,$A150,СВЦЭМ!$B$39:$B$782,H$119)+'СЕТ СН'!$I$14+СВЦЭМ!$D$10+'СЕТ СН'!$I$5-'СЕТ СН'!$I$24</f>
        <v>4503.1098468</v>
      </c>
      <c r="I150" s="36">
        <f>SUMIFS(СВЦЭМ!$D$39:$D$782,СВЦЭМ!$A$39:$A$782,$A150,СВЦЭМ!$B$39:$B$782,I$119)+'СЕТ СН'!$I$14+СВЦЭМ!$D$10+'СЕТ СН'!$I$5-'СЕТ СН'!$I$24</f>
        <v>4420.4137075600001</v>
      </c>
      <c r="J150" s="36">
        <f>SUMIFS(СВЦЭМ!$D$39:$D$782,СВЦЭМ!$A$39:$A$782,$A150,СВЦЭМ!$B$39:$B$782,J$119)+'СЕТ СН'!$I$14+СВЦЭМ!$D$10+'СЕТ СН'!$I$5-'СЕТ СН'!$I$24</f>
        <v>4373.5483899399997</v>
      </c>
      <c r="K150" s="36">
        <f>SUMIFS(СВЦЭМ!$D$39:$D$782,СВЦЭМ!$A$39:$A$782,$A150,СВЦЭМ!$B$39:$B$782,K$119)+'СЕТ СН'!$I$14+СВЦЭМ!$D$10+'СЕТ СН'!$I$5-'СЕТ СН'!$I$24</f>
        <v>4357.0202171000001</v>
      </c>
      <c r="L150" s="36">
        <f>SUMIFS(СВЦЭМ!$D$39:$D$782,СВЦЭМ!$A$39:$A$782,$A150,СВЦЭМ!$B$39:$B$782,L$119)+'СЕТ СН'!$I$14+СВЦЭМ!$D$10+'СЕТ СН'!$I$5-'СЕТ СН'!$I$24</f>
        <v>4326.7081273799995</v>
      </c>
      <c r="M150" s="36">
        <f>SUMIFS(СВЦЭМ!$D$39:$D$782,СВЦЭМ!$A$39:$A$782,$A150,СВЦЭМ!$B$39:$B$782,M$119)+'СЕТ СН'!$I$14+СВЦЭМ!$D$10+'СЕТ СН'!$I$5-'СЕТ СН'!$I$24</f>
        <v>4348.2310809199998</v>
      </c>
      <c r="N150" s="36">
        <f>SUMIFS(СВЦЭМ!$D$39:$D$782,СВЦЭМ!$A$39:$A$782,$A150,СВЦЭМ!$B$39:$B$782,N$119)+'СЕТ СН'!$I$14+СВЦЭМ!$D$10+'СЕТ СН'!$I$5-'СЕТ СН'!$I$24</f>
        <v>4369.2379978700001</v>
      </c>
      <c r="O150" s="36">
        <f>SUMIFS(СВЦЭМ!$D$39:$D$782,СВЦЭМ!$A$39:$A$782,$A150,СВЦЭМ!$B$39:$B$782,O$119)+'СЕТ СН'!$I$14+СВЦЭМ!$D$10+'СЕТ СН'!$I$5-'СЕТ СН'!$I$24</f>
        <v>4384.74783699</v>
      </c>
      <c r="P150" s="36">
        <f>SUMIFS(СВЦЭМ!$D$39:$D$782,СВЦЭМ!$A$39:$A$782,$A150,СВЦЭМ!$B$39:$B$782,P$119)+'СЕТ СН'!$I$14+СВЦЭМ!$D$10+'СЕТ СН'!$I$5-'СЕТ СН'!$I$24</f>
        <v>4394.8604913899999</v>
      </c>
      <c r="Q150" s="36">
        <f>SUMIFS(СВЦЭМ!$D$39:$D$782,СВЦЭМ!$A$39:$A$782,$A150,СВЦЭМ!$B$39:$B$782,Q$119)+'СЕТ СН'!$I$14+СВЦЭМ!$D$10+'СЕТ СН'!$I$5-'СЕТ СН'!$I$24</f>
        <v>4407.2666914399997</v>
      </c>
      <c r="R150" s="36">
        <f>SUMIFS(СВЦЭМ!$D$39:$D$782,СВЦЭМ!$A$39:$A$782,$A150,СВЦЭМ!$B$39:$B$782,R$119)+'СЕТ СН'!$I$14+СВЦЭМ!$D$10+'СЕТ СН'!$I$5-'СЕТ СН'!$I$24</f>
        <v>4404.2950715899997</v>
      </c>
      <c r="S150" s="36">
        <f>SUMIFS(СВЦЭМ!$D$39:$D$782,СВЦЭМ!$A$39:$A$782,$A150,СВЦЭМ!$B$39:$B$782,S$119)+'СЕТ СН'!$I$14+СВЦЭМ!$D$10+'СЕТ СН'!$I$5-'СЕТ СН'!$I$24</f>
        <v>4378.4338203799998</v>
      </c>
      <c r="T150" s="36">
        <f>SUMIFS(СВЦЭМ!$D$39:$D$782,СВЦЭМ!$A$39:$A$782,$A150,СВЦЭМ!$B$39:$B$782,T$119)+'СЕТ СН'!$I$14+СВЦЭМ!$D$10+'СЕТ СН'!$I$5-'СЕТ СН'!$I$24</f>
        <v>4315.30606635</v>
      </c>
      <c r="U150" s="36">
        <f>SUMIFS(СВЦЭМ!$D$39:$D$782,СВЦЭМ!$A$39:$A$782,$A150,СВЦЭМ!$B$39:$B$782,U$119)+'СЕТ СН'!$I$14+СВЦЭМ!$D$10+'СЕТ СН'!$I$5-'СЕТ СН'!$I$24</f>
        <v>4292.8335728299999</v>
      </c>
      <c r="V150" s="36">
        <f>SUMIFS(СВЦЭМ!$D$39:$D$782,СВЦЭМ!$A$39:$A$782,$A150,СВЦЭМ!$B$39:$B$782,V$119)+'СЕТ СН'!$I$14+СВЦЭМ!$D$10+'СЕТ СН'!$I$5-'СЕТ СН'!$I$24</f>
        <v>4315.1123215400003</v>
      </c>
      <c r="W150" s="36">
        <f>SUMIFS(СВЦЭМ!$D$39:$D$782,СВЦЭМ!$A$39:$A$782,$A150,СВЦЭМ!$B$39:$B$782,W$119)+'СЕТ СН'!$I$14+СВЦЭМ!$D$10+'СЕТ СН'!$I$5-'СЕТ СН'!$I$24</f>
        <v>4321.8488252200004</v>
      </c>
      <c r="X150" s="36">
        <f>SUMIFS(СВЦЭМ!$D$39:$D$782,СВЦЭМ!$A$39:$A$782,$A150,СВЦЭМ!$B$39:$B$782,X$119)+'СЕТ СН'!$I$14+СВЦЭМ!$D$10+'СЕТ СН'!$I$5-'СЕТ СН'!$I$24</f>
        <v>4382.9883095300002</v>
      </c>
      <c r="Y150" s="36">
        <f>SUMIFS(СВЦЭМ!$D$39:$D$782,СВЦЭМ!$A$39:$A$782,$A150,СВЦЭМ!$B$39:$B$782,Y$119)+'СЕТ СН'!$I$14+СВЦЭМ!$D$10+'СЕТ СН'!$I$5-'СЕТ СН'!$I$24</f>
        <v>4399.1293169999999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01.10.2023</v>
      </c>
      <c r="B156" s="36">
        <f>SUMIFS(СВЦЭМ!$E$39:$E$782,СВЦЭМ!$A$39:$A$782,$A156,СВЦЭМ!$B$39:$B$782,B$155)+'СЕТ СН'!$F$15</f>
        <v>175.14088787</v>
      </c>
      <c r="C156" s="36">
        <f>SUMIFS(СВЦЭМ!$E$39:$E$782,СВЦЭМ!$A$39:$A$782,$A156,СВЦЭМ!$B$39:$B$782,C$155)+'СЕТ СН'!$F$15</f>
        <v>181.388655</v>
      </c>
      <c r="D156" s="36">
        <f>SUMIFS(СВЦЭМ!$E$39:$E$782,СВЦЭМ!$A$39:$A$782,$A156,СВЦЭМ!$B$39:$B$782,D$155)+'СЕТ СН'!$F$15</f>
        <v>189.19745922000001</v>
      </c>
      <c r="E156" s="36">
        <f>SUMIFS(СВЦЭМ!$E$39:$E$782,СВЦЭМ!$A$39:$A$782,$A156,СВЦЭМ!$B$39:$B$782,E$155)+'СЕТ СН'!$F$15</f>
        <v>188.08277734999999</v>
      </c>
      <c r="F156" s="36">
        <f>SUMIFS(СВЦЭМ!$E$39:$E$782,СВЦЭМ!$A$39:$A$782,$A156,СВЦЭМ!$B$39:$B$782,F$155)+'СЕТ СН'!$F$15</f>
        <v>187.63755259000001</v>
      </c>
      <c r="G156" s="36">
        <f>SUMIFS(СВЦЭМ!$E$39:$E$782,СВЦЭМ!$A$39:$A$782,$A156,СВЦЭМ!$B$39:$B$782,G$155)+'СЕТ СН'!$F$15</f>
        <v>188.14081605999999</v>
      </c>
      <c r="H156" s="36">
        <f>SUMIFS(СВЦЭМ!$E$39:$E$782,СВЦЭМ!$A$39:$A$782,$A156,СВЦЭМ!$B$39:$B$782,H$155)+'СЕТ СН'!$F$15</f>
        <v>183.53111214</v>
      </c>
      <c r="I156" s="36">
        <f>SUMIFS(СВЦЭМ!$E$39:$E$782,СВЦЭМ!$A$39:$A$782,$A156,СВЦЭМ!$B$39:$B$782,I$155)+'СЕТ СН'!$F$15</f>
        <v>182.02165346999999</v>
      </c>
      <c r="J156" s="36">
        <f>SUMIFS(СВЦЭМ!$E$39:$E$782,СВЦЭМ!$A$39:$A$782,$A156,СВЦЭМ!$B$39:$B$782,J$155)+'СЕТ СН'!$F$15</f>
        <v>180.35213899999999</v>
      </c>
      <c r="K156" s="36">
        <f>SUMIFS(СВЦЭМ!$E$39:$E$782,СВЦЭМ!$A$39:$A$782,$A156,СВЦЭМ!$B$39:$B$782,K$155)+'СЕТ СН'!$F$15</f>
        <v>177.27248716</v>
      </c>
      <c r="L156" s="36">
        <f>SUMIFS(СВЦЭМ!$E$39:$E$782,СВЦЭМ!$A$39:$A$782,$A156,СВЦЭМ!$B$39:$B$782,L$155)+'СЕТ СН'!$F$15</f>
        <v>169.57634894</v>
      </c>
      <c r="M156" s="36">
        <f>SUMIFS(СВЦЭМ!$E$39:$E$782,СВЦЭМ!$A$39:$A$782,$A156,СВЦЭМ!$B$39:$B$782,M$155)+'СЕТ СН'!$F$15</f>
        <v>169.47315329</v>
      </c>
      <c r="N156" s="36">
        <f>SUMIFS(СВЦЭМ!$E$39:$E$782,СВЦЭМ!$A$39:$A$782,$A156,СВЦЭМ!$B$39:$B$782,N$155)+'СЕТ СН'!$F$15</f>
        <v>166.05432918</v>
      </c>
      <c r="O156" s="36">
        <f>SUMIFS(СВЦЭМ!$E$39:$E$782,СВЦЭМ!$A$39:$A$782,$A156,СВЦЭМ!$B$39:$B$782,O$155)+'СЕТ СН'!$F$15</f>
        <v>169.84073566000001</v>
      </c>
      <c r="P156" s="36">
        <f>SUMIFS(СВЦЭМ!$E$39:$E$782,СВЦЭМ!$A$39:$A$782,$A156,СВЦЭМ!$B$39:$B$782,P$155)+'СЕТ СН'!$F$15</f>
        <v>175.06802607</v>
      </c>
      <c r="Q156" s="36">
        <f>SUMIFS(СВЦЭМ!$E$39:$E$782,СВЦЭМ!$A$39:$A$782,$A156,СВЦЭМ!$B$39:$B$782,Q$155)+'СЕТ СН'!$F$15</f>
        <v>172.29812061999999</v>
      </c>
      <c r="R156" s="36">
        <f>SUMIFS(СВЦЭМ!$E$39:$E$782,СВЦЭМ!$A$39:$A$782,$A156,СВЦЭМ!$B$39:$B$782,R$155)+'СЕТ СН'!$F$15</f>
        <v>172.10003917</v>
      </c>
      <c r="S156" s="36">
        <f>SUMIFS(СВЦЭМ!$E$39:$E$782,СВЦЭМ!$A$39:$A$782,$A156,СВЦЭМ!$B$39:$B$782,S$155)+'СЕТ СН'!$F$15</f>
        <v>173.22845358999999</v>
      </c>
      <c r="T156" s="36">
        <f>SUMIFS(СВЦЭМ!$E$39:$E$782,СВЦЭМ!$A$39:$A$782,$A156,СВЦЭМ!$B$39:$B$782,T$155)+'СЕТ СН'!$F$15</f>
        <v>169.17621975</v>
      </c>
      <c r="U156" s="36">
        <f>SUMIFS(СВЦЭМ!$E$39:$E$782,СВЦЭМ!$A$39:$A$782,$A156,СВЦЭМ!$B$39:$B$782,U$155)+'СЕТ СН'!$F$15</f>
        <v>161.57550233000001</v>
      </c>
      <c r="V156" s="36">
        <f>SUMIFS(СВЦЭМ!$E$39:$E$782,СВЦЭМ!$A$39:$A$782,$A156,СВЦЭМ!$B$39:$B$782,V$155)+'СЕТ СН'!$F$15</f>
        <v>160.55212094999999</v>
      </c>
      <c r="W156" s="36">
        <f>SUMIFS(СВЦЭМ!$E$39:$E$782,СВЦЭМ!$A$39:$A$782,$A156,СВЦЭМ!$B$39:$B$782,W$155)+'СЕТ СН'!$F$15</f>
        <v>162.26516035</v>
      </c>
      <c r="X156" s="36">
        <f>SUMIFS(СВЦЭМ!$E$39:$E$782,СВЦЭМ!$A$39:$A$782,$A156,СВЦЭМ!$B$39:$B$782,X$155)+'СЕТ СН'!$F$15</f>
        <v>171.66385768999999</v>
      </c>
      <c r="Y156" s="36">
        <f>SUMIFS(СВЦЭМ!$E$39:$E$782,СВЦЭМ!$A$39:$A$782,$A156,СВЦЭМ!$B$39:$B$782,Y$155)+'СЕТ СН'!$F$15</f>
        <v>180.55533227999999</v>
      </c>
      <c r="AA156" s="45"/>
    </row>
    <row r="157" spans="1:27" ht="15.75" x14ac:dyDescent="0.2">
      <c r="A157" s="35">
        <f>A156+1</f>
        <v>45201</v>
      </c>
      <c r="B157" s="36">
        <f>SUMIFS(СВЦЭМ!$E$39:$E$782,СВЦЭМ!$A$39:$A$782,$A157,СВЦЭМ!$B$39:$B$782,B$155)+'СЕТ СН'!$F$15</f>
        <v>185.30113385999999</v>
      </c>
      <c r="C157" s="36">
        <f>SUMIFS(СВЦЭМ!$E$39:$E$782,СВЦЭМ!$A$39:$A$782,$A157,СВЦЭМ!$B$39:$B$782,C$155)+'СЕТ СН'!$F$15</f>
        <v>194.69301231</v>
      </c>
      <c r="D157" s="36">
        <f>SUMIFS(СВЦЭМ!$E$39:$E$782,СВЦЭМ!$A$39:$A$782,$A157,СВЦЭМ!$B$39:$B$782,D$155)+'СЕТ СН'!$F$15</f>
        <v>202.29590686</v>
      </c>
      <c r="E157" s="36">
        <f>SUMIFS(СВЦЭМ!$E$39:$E$782,СВЦЭМ!$A$39:$A$782,$A157,СВЦЭМ!$B$39:$B$782,E$155)+'СЕТ СН'!$F$15</f>
        <v>197.05280809999999</v>
      </c>
      <c r="F157" s="36">
        <f>SUMIFS(СВЦЭМ!$E$39:$E$782,СВЦЭМ!$A$39:$A$782,$A157,СВЦЭМ!$B$39:$B$782,F$155)+'СЕТ СН'!$F$15</f>
        <v>198.10068407</v>
      </c>
      <c r="G157" s="36">
        <f>SUMIFS(СВЦЭМ!$E$39:$E$782,СВЦЭМ!$A$39:$A$782,$A157,СВЦЭМ!$B$39:$B$782,G$155)+'СЕТ СН'!$F$15</f>
        <v>197.61687472</v>
      </c>
      <c r="H157" s="36">
        <f>SUMIFS(СВЦЭМ!$E$39:$E$782,СВЦЭМ!$A$39:$A$782,$A157,СВЦЭМ!$B$39:$B$782,H$155)+'СЕТ СН'!$F$15</f>
        <v>189.15097840000001</v>
      </c>
      <c r="I157" s="36">
        <f>SUMIFS(СВЦЭМ!$E$39:$E$782,СВЦЭМ!$A$39:$A$782,$A157,СВЦЭМ!$B$39:$B$782,I$155)+'СЕТ СН'!$F$15</f>
        <v>174.24161083999999</v>
      </c>
      <c r="J157" s="36">
        <f>SUMIFS(СВЦЭМ!$E$39:$E$782,СВЦЭМ!$A$39:$A$782,$A157,СВЦЭМ!$B$39:$B$782,J$155)+'СЕТ СН'!$F$15</f>
        <v>169.54380363000001</v>
      </c>
      <c r="K157" s="36">
        <f>SUMIFS(СВЦЭМ!$E$39:$E$782,СВЦЭМ!$A$39:$A$782,$A157,СВЦЭМ!$B$39:$B$782,K$155)+'СЕТ СН'!$F$15</f>
        <v>165.01526512000001</v>
      </c>
      <c r="L157" s="36">
        <f>SUMIFS(СВЦЭМ!$E$39:$E$782,СВЦЭМ!$A$39:$A$782,$A157,СВЦЭМ!$B$39:$B$782,L$155)+'СЕТ СН'!$F$15</f>
        <v>163.30531525999999</v>
      </c>
      <c r="M157" s="36">
        <f>SUMIFS(СВЦЭМ!$E$39:$E$782,СВЦЭМ!$A$39:$A$782,$A157,СВЦЭМ!$B$39:$B$782,M$155)+'СЕТ СН'!$F$15</f>
        <v>164.54978475999999</v>
      </c>
      <c r="N157" s="36">
        <f>SUMIFS(СВЦЭМ!$E$39:$E$782,СВЦЭМ!$A$39:$A$782,$A157,СВЦЭМ!$B$39:$B$782,N$155)+'СЕТ СН'!$F$15</f>
        <v>163.43238360999999</v>
      </c>
      <c r="O157" s="36">
        <f>SUMIFS(СВЦЭМ!$E$39:$E$782,СВЦЭМ!$A$39:$A$782,$A157,СВЦЭМ!$B$39:$B$782,O$155)+'СЕТ СН'!$F$15</f>
        <v>163.61757286</v>
      </c>
      <c r="P157" s="36">
        <f>SUMIFS(СВЦЭМ!$E$39:$E$782,СВЦЭМ!$A$39:$A$782,$A157,СВЦЭМ!$B$39:$B$782,P$155)+'СЕТ СН'!$F$15</f>
        <v>172.79149638999999</v>
      </c>
      <c r="Q157" s="36">
        <f>SUMIFS(СВЦЭМ!$E$39:$E$782,СВЦЭМ!$A$39:$A$782,$A157,СВЦЭМ!$B$39:$B$782,Q$155)+'СЕТ СН'!$F$15</f>
        <v>172.30677446000001</v>
      </c>
      <c r="R157" s="36">
        <f>SUMIFS(СВЦЭМ!$E$39:$E$782,СВЦЭМ!$A$39:$A$782,$A157,СВЦЭМ!$B$39:$B$782,R$155)+'СЕТ СН'!$F$15</f>
        <v>173.25474391</v>
      </c>
      <c r="S157" s="36">
        <f>SUMIFS(СВЦЭМ!$E$39:$E$782,СВЦЭМ!$A$39:$A$782,$A157,СВЦЭМ!$B$39:$B$782,S$155)+'СЕТ СН'!$F$15</f>
        <v>173.20030717</v>
      </c>
      <c r="T157" s="36">
        <f>SUMIFS(СВЦЭМ!$E$39:$E$782,СВЦЭМ!$A$39:$A$782,$A157,СВЦЭМ!$B$39:$B$782,T$155)+'СЕТ СН'!$F$15</f>
        <v>171.03200199</v>
      </c>
      <c r="U157" s="36">
        <f>SUMIFS(СВЦЭМ!$E$39:$E$782,СВЦЭМ!$A$39:$A$782,$A157,СВЦЭМ!$B$39:$B$782,U$155)+'СЕТ СН'!$F$15</f>
        <v>164.18827400999999</v>
      </c>
      <c r="V157" s="36">
        <f>SUMIFS(СВЦЭМ!$E$39:$E$782,СВЦЭМ!$A$39:$A$782,$A157,СВЦЭМ!$B$39:$B$782,V$155)+'СЕТ СН'!$F$15</f>
        <v>163.23797019</v>
      </c>
      <c r="W157" s="36">
        <f>SUMIFS(СВЦЭМ!$E$39:$E$782,СВЦЭМ!$A$39:$A$782,$A157,СВЦЭМ!$B$39:$B$782,W$155)+'СЕТ СН'!$F$15</f>
        <v>165.66573015</v>
      </c>
      <c r="X157" s="36">
        <f>SUMIFS(СВЦЭМ!$E$39:$E$782,СВЦЭМ!$A$39:$A$782,$A157,СВЦЭМ!$B$39:$B$782,X$155)+'СЕТ СН'!$F$15</f>
        <v>173.31033837000001</v>
      </c>
      <c r="Y157" s="36">
        <f>SUMIFS(СВЦЭМ!$E$39:$E$782,СВЦЭМ!$A$39:$A$782,$A157,СВЦЭМ!$B$39:$B$782,Y$155)+'СЕТ СН'!$F$15</f>
        <v>183.24098115000001</v>
      </c>
    </row>
    <row r="158" spans="1:27" ht="15.75" x14ac:dyDescent="0.2">
      <c r="A158" s="35">
        <f t="shared" ref="A158:A186" si="4">A157+1</f>
        <v>45202</v>
      </c>
      <c r="B158" s="36">
        <f>SUMIFS(СВЦЭМ!$E$39:$E$782,СВЦЭМ!$A$39:$A$782,$A158,СВЦЭМ!$B$39:$B$782,B$155)+'СЕТ СН'!$F$15</f>
        <v>184.62830285000001</v>
      </c>
      <c r="C158" s="36">
        <f>SUMIFS(СВЦЭМ!$E$39:$E$782,СВЦЭМ!$A$39:$A$782,$A158,СВЦЭМ!$B$39:$B$782,C$155)+'СЕТ СН'!$F$15</f>
        <v>193.95546572999999</v>
      </c>
      <c r="D158" s="36">
        <f>SUMIFS(СВЦЭМ!$E$39:$E$782,СВЦЭМ!$A$39:$A$782,$A158,СВЦЭМ!$B$39:$B$782,D$155)+'СЕТ СН'!$F$15</f>
        <v>202.91123572000001</v>
      </c>
      <c r="E158" s="36">
        <f>SUMIFS(СВЦЭМ!$E$39:$E$782,СВЦЭМ!$A$39:$A$782,$A158,СВЦЭМ!$B$39:$B$782,E$155)+'СЕТ СН'!$F$15</f>
        <v>201.35963573000001</v>
      </c>
      <c r="F158" s="36">
        <f>SUMIFS(СВЦЭМ!$E$39:$E$782,СВЦЭМ!$A$39:$A$782,$A158,СВЦЭМ!$B$39:$B$782,F$155)+'СЕТ СН'!$F$15</f>
        <v>200.80092603</v>
      </c>
      <c r="G158" s="36">
        <f>SUMIFS(СВЦЭМ!$E$39:$E$782,СВЦЭМ!$A$39:$A$782,$A158,СВЦЭМ!$B$39:$B$782,G$155)+'СЕТ СН'!$F$15</f>
        <v>200.30952328999999</v>
      </c>
      <c r="H158" s="36">
        <f>SUMIFS(СВЦЭМ!$E$39:$E$782,СВЦЭМ!$A$39:$A$782,$A158,СВЦЭМ!$B$39:$B$782,H$155)+'СЕТ СН'!$F$15</f>
        <v>189.50594889000001</v>
      </c>
      <c r="I158" s="36">
        <f>SUMIFS(СВЦЭМ!$E$39:$E$782,СВЦЭМ!$A$39:$A$782,$A158,СВЦЭМ!$B$39:$B$782,I$155)+'СЕТ СН'!$F$15</f>
        <v>180.97228007000001</v>
      </c>
      <c r="J158" s="36">
        <f>SUMIFS(СВЦЭМ!$E$39:$E$782,СВЦЭМ!$A$39:$A$782,$A158,СВЦЭМ!$B$39:$B$782,J$155)+'СЕТ СН'!$F$15</f>
        <v>174.13676373999999</v>
      </c>
      <c r="K158" s="36">
        <f>SUMIFS(СВЦЭМ!$E$39:$E$782,СВЦЭМ!$A$39:$A$782,$A158,СВЦЭМ!$B$39:$B$782,K$155)+'СЕТ СН'!$F$15</f>
        <v>167.99589657000001</v>
      </c>
      <c r="L158" s="36">
        <f>SUMIFS(СВЦЭМ!$E$39:$E$782,СВЦЭМ!$A$39:$A$782,$A158,СВЦЭМ!$B$39:$B$782,L$155)+'СЕТ СН'!$F$15</f>
        <v>166.20059248000001</v>
      </c>
      <c r="M158" s="36">
        <f>SUMIFS(СВЦЭМ!$E$39:$E$782,СВЦЭМ!$A$39:$A$782,$A158,СВЦЭМ!$B$39:$B$782,M$155)+'СЕТ СН'!$F$15</f>
        <v>166.60790843999999</v>
      </c>
      <c r="N158" s="36">
        <f>SUMIFS(СВЦЭМ!$E$39:$E$782,СВЦЭМ!$A$39:$A$782,$A158,СВЦЭМ!$B$39:$B$782,N$155)+'СЕТ СН'!$F$15</f>
        <v>163.35978602</v>
      </c>
      <c r="O158" s="36">
        <f>SUMIFS(СВЦЭМ!$E$39:$E$782,СВЦЭМ!$A$39:$A$782,$A158,СВЦЭМ!$B$39:$B$782,O$155)+'СЕТ СН'!$F$15</f>
        <v>164.40800515000001</v>
      </c>
      <c r="P158" s="36">
        <f>SUMIFS(СВЦЭМ!$E$39:$E$782,СВЦЭМ!$A$39:$A$782,$A158,СВЦЭМ!$B$39:$B$782,P$155)+'СЕТ СН'!$F$15</f>
        <v>168.68550106999999</v>
      </c>
      <c r="Q158" s="36">
        <f>SUMIFS(СВЦЭМ!$E$39:$E$782,СВЦЭМ!$A$39:$A$782,$A158,СВЦЭМ!$B$39:$B$782,Q$155)+'СЕТ СН'!$F$15</f>
        <v>167.88753575000001</v>
      </c>
      <c r="R158" s="36">
        <f>SUMIFS(СВЦЭМ!$E$39:$E$782,СВЦЭМ!$A$39:$A$782,$A158,СВЦЭМ!$B$39:$B$782,R$155)+'СЕТ СН'!$F$15</f>
        <v>168.90250225</v>
      </c>
      <c r="S158" s="36">
        <f>SUMIFS(СВЦЭМ!$E$39:$E$782,СВЦЭМ!$A$39:$A$782,$A158,СВЦЭМ!$B$39:$B$782,S$155)+'СЕТ СН'!$F$15</f>
        <v>169.03414803000001</v>
      </c>
      <c r="T158" s="36">
        <f>SUMIFS(СВЦЭМ!$E$39:$E$782,СВЦЭМ!$A$39:$A$782,$A158,СВЦЭМ!$B$39:$B$782,T$155)+'СЕТ СН'!$F$15</f>
        <v>166.78295600000001</v>
      </c>
      <c r="U158" s="36">
        <f>SUMIFS(СВЦЭМ!$E$39:$E$782,СВЦЭМ!$A$39:$A$782,$A158,СВЦЭМ!$B$39:$B$782,U$155)+'СЕТ СН'!$F$15</f>
        <v>161.84557100999999</v>
      </c>
      <c r="V158" s="36">
        <f>SUMIFS(СВЦЭМ!$E$39:$E$782,СВЦЭМ!$A$39:$A$782,$A158,СВЦЭМ!$B$39:$B$782,V$155)+'СЕТ СН'!$F$15</f>
        <v>161.14519412999999</v>
      </c>
      <c r="W158" s="36">
        <f>SUMIFS(СВЦЭМ!$E$39:$E$782,СВЦЭМ!$A$39:$A$782,$A158,СВЦЭМ!$B$39:$B$782,W$155)+'СЕТ СН'!$F$15</f>
        <v>164.74691195</v>
      </c>
      <c r="X158" s="36">
        <f>SUMIFS(СВЦЭМ!$E$39:$E$782,СВЦЭМ!$A$39:$A$782,$A158,СВЦЭМ!$B$39:$B$782,X$155)+'СЕТ СН'!$F$15</f>
        <v>171.31929713</v>
      </c>
      <c r="Y158" s="36">
        <f>SUMIFS(СВЦЭМ!$E$39:$E$782,СВЦЭМ!$A$39:$A$782,$A158,СВЦЭМ!$B$39:$B$782,Y$155)+'СЕТ СН'!$F$15</f>
        <v>181.83700188</v>
      </c>
    </row>
    <row r="159" spans="1:27" ht="15.75" x14ac:dyDescent="0.2">
      <c r="A159" s="35">
        <f t="shared" si="4"/>
        <v>45203</v>
      </c>
      <c r="B159" s="36">
        <f>SUMIFS(СВЦЭМ!$E$39:$E$782,СВЦЭМ!$A$39:$A$782,$A159,СВЦЭМ!$B$39:$B$782,B$155)+'СЕТ СН'!$F$15</f>
        <v>170.45837605</v>
      </c>
      <c r="C159" s="36">
        <f>SUMIFS(СВЦЭМ!$E$39:$E$782,СВЦЭМ!$A$39:$A$782,$A159,СВЦЭМ!$B$39:$B$782,C$155)+'СЕТ СН'!$F$15</f>
        <v>179.32232214999999</v>
      </c>
      <c r="D159" s="36">
        <f>SUMIFS(СВЦЭМ!$E$39:$E$782,СВЦЭМ!$A$39:$A$782,$A159,СВЦЭМ!$B$39:$B$782,D$155)+'СЕТ СН'!$F$15</f>
        <v>188.99960992999999</v>
      </c>
      <c r="E159" s="36">
        <f>SUMIFS(СВЦЭМ!$E$39:$E$782,СВЦЭМ!$A$39:$A$782,$A159,СВЦЭМ!$B$39:$B$782,E$155)+'СЕТ СН'!$F$15</f>
        <v>189.15981522999999</v>
      </c>
      <c r="F159" s="36">
        <f>SUMIFS(СВЦЭМ!$E$39:$E$782,СВЦЭМ!$A$39:$A$782,$A159,СВЦЭМ!$B$39:$B$782,F$155)+'СЕТ СН'!$F$15</f>
        <v>188.20639645</v>
      </c>
      <c r="G159" s="36">
        <f>SUMIFS(СВЦЭМ!$E$39:$E$782,СВЦЭМ!$A$39:$A$782,$A159,СВЦЭМ!$B$39:$B$782,G$155)+'СЕТ СН'!$F$15</f>
        <v>185.83926094</v>
      </c>
      <c r="H159" s="36">
        <f>SUMIFS(СВЦЭМ!$E$39:$E$782,СВЦЭМ!$A$39:$A$782,$A159,СВЦЭМ!$B$39:$B$782,H$155)+'СЕТ СН'!$F$15</f>
        <v>175.28944869</v>
      </c>
      <c r="I159" s="36">
        <f>SUMIFS(СВЦЭМ!$E$39:$E$782,СВЦЭМ!$A$39:$A$782,$A159,СВЦЭМ!$B$39:$B$782,I$155)+'СЕТ СН'!$F$15</f>
        <v>163.01293102</v>
      </c>
      <c r="J159" s="36">
        <f>SUMIFS(СВЦЭМ!$E$39:$E$782,СВЦЭМ!$A$39:$A$782,$A159,СВЦЭМ!$B$39:$B$782,J$155)+'СЕТ СН'!$F$15</f>
        <v>159.53495464</v>
      </c>
      <c r="K159" s="36">
        <f>SUMIFS(СВЦЭМ!$E$39:$E$782,СВЦЭМ!$A$39:$A$782,$A159,СВЦЭМ!$B$39:$B$782,K$155)+'СЕТ СН'!$F$15</f>
        <v>154.03960748</v>
      </c>
      <c r="L159" s="36">
        <f>SUMIFS(СВЦЭМ!$E$39:$E$782,СВЦЭМ!$A$39:$A$782,$A159,СВЦЭМ!$B$39:$B$782,L$155)+'СЕТ СН'!$F$15</f>
        <v>152.51989512</v>
      </c>
      <c r="M159" s="36">
        <f>SUMIFS(СВЦЭМ!$E$39:$E$782,СВЦЭМ!$A$39:$A$782,$A159,СВЦЭМ!$B$39:$B$782,M$155)+'СЕТ СН'!$F$15</f>
        <v>153.31633586999999</v>
      </c>
      <c r="N159" s="36">
        <f>SUMIFS(СВЦЭМ!$E$39:$E$782,СВЦЭМ!$A$39:$A$782,$A159,СВЦЭМ!$B$39:$B$782,N$155)+'СЕТ СН'!$F$15</f>
        <v>151.64060506000001</v>
      </c>
      <c r="O159" s="36">
        <f>SUMIFS(СВЦЭМ!$E$39:$E$782,СВЦЭМ!$A$39:$A$782,$A159,СВЦЭМ!$B$39:$B$782,O$155)+'СЕТ СН'!$F$15</f>
        <v>152.72504855</v>
      </c>
      <c r="P159" s="36">
        <f>SUMIFS(СВЦЭМ!$E$39:$E$782,СВЦЭМ!$A$39:$A$782,$A159,СВЦЭМ!$B$39:$B$782,P$155)+'СЕТ СН'!$F$15</f>
        <v>156.66493165</v>
      </c>
      <c r="Q159" s="36">
        <f>SUMIFS(СВЦЭМ!$E$39:$E$782,СВЦЭМ!$A$39:$A$782,$A159,СВЦЭМ!$B$39:$B$782,Q$155)+'СЕТ СН'!$F$15</f>
        <v>155.09937957</v>
      </c>
      <c r="R159" s="36">
        <f>SUMIFS(СВЦЭМ!$E$39:$E$782,СВЦЭМ!$A$39:$A$782,$A159,СВЦЭМ!$B$39:$B$782,R$155)+'СЕТ СН'!$F$15</f>
        <v>154.74965123999999</v>
      </c>
      <c r="S159" s="36">
        <f>SUMIFS(СВЦЭМ!$E$39:$E$782,СВЦЭМ!$A$39:$A$782,$A159,СВЦЭМ!$B$39:$B$782,S$155)+'СЕТ СН'!$F$15</f>
        <v>155.67906697000001</v>
      </c>
      <c r="T159" s="36">
        <f>SUMIFS(СВЦЭМ!$E$39:$E$782,СВЦЭМ!$A$39:$A$782,$A159,СВЦЭМ!$B$39:$B$782,T$155)+'СЕТ СН'!$F$15</f>
        <v>153.01513234999999</v>
      </c>
      <c r="U159" s="36">
        <f>SUMIFS(СВЦЭМ!$E$39:$E$782,СВЦЭМ!$A$39:$A$782,$A159,СВЦЭМ!$B$39:$B$782,U$155)+'СЕТ СН'!$F$15</f>
        <v>147.47885715999999</v>
      </c>
      <c r="V159" s="36">
        <f>SUMIFS(СВЦЭМ!$E$39:$E$782,СВЦЭМ!$A$39:$A$782,$A159,СВЦЭМ!$B$39:$B$782,V$155)+'СЕТ СН'!$F$15</f>
        <v>146.26895127</v>
      </c>
      <c r="W159" s="36">
        <f>SUMIFS(СВЦЭМ!$E$39:$E$782,СВЦЭМ!$A$39:$A$782,$A159,СВЦЭМ!$B$39:$B$782,W$155)+'СЕТ СН'!$F$15</f>
        <v>149.27495755000001</v>
      </c>
      <c r="X159" s="36">
        <f>SUMIFS(СВЦЭМ!$E$39:$E$782,СВЦЭМ!$A$39:$A$782,$A159,СВЦЭМ!$B$39:$B$782,X$155)+'СЕТ СН'!$F$15</f>
        <v>156.3634461</v>
      </c>
      <c r="Y159" s="36">
        <f>SUMIFS(СВЦЭМ!$E$39:$E$782,СВЦЭМ!$A$39:$A$782,$A159,СВЦЭМ!$B$39:$B$782,Y$155)+'СЕТ СН'!$F$15</f>
        <v>165.85004038</v>
      </c>
    </row>
    <row r="160" spans="1:27" ht="15.75" x14ac:dyDescent="0.2">
      <c r="A160" s="35">
        <f t="shared" si="4"/>
        <v>45204</v>
      </c>
      <c r="B160" s="36">
        <f>SUMIFS(СВЦЭМ!$E$39:$E$782,СВЦЭМ!$A$39:$A$782,$A160,СВЦЭМ!$B$39:$B$782,B$155)+'СЕТ СН'!$F$15</f>
        <v>175.16307717999999</v>
      </c>
      <c r="C160" s="36">
        <f>SUMIFS(СВЦЭМ!$E$39:$E$782,СВЦЭМ!$A$39:$A$782,$A160,СВЦЭМ!$B$39:$B$782,C$155)+'СЕТ СН'!$F$15</f>
        <v>182.69071851999999</v>
      </c>
      <c r="D160" s="36">
        <f>SUMIFS(СВЦЭМ!$E$39:$E$782,СВЦЭМ!$A$39:$A$782,$A160,СВЦЭМ!$B$39:$B$782,D$155)+'СЕТ СН'!$F$15</f>
        <v>190.38619258</v>
      </c>
      <c r="E160" s="36">
        <f>SUMIFS(СВЦЭМ!$E$39:$E$782,СВЦЭМ!$A$39:$A$782,$A160,СВЦЭМ!$B$39:$B$782,E$155)+'СЕТ СН'!$F$15</f>
        <v>188.66620459000001</v>
      </c>
      <c r="F160" s="36">
        <f>SUMIFS(СВЦЭМ!$E$39:$E$782,СВЦЭМ!$A$39:$A$782,$A160,СВЦЭМ!$B$39:$B$782,F$155)+'СЕТ СН'!$F$15</f>
        <v>188.41506425</v>
      </c>
      <c r="G160" s="36">
        <f>SUMIFS(СВЦЭМ!$E$39:$E$782,СВЦЭМ!$A$39:$A$782,$A160,СВЦЭМ!$B$39:$B$782,G$155)+'СЕТ СН'!$F$15</f>
        <v>188.55773826000001</v>
      </c>
      <c r="H160" s="36">
        <f>SUMIFS(СВЦЭМ!$E$39:$E$782,СВЦЭМ!$A$39:$A$782,$A160,СВЦЭМ!$B$39:$B$782,H$155)+'СЕТ СН'!$F$15</f>
        <v>179.58932465999999</v>
      </c>
      <c r="I160" s="36">
        <f>SUMIFS(СВЦЭМ!$E$39:$E$782,СВЦЭМ!$A$39:$A$782,$A160,СВЦЭМ!$B$39:$B$782,I$155)+'СЕТ СН'!$F$15</f>
        <v>170.70853743000001</v>
      </c>
      <c r="J160" s="36">
        <f>SUMIFS(СВЦЭМ!$E$39:$E$782,СВЦЭМ!$A$39:$A$782,$A160,СВЦЭМ!$B$39:$B$782,J$155)+'СЕТ СН'!$F$15</f>
        <v>164.17310049</v>
      </c>
      <c r="K160" s="36">
        <f>SUMIFS(СВЦЭМ!$E$39:$E$782,СВЦЭМ!$A$39:$A$782,$A160,СВЦЭМ!$B$39:$B$782,K$155)+'СЕТ СН'!$F$15</f>
        <v>160.76852309</v>
      </c>
      <c r="L160" s="36">
        <f>SUMIFS(СВЦЭМ!$E$39:$E$782,СВЦЭМ!$A$39:$A$782,$A160,СВЦЭМ!$B$39:$B$782,L$155)+'СЕТ СН'!$F$15</f>
        <v>160.57950063000001</v>
      </c>
      <c r="M160" s="36">
        <f>SUMIFS(СВЦЭМ!$E$39:$E$782,СВЦЭМ!$A$39:$A$782,$A160,СВЦЭМ!$B$39:$B$782,M$155)+'СЕТ СН'!$F$15</f>
        <v>160.98017082000001</v>
      </c>
      <c r="N160" s="36">
        <f>SUMIFS(СВЦЭМ!$E$39:$E$782,СВЦЭМ!$A$39:$A$782,$A160,СВЦЭМ!$B$39:$B$782,N$155)+'СЕТ СН'!$F$15</f>
        <v>159.06986792999999</v>
      </c>
      <c r="O160" s="36">
        <f>SUMIFS(СВЦЭМ!$E$39:$E$782,СВЦЭМ!$A$39:$A$782,$A160,СВЦЭМ!$B$39:$B$782,O$155)+'СЕТ СН'!$F$15</f>
        <v>164.24505241</v>
      </c>
      <c r="P160" s="36">
        <f>SUMIFS(СВЦЭМ!$E$39:$E$782,СВЦЭМ!$A$39:$A$782,$A160,СВЦЭМ!$B$39:$B$782,P$155)+'СЕТ СН'!$F$15</f>
        <v>167.41906994999999</v>
      </c>
      <c r="Q160" s="36">
        <f>SUMIFS(СВЦЭМ!$E$39:$E$782,СВЦЭМ!$A$39:$A$782,$A160,СВЦЭМ!$B$39:$B$782,Q$155)+'СЕТ СН'!$F$15</f>
        <v>167.36579946000001</v>
      </c>
      <c r="R160" s="36">
        <f>SUMIFS(СВЦЭМ!$E$39:$E$782,СВЦЭМ!$A$39:$A$782,$A160,СВЦЭМ!$B$39:$B$782,R$155)+'СЕТ СН'!$F$15</f>
        <v>166.46078953</v>
      </c>
      <c r="S160" s="36">
        <f>SUMIFS(СВЦЭМ!$E$39:$E$782,СВЦЭМ!$A$39:$A$782,$A160,СВЦЭМ!$B$39:$B$782,S$155)+'СЕТ СН'!$F$15</f>
        <v>166.86251912</v>
      </c>
      <c r="T160" s="36">
        <f>SUMIFS(СВЦЭМ!$E$39:$E$782,СВЦЭМ!$A$39:$A$782,$A160,СВЦЭМ!$B$39:$B$782,T$155)+'СЕТ СН'!$F$15</f>
        <v>166.29188449</v>
      </c>
      <c r="U160" s="36">
        <f>SUMIFS(СВЦЭМ!$E$39:$E$782,СВЦЭМ!$A$39:$A$782,$A160,СВЦЭМ!$B$39:$B$782,U$155)+'СЕТ СН'!$F$15</f>
        <v>159.42079781000001</v>
      </c>
      <c r="V160" s="36">
        <f>SUMIFS(СВЦЭМ!$E$39:$E$782,СВЦЭМ!$A$39:$A$782,$A160,СВЦЭМ!$B$39:$B$782,V$155)+'СЕТ СН'!$F$15</f>
        <v>160.34639691999999</v>
      </c>
      <c r="W160" s="36">
        <f>SUMIFS(СВЦЭМ!$E$39:$E$782,СВЦЭМ!$A$39:$A$782,$A160,СВЦЭМ!$B$39:$B$782,W$155)+'СЕТ СН'!$F$15</f>
        <v>159.23657309000001</v>
      </c>
      <c r="X160" s="36">
        <f>SUMIFS(СВЦЭМ!$E$39:$E$782,СВЦЭМ!$A$39:$A$782,$A160,СВЦЭМ!$B$39:$B$782,X$155)+'СЕТ СН'!$F$15</f>
        <v>165.4800592</v>
      </c>
      <c r="Y160" s="36">
        <f>SUMIFS(СВЦЭМ!$E$39:$E$782,СВЦЭМ!$A$39:$A$782,$A160,СВЦЭМ!$B$39:$B$782,Y$155)+'СЕТ СН'!$F$15</f>
        <v>171.81864883</v>
      </c>
    </row>
    <row r="161" spans="1:25" ht="15.75" x14ac:dyDescent="0.2">
      <c r="A161" s="35">
        <f t="shared" si="4"/>
        <v>45205</v>
      </c>
      <c r="B161" s="36">
        <f>SUMIFS(СВЦЭМ!$E$39:$E$782,СВЦЭМ!$A$39:$A$782,$A161,СВЦЭМ!$B$39:$B$782,B$155)+'СЕТ СН'!$F$15</f>
        <v>167.0885772</v>
      </c>
      <c r="C161" s="36">
        <f>SUMIFS(СВЦЭМ!$E$39:$E$782,СВЦЭМ!$A$39:$A$782,$A161,СВЦЭМ!$B$39:$B$782,C$155)+'СЕТ СН'!$F$15</f>
        <v>169.60282871000001</v>
      </c>
      <c r="D161" s="36">
        <f>SUMIFS(СВЦЭМ!$E$39:$E$782,СВЦЭМ!$A$39:$A$782,$A161,СВЦЭМ!$B$39:$B$782,D$155)+'СЕТ СН'!$F$15</f>
        <v>177.13410635</v>
      </c>
      <c r="E161" s="36">
        <f>SUMIFS(СВЦЭМ!$E$39:$E$782,СВЦЭМ!$A$39:$A$782,$A161,СВЦЭМ!$B$39:$B$782,E$155)+'СЕТ СН'!$F$15</f>
        <v>177.20324689</v>
      </c>
      <c r="F161" s="36">
        <f>SUMIFS(СВЦЭМ!$E$39:$E$782,СВЦЭМ!$A$39:$A$782,$A161,СВЦЭМ!$B$39:$B$782,F$155)+'СЕТ СН'!$F$15</f>
        <v>177.17074310999999</v>
      </c>
      <c r="G161" s="36">
        <f>SUMIFS(СВЦЭМ!$E$39:$E$782,СВЦЭМ!$A$39:$A$782,$A161,СВЦЭМ!$B$39:$B$782,G$155)+'СЕТ СН'!$F$15</f>
        <v>175.95831638000001</v>
      </c>
      <c r="H161" s="36">
        <f>SUMIFS(СВЦЭМ!$E$39:$E$782,СВЦЭМ!$A$39:$A$782,$A161,СВЦЭМ!$B$39:$B$782,H$155)+'СЕТ СН'!$F$15</f>
        <v>166.65310696</v>
      </c>
      <c r="I161" s="36">
        <f>SUMIFS(СВЦЭМ!$E$39:$E$782,СВЦЭМ!$A$39:$A$782,$A161,СВЦЭМ!$B$39:$B$782,I$155)+'СЕТ СН'!$F$15</f>
        <v>153.80450099000001</v>
      </c>
      <c r="J161" s="36">
        <f>SUMIFS(СВЦЭМ!$E$39:$E$782,СВЦЭМ!$A$39:$A$782,$A161,СВЦЭМ!$B$39:$B$782,J$155)+'СЕТ СН'!$F$15</f>
        <v>150.94688324000001</v>
      </c>
      <c r="K161" s="36">
        <f>SUMIFS(СВЦЭМ!$E$39:$E$782,СВЦЭМ!$A$39:$A$782,$A161,СВЦЭМ!$B$39:$B$782,K$155)+'СЕТ СН'!$F$15</f>
        <v>147.70209061</v>
      </c>
      <c r="L161" s="36">
        <f>SUMIFS(СВЦЭМ!$E$39:$E$782,СВЦЭМ!$A$39:$A$782,$A161,СВЦЭМ!$B$39:$B$782,L$155)+'СЕТ СН'!$F$15</f>
        <v>146.94005404999999</v>
      </c>
      <c r="M161" s="36">
        <f>SUMIFS(СВЦЭМ!$E$39:$E$782,СВЦЭМ!$A$39:$A$782,$A161,СВЦЭМ!$B$39:$B$782,M$155)+'СЕТ СН'!$F$15</f>
        <v>148.77930024</v>
      </c>
      <c r="N161" s="36">
        <f>SUMIFS(СВЦЭМ!$E$39:$E$782,СВЦЭМ!$A$39:$A$782,$A161,СВЦЭМ!$B$39:$B$782,N$155)+'СЕТ СН'!$F$15</f>
        <v>148.01316384</v>
      </c>
      <c r="O161" s="36">
        <f>SUMIFS(СВЦЭМ!$E$39:$E$782,СВЦЭМ!$A$39:$A$782,$A161,СВЦЭМ!$B$39:$B$782,O$155)+'СЕТ СН'!$F$15</f>
        <v>148.46646462999999</v>
      </c>
      <c r="P161" s="36">
        <f>SUMIFS(СВЦЭМ!$E$39:$E$782,СВЦЭМ!$A$39:$A$782,$A161,СВЦЭМ!$B$39:$B$782,P$155)+'СЕТ СН'!$F$15</f>
        <v>151.75393971</v>
      </c>
      <c r="Q161" s="36">
        <f>SUMIFS(СВЦЭМ!$E$39:$E$782,СВЦЭМ!$A$39:$A$782,$A161,СВЦЭМ!$B$39:$B$782,Q$155)+'СЕТ СН'!$F$15</f>
        <v>152.94547431999999</v>
      </c>
      <c r="R161" s="36">
        <f>SUMIFS(СВЦЭМ!$E$39:$E$782,СВЦЭМ!$A$39:$A$782,$A161,СВЦЭМ!$B$39:$B$782,R$155)+'СЕТ СН'!$F$15</f>
        <v>153.49971962999999</v>
      </c>
      <c r="S161" s="36">
        <f>SUMIFS(СВЦЭМ!$E$39:$E$782,СВЦЭМ!$A$39:$A$782,$A161,СВЦЭМ!$B$39:$B$782,S$155)+'СЕТ СН'!$F$15</f>
        <v>154.65626943000001</v>
      </c>
      <c r="T161" s="36">
        <f>SUMIFS(СВЦЭМ!$E$39:$E$782,СВЦЭМ!$A$39:$A$782,$A161,СВЦЭМ!$B$39:$B$782,T$155)+'СЕТ СН'!$F$15</f>
        <v>151.40516457999999</v>
      </c>
      <c r="U161" s="36">
        <f>SUMIFS(СВЦЭМ!$E$39:$E$782,СВЦЭМ!$A$39:$A$782,$A161,СВЦЭМ!$B$39:$B$782,U$155)+'СЕТ СН'!$F$15</f>
        <v>145.81185894999999</v>
      </c>
      <c r="V161" s="36">
        <f>SUMIFS(СВЦЭМ!$E$39:$E$782,СВЦЭМ!$A$39:$A$782,$A161,СВЦЭМ!$B$39:$B$782,V$155)+'СЕТ СН'!$F$15</f>
        <v>146.56857396000001</v>
      </c>
      <c r="W161" s="36">
        <f>SUMIFS(СВЦЭМ!$E$39:$E$782,СВЦЭМ!$A$39:$A$782,$A161,СВЦЭМ!$B$39:$B$782,W$155)+'СЕТ СН'!$F$15</f>
        <v>148.37641069</v>
      </c>
      <c r="X161" s="36">
        <f>SUMIFS(СВЦЭМ!$E$39:$E$782,СВЦЭМ!$A$39:$A$782,$A161,СВЦЭМ!$B$39:$B$782,X$155)+'СЕТ СН'!$F$15</f>
        <v>155.06629602999999</v>
      </c>
      <c r="Y161" s="36">
        <f>SUMIFS(СВЦЭМ!$E$39:$E$782,СВЦЭМ!$A$39:$A$782,$A161,СВЦЭМ!$B$39:$B$782,Y$155)+'СЕТ СН'!$F$15</f>
        <v>166.89438734999999</v>
      </c>
    </row>
    <row r="162" spans="1:25" ht="15.75" x14ac:dyDescent="0.2">
      <c r="A162" s="35">
        <f t="shared" si="4"/>
        <v>45206</v>
      </c>
      <c r="B162" s="36">
        <f>SUMIFS(СВЦЭМ!$E$39:$E$782,СВЦЭМ!$A$39:$A$782,$A162,СВЦЭМ!$B$39:$B$782,B$155)+'СЕТ СН'!$F$15</f>
        <v>163.28289681999999</v>
      </c>
      <c r="C162" s="36">
        <f>SUMIFS(СВЦЭМ!$E$39:$E$782,СВЦЭМ!$A$39:$A$782,$A162,СВЦЭМ!$B$39:$B$782,C$155)+'СЕТ СН'!$F$15</f>
        <v>168.63535161999999</v>
      </c>
      <c r="D162" s="36">
        <f>SUMIFS(СВЦЭМ!$E$39:$E$782,СВЦЭМ!$A$39:$A$782,$A162,СВЦЭМ!$B$39:$B$782,D$155)+'СЕТ СН'!$F$15</f>
        <v>175.01993539</v>
      </c>
      <c r="E162" s="36">
        <f>SUMIFS(СВЦЭМ!$E$39:$E$782,СВЦЭМ!$A$39:$A$782,$A162,СВЦЭМ!$B$39:$B$782,E$155)+'СЕТ СН'!$F$15</f>
        <v>174.78235051999999</v>
      </c>
      <c r="F162" s="36">
        <f>SUMIFS(СВЦЭМ!$E$39:$E$782,СВЦЭМ!$A$39:$A$782,$A162,СВЦЭМ!$B$39:$B$782,F$155)+'СЕТ СН'!$F$15</f>
        <v>174.19667107999999</v>
      </c>
      <c r="G162" s="36">
        <f>SUMIFS(СВЦЭМ!$E$39:$E$782,СВЦЭМ!$A$39:$A$782,$A162,СВЦЭМ!$B$39:$B$782,G$155)+'СЕТ СН'!$F$15</f>
        <v>174.15491503999999</v>
      </c>
      <c r="H162" s="36">
        <f>SUMIFS(СВЦЭМ!$E$39:$E$782,СВЦЭМ!$A$39:$A$782,$A162,СВЦЭМ!$B$39:$B$782,H$155)+'СЕТ СН'!$F$15</f>
        <v>171.15211564000001</v>
      </c>
      <c r="I162" s="36">
        <f>SUMIFS(СВЦЭМ!$E$39:$E$782,СВЦЭМ!$A$39:$A$782,$A162,СВЦЭМ!$B$39:$B$782,I$155)+'СЕТ СН'!$F$15</f>
        <v>163.80589968999999</v>
      </c>
      <c r="J162" s="36">
        <f>SUMIFS(СВЦЭМ!$E$39:$E$782,СВЦЭМ!$A$39:$A$782,$A162,СВЦЭМ!$B$39:$B$782,J$155)+'СЕТ СН'!$F$15</f>
        <v>155.53214861000001</v>
      </c>
      <c r="K162" s="36">
        <f>SUMIFS(СВЦЭМ!$E$39:$E$782,СВЦЭМ!$A$39:$A$782,$A162,СВЦЭМ!$B$39:$B$782,K$155)+'СЕТ СН'!$F$15</f>
        <v>147.39860229000001</v>
      </c>
      <c r="L162" s="36">
        <f>SUMIFS(СВЦЭМ!$E$39:$E$782,СВЦЭМ!$A$39:$A$782,$A162,СВЦЭМ!$B$39:$B$782,L$155)+'СЕТ СН'!$F$15</f>
        <v>145.2859042</v>
      </c>
      <c r="M162" s="36">
        <f>SUMIFS(СВЦЭМ!$E$39:$E$782,СВЦЭМ!$A$39:$A$782,$A162,СВЦЭМ!$B$39:$B$782,M$155)+'СЕТ СН'!$F$15</f>
        <v>144.88410059</v>
      </c>
      <c r="N162" s="36">
        <f>SUMIFS(СВЦЭМ!$E$39:$E$782,СВЦЭМ!$A$39:$A$782,$A162,СВЦЭМ!$B$39:$B$782,N$155)+'СЕТ СН'!$F$15</f>
        <v>147.03765433000001</v>
      </c>
      <c r="O162" s="36">
        <f>SUMIFS(СВЦЭМ!$E$39:$E$782,СВЦЭМ!$A$39:$A$782,$A162,СВЦЭМ!$B$39:$B$782,O$155)+'СЕТ СН'!$F$15</f>
        <v>144.41895736999999</v>
      </c>
      <c r="P162" s="36">
        <f>SUMIFS(СВЦЭМ!$E$39:$E$782,СВЦЭМ!$A$39:$A$782,$A162,СВЦЭМ!$B$39:$B$782,P$155)+'СЕТ СН'!$F$15</f>
        <v>147.82607583000001</v>
      </c>
      <c r="Q162" s="36">
        <f>SUMIFS(СВЦЭМ!$E$39:$E$782,СВЦЭМ!$A$39:$A$782,$A162,СВЦЭМ!$B$39:$B$782,Q$155)+'СЕТ СН'!$F$15</f>
        <v>145.72554761000001</v>
      </c>
      <c r="R162" s="36">
        <f>SUMIFS(СВЦЭМ!$E$39:$E$782,СВЦЭМ!$A$39:$A$782,$A162,СВЦЭМ!$B$39:$B$782,R$155)+'СЕТ СН'!$F$15</f>
        <v>146.68802986</v>
      </c>
      <c r="S162" s="36">
        <f>SUMIFS(СВЦЭМ!$E$39:$E$782,СВЦЭМ!$A$39:$A$782,$A162,СВЦЭМ!$B$39:$B$782,S$155)+'СЕТ СН'!$F$15</f>
        <v>147.86874836999999</v>
      </c>
      <c r="T162" s="36">
        <f>SUMIFS(СВЦЭМ!$E$39:$E$782,СВЦЭМ!$A$39:$A$782,$A162,СВЦЭМ!$B$39:$B$782,T$155)+'СЕТ СН'!$F$15</f>
        <v>149.14759520999999</v>
      </c>
      <c r="U162" s="36">
        <f>SUMIFS(СВЦЭМ!$E$39:$E$782,СВЦЭМ!$A$39:$A$782,$A162,СВЦЭМ!$B$39:$B$782,U$155)+'СЕТ СН'!$F$15</f>
        <v>144.63204406</v>
      </c>
      <c r="V162" s="36">
        <f>SUMIFS(СВЦЭМ!$E$39:$E$782,СВЦЭМ!$A$39:$A$782,$A162,СВЦЭМ!$B$39:$B$782,V$155)+'СЕТ СН'!$F$15</f>
        <v>145.37085740000001</v>
      </c>
      <c r="W162" s="36">
        <f>SUMIFS(СВЦЭМ!$E$39:$E$782,СВЦЭМ!$A$39:$A$782,$A162,СВЦЭМ!$B$39:$B$782,W$155)+'СЕТ СН'!$F$15</f>
        <v>143.88384644000001</v>
      </c>
      <c r="X162" s="36">
        <f>SUMIFS(СВЦЭМ!$E$39:$E$782,СВЦЭМ!$A$39:$A$782,$A162,СВЦЭМ!$B$39:$B$782,X$155)+'СЕТ СН'!$F$15</f>
        <v>149.03490493000001</v>
      </c>
      <c r="Y162" s="36">
        <f>SUMIFS(СВЦЭМ!$E$39:$E$782,СВЦЭМ!$A$39:$A$782,$A162,СВЦЭМ!$B$39:$B$782,Y$155)+'СЕТ СН'!$F$15</f>
        <v>159.19047079000001</v>
      </c>
    </row>
    <row r="163" spans="1:25" ht="15.75" x14ac:dyDescent="0.2">
      <c r="A163" s="35">
        <f t="shared" si="4"/>
        <v>45207</v>
      </c>
      <c r="B163" s="36">
        <f>SUMIFS(СВЦЭМ!$E$39:$E$782,СВЦЭМ!$A$39:$A$782,$A163,СВЦЭМ!$B$39:$B$782,B$155)+'СЕТ СН'!$F$15</f>
        <v>164.99655579</v>
      </c>
      <c r="C163" s="36">
        <f>SUMIFS(СВЦЭМ!$E$39:$E$782,СВЦЭМ!$A$39:$A$782,$A163,СВЦЭМ!$B$39:$B$782,C$155)+'СЕТ СН'!$F$15</f>
        <v>171.77051152999999</v>
      </c>
      <c r="D163" s="36">
        <f>SUMIFS(СВЦЭМ!$E$39:$E$782,СВЦЭМ!$A$39:$A$782,$A163,СВЦЭМ!$B$39:$B$782,D$155)+'СЕТ СН'!$F$15</f>
        <v>179.13704315999999</v>
      </c>
      <c r="E163" s="36">
        <f>SUMIFS(СВЦЭМ!$E$39:$E$782,СВЦЭМ!$A$39:$A$782,$A163,СВЦЭМ!$B$39:$B$782,E$155)+'СЕТ СН'!$F$15</f>
        <v>178.71392417999999</v>
      </c>
      <c r="F163" s="36">
        <f>SUMIFS(СВЦЭМ!$E$39:$E$782,СВЦЭМ!$A$39:$A$782,$A163,СВЦЭМ!$B$39:$B$782,F$155)+'СЕТ СН'!$F$15</f>
        <v>179.16966919000001</v>
      </c>
      <c r="G163" s="36">
        <f>SUMIFS(СВЦЭМ!$E$39:$E$782,СВЦЭМ!$A$39:$A$782,$A163,СВЦЭМ!$B$39:$B$782,G$155)+'СЕТ СН'!$F$15</f>
        <v>181.0985742</v>
      </c>
      <c r="H163" s="36">
        <f>SUMIFS(СВЦЭМ!$E$39:$E$782,СВЦЭМ!$A$39:$A$782,$A163,СВЦЭМ!$B$39:$B$782,H$155)+'СЕТ СН'!$F$15</f>
        <v>178.00777758000001</v>
      </c>
      <c r="I163" s="36">
        <f>SUMIFS(СВЦЭМ!$E$39:$E$782,СВЦЭМ!$A$39:$A$782,$A163,СВЦЭМ!$B$39:$B$782,I$155)+'СЕТ СН'!$F$15</f>
        <v>173.41391326999999</v>
      </c>
      <c r="J163" s="36">
        <f>SUMIFS(СВЦЭМ!$E$39:$E$782,СВЦЭМ!$A$39:$A$782,$A163,СВЦЭМ!$B$39:$B$782,J$155)+'СЕТ СН'!$F$15</f>
        <v>165.64187290999999</v>
      </c>
      <c r="K163" s="36">
        <f>SUMIFS(СВЦЭМ!$E$39:$E$782,СВЦЭМ!$A$39:$A$782,$A163,СВЦЭМ!$B$39:$B$782,K$155)+'СЕТ СН'!$F$15</f>
        <v>156.23908018</v>
      </c>
      <c r="L163" s="36">
        <f>SUMIFS(СВЦЭМ!$E$39:$E$782,СВЦЭМ!$A$39:$A$782,$A163,СВЦЭМ!$B$39:$B$782,L$155)+'СЕТ СН'!$F$15</f>
        <v>146.91162138000001</v>
      </c>
      <c r="M163" s="36">
        <f>SUMIFS(СВЦЭМ!$E$39:$E$782,СВЦЭМ!$A$39:$A$782,$A163,СВЦЭМ!$B$39:$B$782,M$155)+'СЕТ СН'!$F$15</f>
        <v>146.07591250999999</v>
      </c>
      <c r="N163" s="36">
        <f>SUMIFS(СВЦЭМ!$E$39:$E$782,СВЦЭМ!$A$39:$A$782,$A163,СВЦЭМ!$B$39:$B$782,N$155)+'СЕТ СН'!$F$15</f>
        <v>142.68336646</v>
      </c>
      <c r="O163" s="36">
        <f>SUMIFS(СВЦЭМ!$E$39:$E$782,СВЦЭМ!$A$39:$A$782,$A163,СВЦЭМ!$B$39:$B$782,O$155)+'СЕТ СН'!$F$15</f>
        <v>145.40281626000001</v>
      </c>
      <c r="P163" s="36">
        <f>SUMIFS(СВЦЭМ!$E$39:$E$782,СВЦЭМ!$A$39:$A$782,$A163,СВЦЭМ!$B$39:$B$782,P$155)+'СЕТ СН'!$F$15</f>
        <v>149.82945616000001</v>
      </c>
      <c r="Q163" s="36">
        <f>SUMIFS(СВЦЭМ!$E$39:$E$782,СВЦЭМ!$A$39:$A$782,$A163,СВЦЭМ!$B$39:$B$782,Q$155)+'СЕТ СН'!$F$15</f>
        <v>154.41326952</v>
      </c>
      <c r="R163" s="36">
        <f>SUMIFS(СВЦЭМ!$E$39:$E$782,СВЦЭМ!$A$39:$A$782,$A163,СВЦЭМ!$B$39:$B$782,R$155)+'СЕТ СН'!$F$15</f>
        <v>153.67044873</v>
      </c>
      <c r="S163" s="36">
        <f>SUMIFS(СВЦЭМ!$E$39:$E$782,СВЦЭМ!$A$39:$A$782,$A163,СВЦЭМ!$B$39:$B$782,S$155)+'СЕТ СН'!$F$15</f>
        <v>154.38334712</v>
      </c>
      <c r="T163" s="36">
        <f>SUMIFS(СВЦЭМ!$E$39:$E$782,СВЦЭМ!$A$39:$A$782,$A163,СВЦЭМ!$B$39:$B$782,T$155)+'СЕТ СН'!$F$15</f>
        <v>150.68830904000001</v>
      </c>
      <c r="U163" s="36">
        <f>SUMIFS(СВЦЭМ!$E$39:$E$782,СВЦЭМ!$A$39:$A$782,$A163,СВЦЭМ!$B$39:$B$782,U$155)+'СЕТ СН'!$F$15</f>
        <v>144.72416147999999</v>
      </c>
      <c r="V163" s="36">
        <f>SUMIFS(СВЦЭМ!$E$39:$E$782,СВЦЭМ!$A$39:$A$782,$A163,СВЦЭМ!$B$39:$B$782,V$155)+'СЕТ СН'!$F$15</f>
        <v>145.01278411000001</v>
      </c>
      <c r="W163" s="36">
        <f>SUMIFS(СВЦЭМ!$E$39:$E$782,СВЦЭМ!$A$39:$A$782,$A163,СВЦЭМ!$B$39:$B$782,W$155)+'СЕТ СН'!$F$15</f>
        <v>146.99556156</v>
      </c>
      <c r="X163" s="36">
        <f>SUMIFS(СВЦЭМ!$E$39:$E$782,СВЦЭМ!$A$39:$A$782,$A163,СВЦЭМ!$B$39:$B$782,X$155)+'СЕТ СН'!$F$15</f>
        <v>151.92025845000001</v>
      </c>
      <c r="Y163" s="36">
        <f>SUMIFS(СВЦЭМ!$E$39:$E$782,СВЦЭМ!$A$39:$A$782,$A163,СВЦЭМ!$B$39:$B$782,Y$155)+'СЕТ СН'!$F$15</f>
        <v>166.5347539</v>
      </c>
    </row>
    <row r="164" spans="1:25" ht="15.75" x14ac:dyDescent="0.2">
      <c r="A164" s="35">
        <f t="shared" si="4"/>
        <v>45208</v>
      </c>
      <c r="B164" s="36">
        <f>SUMIFS(СВЦЭМ!$E$39:$E$782,СВЦЭМ!$A$39:$A$782,$A164,СВЦЭМ!$B$39:$B$782,B$155)+'СЕТ СН'!$F$15</f>
        <v>174.04807858999999</v>
      </c>
      <c r="C164" s="36">
        <f>SUMIFS(СВЦЭМ!$E$39:$E$782,СВЦЭМ!$A$39:$A$782,$A164,СВЦЭМ!$B$39:$B$782,C$155)+'СЕТ СН'!$F$15</f>
        <v>185.41274028000001</v>
      </c>
      <c r="D164" s="36">
        <f>SUMIFS(СВЦЭМ!$E$39:$E$782,СВЦЭМ!$A$39:$A$782,$A164,СВЦЭМ!$B$39:$B$782,D$155)+'СЕТ СН'!$F$15</f>
        <v>195.04710972999999</v>
      </c>
      <c r="E164" s="36">
        <f>SUMIFS(СВЦЭМ!$E$39:$E$782,СВЦЭМ!$A$39:$A$782,$A164,СВЦЭМ!$B$39:$B$782,E$155)+'СЕТ СН'!$F$15</f>
        <v>207.31490934000001</v>
      </c>
      <c r="F164" s="36">
        <f>SUMIFS(СВЦЭМ!$E$39:$E$782,СВЦЭМ!$A$39:$A$782,$A164,СВЦЭМ!$B$39:$B$782,F$155)+'СЕТ СН'!$F$15</f>
        <v>203.48729517000001</v>
      </c>
      <c r="G164" s="36">
        <f>SUMIFS(СВЦЭМ!$E$39:$E$782,СВЦЭМ!$A$39:$A$782,$A164,СВЦЭМ!$B$39:$B$782,G$155)+'СЕТ СН'!$F$15</f>
        <v>201.97476198999999</v>
      </c>
      <c r="H164" s="36">
        <f>SUMIFS(СВЦЭМ!$E$39:$E$782,СВЦЭМ!$A$39:$A$782,$A164,СВЦЭМ!$B$39:$B$782,H$155)+'СЕТ СН'!$F$15</f>
        <v>190.38299445000001</v>
      </c>
      <c r="I164" s="36">
        <f>SUMIFS(СВЦЭМ!$E$39:$E$782,СВЦЭМ!$A$39:$A$782,$A164,СВЦЭМ!$B$39:$B$782,I$155)+'СЕТ СН'!$F$15</f>
        <v>174.74120994</v>
      </c>
      <c r="J164" s="36">
        <f>SUMIFS(СВЦЭМ!$E$39:$E$782,СВЦЭМ!$A$39:$A$782,$A164,СВЦЭМ!$B$39:$B$782,J$155)+'СЕТ СН'!$F$15</f>
        <v>167.36582326999999</v>
      </c>
      <c r="K164" s="36">
        <f>SUMIFS(СВЦЭМ!$E$39:$E$782,СВЦЭМ!$A$39:$A$782,$A164,СВЦЭМ!$B$39:$B$782,K$155)+'СЕТ СН'!$F$15</f>
        <v>163.15607706</v>
      </c>
      <c r="L164" s="36">
        <f>SUMIFS(СВЦЭМ!$E$39:$E$782,СВЦЭМ!$A$39:$A$782,$A164,СВЦЭМ!$B$39:$B$782,L$155)+'СЕТ СН'!$F$15</f>
        <v>161.49926934999999</v>
      </c>
      <c r="M164" s="36">
        <f>SUMIFS(СВЦЭМ!$E$39:$E$782,СВЦЭМ!$A$39:$A$782,$A164,СВЦЭМ!$B$39:$B$782,M$155)+'СЕТ СН'!$F$15</f>
        <v>163.37518711999999</v>
      </c>
      <c r="N164" s="36">
        <f>SUMIFS(СВЦЭМ!$E$39:$E$782,СВЦЭМ!$A$39:$A$782,$A164,СВЦЭМ!$B$39:$B$782,N$155)+'СЕТ СН'!$F$15</f>
        <v>162.07232425000001</v>
      </c>
      <c r="O164" s="36">
        <f>SUMIFS(СВЦЭМ!$E$39:$E$782,СВЦЭМ!$A$39:$A$782,$A164,СВЦЭМ!$B$39:$B$782,O$155)+'СЕТ СН'!$F$15</f>
        <v>161.202338</v>
      </c>
      <c r="P164" s="36">
        <f>SUMIFS(СВЦЭМ!$E$39:$E$782,СВЦЭМ!$A$39:$A$782,$A164,СВЦЭМ!$B$39:$B$782,P$155)+'СЕТ СН'!$F$15</f>
        <v>166.54906449000001</v>
      </c>
      <c r="Q164" s="36">
        <f>SUMIFS(СВЦЭМ!$E$39:$E$782,СВЦЭМ!$A$39:$A$782,$A164,СВЦЭМ!$B$39:$B$782,Q$155)+'СЕТ СН'!$F$15</f>
        <v>163.90341479</v>
      </c>
      <c r="R164" s="36">
        <f>SUMIFS(СВЦЭМ!$E$39:$E$782,СВЦЭМ!$A$39:$A$782,$A164,СВЦЭМ!$B$39:$B$782,R$155)+'СЕТ СН'!$F$15</f>
        <v>163.92979904000001</v>
      </c>
      <c r="S164" s="36">
        <f>SUMIFS(СВЦЭМ!$E$39:$E$782,СВЦЭМ!$A$39:$A$782,$A164,СВЦЭМ!$B$39:$B$782,S$155)+'СЕТ СН'!$F$15</f>
        <v>166.09308050000001</v>
      </c>
      <c r="T164" s="36">
        <f>SUMIFS(СВЦЭМ!$E$39:$E$782,СВЦЭМ!$A$39:$A$782,$A164,СВЦЭМ!$B$39:$B$782,T$155)+'СЕТ СН'!$F$15</f>
        <v>162.71641833000001</v>
      </c>
      <c r="U164" s="36">
        <f>SUMIFS(СВЦЭМ!$E$39:$E$782,СВЦЭМ!$A$39:$A$782,$A164,СВЦЭМ!$B$39:$B$782,U$155)+'СЕТ СН'!$F$15</f>
        <v>156.96494586</v>
      </c>
      <c r="V164" s="36">
        <f>SUMIFS(СВЦЭМ!$E$39:$E$782,СВЦЭМ!$A$39:$A$782,$A164,СВЦЭМ!$B$39:$B$782,V$155)+'СЕТ СН'!$F$15</f>
        <v>157.39887407000001</v>
      </c>
      <c r="W164" s="36">
        <f>SUMIFS(СВЦЭМ!$E$39:$E$782,СВЦЭМ!$A$39:$A$782,$A164,СВЦЭМ!$B$39:$B$782,W$155)+'СЕТ СН'!$F$15</f>
        <v>159.37430914000001</v>
      </c>
      <c r="X164" s="36">
        <f>SUMIFS(СВЦЭМ!$E$39:$E$782,СВЦЭМ!$A$39:$A$782,$A164,СВЦЭМ!$B$39:$B$782,X$155)+'СЕТ СН'!$F$15</f>
        <v>167.08200493000001</v>
      </c>
      <c r="Y164" s="36">
        <f>SUMIFS(СВЦЭМ!$E$39:$E$782,СВЦЭМ!$A$39:$A$782,$A164,СВЦЭМ!$B$39:$B$782,Y$155)+'СЕТ СН'!$F$15</f>
        <v>173.84062603999999</v>
      </c>
    </row>
    <row r="165" spans="1:25" ht="15.75" x14ac:dyDescent="0.2">
      <c r="A165" s="35">
        <f t="shared" si="4"/>
        <v>45209</v>
      </c>
      <c r="B165" s="36">
        <f>SUMIFS(СВЦЭМ!$E$39:$E$782,СВЦЭМ!$A$39:$A$782,$A165,СВЦЭМ!$B$39:$B$782,B$155)+'СЕТ СН'!$F$15</f>
        <v>181.25055004999999</v>
      </c>
      <c r="C165" s="36">
        <f>SUMIFS(СВЦЭМ!$E$39:$E$782,СВЦЭМ!$A$39:$A$782,$A165,СВЦЭМ!$B$39:$B$782,C$155)+'СЕТ СН'!$F$15</f>
        <v>187.21798461</v>
      </c>
      <c r="D165" s="36">
        <f>SUMIFS(СВЦЭМ!$E$39:$E$782,СВЦЭМ!$A$39:$A$782,$A165,СВЦЭМ!$B$39:$B$782,D$155)+'СЕТ СН'!$F$15</f>
        <v>194.67776451</v>
      </c>
      <c r="E165" s="36">
        <f>SUMIFS(СВЦЭМ!$E$39:$E$782,СВЦЭМ!$A$39:$A$782,$A165,СВЦЭМ!$B$39:$B$782,E$155)+'СЕТ СН'!$F$15</f>
        <v>193.13888890999999</v>
      </c>
      <c r="F165" s="36">
        <f>SUMIFS(СВЦЭМ!$E$39:$E$782,СВЦЭМ!$A$39:$A$782,$A165,СВЦЭМ!$B$39:$B$782,F$155)+'СЕТ СН'!$F$15</f>
        <v>193.46189145</v>
      </c>
      <c r="G165" s="36">
        <f>SUMIFS(СВЦЭМ!$E$39:$E$782,СВЦЭМ!$A$39:$A$782,$A165,СВЦЭМ!$B$39:$B$782,G$155)+'СЕТ СН'!$F$15</f>
        <v>191.10859535</v>
      </c>
      <c r="H165" s="36">
        <f>SUMIFS(СВЦЭМ!$E$39:$E$782,СВЦЭМ!$A$39:$A$782,$A165,СВЦЭМ!$B$39:$B$782,H$155)+'СЕТ СН'!$F$15</f>
        <v>183.95822122000001</v>
      </c>
      <c r="I165" s="36">
        <f>SUMIFS(СВЦЭМ!$E$39:$E$782,СВЦЭМ!$A$39:$A$782,$A165,СВЦЭМ!$B$39:$B$782,I$155)+'СЕТ СН'!$F$15</f>
        <v>175.88695711</v>
      </c>
      <c r="J165" s="36">
        <f>SUMIFS(СВЦЭМ!$E$39:$E$782,СВЦЭМ!$A$39:$A$782,$A165,СВЦЭМ!$B$39:$B$782,J$155)+'СЕТ СН'!$F$15</f>
        <v>168.46132768000001</v>
      </c>
      <c r="K165" s="36">
        <f>SUMIFS(СВЦЭМ!$E$39:$E$782,СВЦЭМ!$A$39:$A$782,$A165,СВЦЭМ!$B$39:$B$782,K$155)+'СЕТ СН'!$F$15</f>
        <v>162.22004029999999</v>
      </c>
      <c r="L165" s="36">
        <f>SUMIFS(СВЦЭМ!$E$39:$E$782,СВЦЭМ!$A$39:$A$782,$A165,СВЦЭМ!$B$39:$B$782,L$155)+'СЕТ СН'!$F$15</f>
        <v>161.58318872000001</v>
      </c>
      <c r="M165" s="36">
        <f>SUMIFS(СВЦЭМ!$E$39:$E$782,СВЦЭМ!$A$39:$A$782,$A165,СВЦЭМ!$B$39:$B$782,M$155)+'СЕТ СН'!$F$15</f>
        <v>163.22856651000001</v>
      </c>
      <c r="N165" s="36">
        <f>SUMIFS(СВЦЭМ!$E$39:$E$782,СВЦЭМ!$A$39:$A$782,$A165,СВЦЭМ!$B$39:$B$782,N$155)+'СЕТ СН'!$F$15</f>
        <v>162.77630744999999</v>
      </c>
      <c r="O165" s="36">
        <f>SUMIFS(СВЦЭМ!$E$39:$E$782,СВЦЭМ!$A$39:$A$782,$A165,СВЦЭМ!$B$39:$B$782,O$155)+'СЕТ СН'!$F$15</f>
        <v>164.79736869999999</v>
      </c>
      <c r="P165" s="36">
        <f>SUMIFS(СВЦЭМ!$E$39:$E$782,СВЦЭМ!$A$39:$A$782,$A165,СВЦЭМ!$B$39:$B$782,P$155)+'СЕТ СН'!$F$15</f>
        <v>168.14471258</v>
      </c>
      <c r="Q165" s="36">
        <f>SUMIFS(СВЦЭМ!$E$39:$E$782,СВЦЭМ!$A$39:$A$782,$A165,СВЦЭМ!$B$39:$B$782,Q$155)+'СЕТ СН'!$F$15</f>
        <v>166.77311105999999</v>
      </c>
      <c r="R165" s="36">
        <f>SUMIFS(СВЦЭМ!$E$39:$E$782,СВЦЭМ!$A$39:$A$782,$A165,СВЦЭМ!$B$39:$B$782,R$155)+'СЕТ СН'!$F$15</f>
        <v>167.03798485999999</v>
      </c>
      <c r="S165" s="36">
        <f>SUMIFS(СВЦЭМ!$E$39:$E$782,СВЦЭМ!$A$39:$A$782,$A165,СВЦЭМ!$B$39:$B$782,S$155)+'СЕТ СН'!$F$15</f>
        <v>166.38844742000001</v>
      </c>
      <c r="T165" s="36">
        <f>SUMIFS(СВЦЭМ!$E$39:$E$782,СВЦЭМ!$A$39:$A$782,$A165,СВЦЭМ!$B$39:$B$782,T$155)+'СЕТ СН'!$F$15</f>
        <v>163.63093193</v>
      </c>
      <c r="U165" s="36">
        <f>SUMIFS(СВЦЭМ!$E$39:$E$782,СВЦЭМ!$A$39:$A$782,$A165,СВЦЭМ!$B$39:$B$782,U$155)+'СЕТ СН'!$F$15</f>
        <v>157.83355238999999</v>
      </c>
      <c r="V165" s="36">
        <f>SUMIFS(СВЦЭМ!$E$39:$E$782,СВЦЭМ!$A$39:$A$782,$A165,СВЦЭМ!$B$39:$B$782,V$155)+'СЕТ СН'!$F$15</f>
        <v>157.13369344</v>
      </c>
      <c r="W165" s="36">
        <f>SUMIFS(СВЦЭМ!$E$39:$E$782,СВЦЭМ!$A$39:$A$782,$A165,СВЦЭМ!$B$39:$B$782,W$155)+'СЕТ СН'!$F$15</f>
        <v>159.37858287</v>
      </c>
      <c r="X165" s="36">
        <f>SUMIFS(СВЦЭМ!$E$39:$E$782,СВЦЭМ!$A$39:$A$782,$A165,СВЦЭМ!$B$39:$B$782,X$155)+'СЕТ СН'!$F$15</f>
        <v>167.37694259</v>
      </c>
      <c r="Y165" s="36">
        <f>SUMIFS(СВЦЭМ!$E$39:$E$782,СВЦЭМ!$A$39:$A$782,$A165,СВЦЭМ!$B$39:$B$782,Y$155)+'СЕТ СН'!$F$15</f>
        <v>175.88077308999999</v>
      </c>
    </row>
    <row r="166" spans="1:25" ht="15.75" x14ac:dyDescent="0.2">
      <c r="A166" s="35">
        <f t="shared" si="4"/>
        <v>45210</v>
      </c>
      <c r="B166" s="36">
        <f>SUMIFS(СВЦЭМ!$E$39:$E$782,СВЦЭМ!$A$39:$A$782,$A166,СВЦЭМ!$B$39:$B$782,B$155)+'СЕТ СН'!$F$15</f>
        <v>179.89694299000001</v>
      </c>
      <c r="C166" s="36">
        <f>SUMIFS(СВЦЭМ!$E$39:$E$782,СВЦЭМ!$A$39:$A$782,$A166,СВЦЭМ!$B$39:$B$782,C$155)+'СЕТ СН'!$F$15</f>
        <v>186.67484349</v>
      </c>
      <c r="D166" s="36">
        <f>SUMIFS(СВЦЭМ!$E$39:$E$782,СВЦЭМ!$A$39:$A$782,$A166,СВЦЭМ!$B$39:$B$782,D$155)+'СЕТ СН'!$F$15</f>
        <v>192.78178144</v>
      </c>
      <c r="E166" s="36">
        <f>SUMIFS(СВЦЭМ!$E$39:$E$782,СВЦЭМ!$A$39:$A$782,$A166,СВЦЭМ!$B$39:$B$782,E$155)+'СЕТ СН'!$F$15</f>
        <v>192.69143647999999</v>
      </c>
      <c r="F166" s="36">
        <f>SUMIFS(СВЦЭМ!$E$39:$E$782,СВЦЭМ!$A$39:$A$782,$A166,СВЦЭМ!$B$39:$B$782,F$155)+'СЕТ СН'!$F$15</f>
        <v>191.61975644</v>
      </c>
      <c r="G166" s="36">
        <f>SUMIFS(СВЦЭМ!$E$39:$E$782,СВЦЭМ!$A$39:$A$782,$A166,СВЦЭМ!$B$39:$B$782,G$155)+'СЕТ СН'!$F$15</f>
        <v>191.51557997</v>
      </c>
      <c r="H166" s="36">
        <f>SUMIFS(СВЦЭМ!$E$39:$E$782,СВЦЭМ!$A$39:$A$782,$A166,СВЦЭМ!$B$39:$B$782,H$155)+'СЕТ СН'!$F$15</f>
        <v>182.18078363999999</v>
      </c>
      <c r="I166" s="36">
        <f>SUMIFS(СВЦЭМ!$E$39:$E$782,СВЦЭМ!$A$39:$A$782,$A166,СВЦЭМ!$B$39:$B$782,I$155)+'СЕТ СН'!$F$15</f>
        <v>172.47427199000001</v>
      </c>
      <c r="J166" s="36">
        <f>SUMIFS(СВЦЭМ!$E$39:$E$782,СВЦЭМ!$A$39:$A$782,$A166,СВЦЭМ!$B$39:$B$782,J$155)+'СЕТ СН'!$F$15</f>
        <v>167.02432858</v>
      </c>
      <c r="K166" s="36">
        <f>SUMIFS(СВЦЭМ!$E$39:$E$782,СВЦЭМ!$A$39:$A$782,$A166,СВЦЭМ!$B$39:$B$782,K$155)+'СЕТ СН'!$F$15</f>
        <v>162.80995687999999</v>
      </c>
      <c r="L166" s="36">
        <f>SUMIFS(СВЦЭМ!$E$39:$E$782,СВЦЭМ!$A$39:$A$782,$A166,СВЦЭМ!$B$39:$B$782,L$155)+'СЕТ СН'!$F$15</f>
        <v>163.68360480000001</v>
      </c>
      <c r="M166" s="36">
        <f>SUMIFS(СВЦЭМ!$E$39:$E$782,СВЦЭМ!$A$39:$A$782,$A166,СВЦЭМ!$B$39:$B$782,M$155)+'СЕТ СН'!$F$15</f>
        <v>163.47256358999999</v>
      </c>
      <c r="N166" s="36">
        <f>SUMIFS(СВЦЭМ!$E$39:$E$782,СВЦЭМ!$A$39:$A$782,$A166,СВЦЭМ!$B$39:$B$782,N$155)+'СЕТ СН'!$F$15</f>
        <v>163.53356918</v>
      </c>
      <c r="O166" s="36">
        <f>SUMIFS(СВЦЭМ!$E$39:$E$782,СВЦЭМ!$A$39:$A$782,$A166,СВЦЭМ!$B$39:$B$782,O$155)+'СЕТ СН'!$F$15</f>
        <v>164.41831973999999</v>
      </c>
      <c r="P166" s="36">
        <f>SUMIFS(СВЦЭМ!$E$39:$E$782,СВЦЭМ!$A$39:$A$782,$A166,СВЦЭМ!$B$39:$B$782,P$155)+'СЕТ СН'!$F$15</f>
        <v>168.61470249000001</v>
      </c>
      <c r="Q166" s="36">
        <f>SUMIFS(СВЦЭМ!$E$39:$E$782,СВЦЭМ!$A$39:$A$782,$A166,СВЦЭМ!$B$39:$B$782,Q$155)+'СЕТ СН'!$F$15</f>
        <v>167.44066423000001</v>
      </c>
      <c r="R166" s="36">
        <f>SUMIFS(СВЦЭМ!$E$39:$E$782,СВЦЭМ!$A$39:$A$782,$A166,СВЦЭМ!$B$39:$B$782,R$155)+'СЕТ СН'!$F$15</f>
        <v>167.55510996000001</v>
      </c>
      <c r="S166" s="36">
        <f>SUMIFS(СВЦЭМ!$E$39:$E$782,СВЦЭМ!$A$39:$A$782,$A166,СВЦЭМ!$B$39:$B$782,S$155)+'СЕТ СН'!$F$15</f>
        <v>168.16122082999999</v>
      </c>
      <c r="T166" s="36">
        <f>SUMIFS(СВЦЭМ!$E$39:$E$782,СВЦЭМ!$A$39:$A$782,$A166,СВЦЭМ!$B$39:$B$782,T$155)+'СЕТ СН'!$F$15</f>
        <v>164.91959697999999</v>
      </c>
      <c r="U166" s="36">
        <f>SUMIFS(СВЦЭМ!$E$39:$E$782,СВЦЭМ!$A$39:$A$782,$A166,СВЦЭМ!$B$39:$B$782,U$155)+'СЕТ СН'!$F$15</f>
        <v>158.79722029999999</v>
      </c>
      <c r="V166" s="36">
        <f>SUMIFS(СВЦЭМ!$E$39:$E$782,СВЦЭМ!$A$39:$A$782,$A166,СВЦЭМ!$B$39:$B$782,V$155)+'СЕТ СН'!$F$15</f>
        <v>158.23329394999999</v>
      </c>
      <c r="W166" s="36">
        <f>SUMIFS(СВЦЭМ!$E$39:$E$782,СВЦЭМ!$A$39:$A$782,$A166,СВЦЭМ!$B$39:$B$782,W$155)+'СЕТ СН'!$F$15</f>
        <v>159.72608868</v>
      </c>
      <c r="X166" s="36">
        <f>SUMIFS(СВЦЭМ!$E$39:$E$782,СВЦЭМ!$A$39:$A$782,$A166,СВЦЭМ!$B$39:$B$782,X$155)+'СЕТ СН'!$F$15</f>
        <v>167.33970427</v>
      </c>
      <c r="Y166" s="36">
        <f>SUMIFS(СВЦЭМ!$E$39:$E$782,СВЦЭМ!$A$39:$A$782,$A166,СВЦЭМ!$B$39:$B$782,Y$155)+'СЕТ СН'!$F$15</f>
        <v>175.75667114999999</v>
      </c>
    </row>
    <row r="167" spans="1:25" ht="15.75" x14ac:dyDescent="0.2">
      <c r="A167" s="35">
        <f t="shared" si="4"/>
        <v>45211</v>
      </c>
      <c r="B167" s="36">
        <f>SUMIFS(СВЦЭМ!$E$39:$E$782,СВЦЭМ!$A$39:$A$782,$A167,СВЦЭМ!$B$39:$B$782,B$155)+'СЕТ СН'!$F$15</f>
        <v>182.19497102</v>
      </c>
      <c r="C167" s="36">
        <f>SUMIFS(СВЦЭМ!$E$39:$E$782,СВЦЭМ!$A$39:$A$782,$A167,СВЦЭМ!$B$39:$B$782,C$155)+'СЕТ СН'!$F$15</f>
        <v>188.57393074000001</v>
      </c>
      <c r="D167" s="36">
        <f>SUMIFS(СВЦЭМ!$E$39:$E$782,СВЦЭМ!$A$39:$A$782,$A167,СВЦЭМ!$B$39:$B$782,D$155)+'СЕТ СН'!$F$15</f>
        <v>195.11953020000001</v>
      </c>
      <c r="E167" s="36">
        <f>SUMIFS(СВЦЭМ!$E$39:$E$782,СВЦЭМ!$A$39:$A$782,$A167,СВЦЭМ!$B$39:$B$782,E$155)+'СЕТ СН'!$F$15</f>
        <v>194.72851069000001</v>
      </c>
      <c r="F167" s="36">
        <f>SUMIFS(СВЦЭМ!$E$39:$E$782,СВЦЭМ!$A$39:$A$782,$A167,СВЦЭМ!$B$39:$B$782,F$155)+'СЕТ СН'!$F$15</f>
        <v>194.20334861000001</v>
      </c>
      <c r="G167" s="36">
        <f>SUMIFS(СВЦЭМ!$E$39:$E$782,СВЦЭМ!$A$39:$A$782,$A167,СВЦЭМ!$B$39:$B$782,G$155)+'СЕТ СН'!$F$15</f>
        <v>192.84198147999999</v>
      </c>
      <c r="H167" s="36">
        <f>SUMIFS(СВЦЭМ!$E$39:$E$782,СВЦЭМ!$A$39:$A$782,$A167,СВЦЭМ!$B$39:$B$782,H$155)+'СЕТ СН'!$F$15</f>
        <v>183.54415363999999</v>
      </c>
      <c r="I167" s="36">
        <f>SUMIFS(СВЦЭМ!$E$39:$E$782,СВЦЭМ!$A$39:$A$782,$A167,СВЦЭМ!$B$39:$B$782,I$155)+'СЕТ СН'!$F$15</f>
        <v>173.60905460999999</v>
      </c>
      <c r="J167" s="36">
        <f>SUMIFS(СВЦЭМ!$E$39:$E$782,СВЦЭМ!$A$39:$A$782,$A167,СВЦЭМ!$B$39:$B$782,J$155)+'СЕТ СН'!$F$15</f>
        <v>170.44046987999999</v>
      </c>
      <c r="K167" s="36">
        <f>SUMIFS(СВЦЭМ!$E$39:$E$782,СВЦЭМ!$A$39:$A$782,$A167,СВЦЭМ!$B$39:$B$782,K$155)+'СЕТ СН'!$F$15</f>
        <v>165.95341513</v>
      </c>
      <c r="L167" s="36">
        <f>SUMIFS(СВЦЭМ!$E$39:$E$782,СВЦЭМ!$A$39:$A$782,$A167,СВЦЭМ!$B$39:$B$782,L$155)+'СЕТ СН'!$F$15</f>
        <v>166.13453977</v>
      </c>
      <c r="M167" s="36">
        <f>SUMIFS(СВЦЭМ!$E$39:$E$782,СВЦЭМ!$A$39:$A$782,$A167,СВЦЭМ!$B$39:$B$782,M$155)+'СЕТ СН'!$F$15</f>
        <v>166.85518267</v>
      </c>
      <c r="N167" s="36">
        <f>SUMIFS(СВЦЭМ!$E$39:$E$782,СВЦЭМ!$A$39:$A$782,$A167,СВЦЭМ!$B$39:$B$782,N$155)+'СЕТ СН'!$F$15</f>
        <v>167.23817894000001</v>
      </c>
      <c r="O167" s="36">
        <f>SUMIFS(СВЦЭМ!$E$39:$E$782,СВЦЭМ!$A$39:$A$782,$A167,СВЦЭМ!$B$39:$B$782,O$155)+'СЕТ СН'!$F$15</f>
        <v>170.47507816000001</v>
      </c>
      <c r="P167" s="36">
        <f>SUMIFS(СВЦЭМ!$E$39:$E$782,СВЦЭМ!$A$39:$A$782,$A167,СВЦЭМ!$B$39:$B$782,P$155)+'СЕТ СН'!$F$15</f>
        <v>173.58440607</v>
      </c>
      <c r="Q167" s="36">
        <f>SUMIFS(СВЦЭМ!$E$39:$E$782,СВЦЭМ!$A$39:$A$782,$A167,СВЦЭМ!$B$39:$B$782,Q$155)+'СЕТ СН'!$F$15</f>
        <v>171.98946047999999</v>
      </c>
      <c r="R167" s="36">
        <f>SUMIFS(СВЦЭМ!$E$39:$E$782,СВЦЭМ!$A$39:$A$782,$A167,СВЦЭМ!$B$39:$B$782,R$155)+'СЕТ СН'!$F$15</f>
        <v>173.21052054</v>
      </c>
      <c r="S167" s="36">
        <f>SUMIFS(СВЦЭМ!$E$39:$E$782,СВЦЭМ!$A$39:$A$782,$A167,СВЦЭМ!$B$39:$B$782,S$155)+'СЕТ СН'!$F$15</f>
        <v>173.09556024</v>
      </c>
      <c r="T167" s="36">
        <f>SUMIFS(СВЦЭМ!$E$39:$E$782,СВЦЭМ!$A$39:$A$782,$A167,СВЦЭМ!$B$39:$B$782,T$155)+'СЕТ СН'!$F$15</f>
        <v>168.05693887999999</v>
      </c>
      <c r="U167" s="36">
        <f>SUMIFS(СВЦЭМ!$E$39:$E$782,СВЦЭМ!$A$39:$A$782,$A167,СВЦЭМ!$B$39:$B$782,U$155)+'СЕТ СН'!$F$15</f>
        <v>161.33946825000001</v>
      </c>
      <c r="V167" s="36">
        <f>SUMIFS(СВЦЭМ!$E$39:$E$782,СВЦЭМ!$A$39:$A$782,$A167,СВЦЭМ!$B$39:$B$782,V$155)+'СЕТ СН'!$F$15</f>
        <v>160.40432457</v>
      </c>
      <c r="W167" s="36">
        <f>SUMIFS(СВЦЭМ!$E$39:$E$782,СВЦЭМ!$A$39:$A$782,$A167,СВЦЭМ!$B$39:$B$782,W$155)+'СЕТ СН'!$F$15</f>
        <v>162.62063964999999</v>
      </c>
      <c r="X167" s="36">
        <f>SUMIFS(СВЦЭМ!$E$39:$E$782,СВЦЭМ!$A$39:$A$782,$A167,СВЦЭМ!$B$39:$B$782,X$155)+'СЕТ СН'!$F$15</f>
        <v>169.60884218000001</v>
      </c>
      <c r="Y167" s="36">
        <f>SUMIFS(СВЦЭМ!$E$39:$E$782,СВЦЭМ!$A$39:$A$782,$A167,СВЦЭМ!$B$39:$B$782,Y$155)+'СЕТ СН'!$F$15</f>
        <v>176.08223366000001</v>
      </c>
    </row>
    <row r="168" spans="1:25" ht="15.75" x14ac:dyDescent="0.2">
      <c r="A168" s="35">
        <f t="shared" si="4"/>
        <v>45212</v>
      </c>
      <c r="B168" s="36">
        <f>SUMIFS(СВЦЭМ!$E$39:$E$782,СВЦЭМ!$A$39:$A$782,$A168,СВЦЭМ!$B$39:$B$782,B$155)+'СЕТ СН'!$F$15</f>
        <v>176.88128868000001</v>
      </c>
      <c r="C168" s="36">
        <f>SUMIFS(СВЦЭМ!$E$39:$E$782,СВЦЭМ!$A$39:$A$782,$A168,СВЦЭМ!$B$39:$B$782,C$155)+'СЕТ СН'!$F$15</f>
        <v>180.45368941999999</v>
      </c>
      <c r="D168" s="36">
        <f>SUMIFS(СВЦЭМ!$E$39:$E$782,СВЦЭМ!$A$39:$A$782,$A168,СВЦЭМ!$B$39:$B$782,D$155)+'СЕТ СН'!$F$15</f>
        <v>187.45019450999999</v>
      </c>
      <c r="E168" s="36">
        <f>SUMIFS(СВЦЭМ!$E$39:$E$782,СВЦЭМ!$A$39:$A$782,$A168,СВЦЭМ!$B$39:$B$782,E$155)+'СЕТ СН'!$F$15</f>
        <v>188.08181633000001</v>
      </c>
      <c r="F168" s="36">
        <f>SUMIFS(СВЦЭМ!$E$39:$E$782,СВЦЭМ!$A$39:$A$782,$A168,СВЦЭМ!$B$39:$B$782,F$155)+'СЕТ СН'!$F$15</f>
        <v>187.892968</v>
      </c>
      <c r="G168" s="36">
        <f>SUMIFS(СВЦЭМ!$E$39:$E$782,СВЦЭМ!$A$39:$A$782,$A168,СВЦЭМ!$B$39:$B$782,G$155)+'СЕТ СН'!$F$15</f>
        <v>185.98894494999999</v>
      </c>
      <c r="H168" s="36">
        <f>SUMIFS(СВЦЭМ!$E$39:$E$782,СВЦЭМ!$A$39:$A$782,$A168,СВЦЭМ!$B$39:$B$782,H$155)+'СЕТ СН'!$F$15</f>
        <v>175.94298982000001</v>
      </c>
      <c r="I168" s="36">
        <f>SUMIFS(СВЦЭМ!$E$39:$E$782,СВЦЭМ!$A$39:$A$782,$A168,СВЦЭМ!$B$39:$B$782,I$155)+'СЕТ СН'!$F$15</f>
        <v>165.42381976999999</v>
      </c>
      <c r="J168" s="36">
        <f>SUMIFS(СВЦЭМ!$E$39:$E$782,СВЦЭМ!$A$39:$A$782,$A168,СВЦЭМ!$B$39:$B$782,J$155)+'СЕТ СН'!$F$15</f>
        <v>162.70951647000001</v>
      </c>
      <c r="K168" s="36">
        <f>SUMIFS(СВЦЭМ!$E$39:$E$782,СВЦЭМ!$A$39:$A$782,$A168,СВЦЭМ!$B$39:$B$782,K$155)+'СЕТ СН'!$F$15</f>
        <v>159.87883314999999</v>
      </c>
      <c r="L168" s="36">
        <f>SUMIFS(СВЦЭМ!$E$39:$E$782,СВЦЭМ!$A$39:$A$782,$A168,СВЦЭМ!$B$39:$B$782,L$155)+'СЕТ СН'!$F$15</f>
        <v>161.07737434000001</v>
      </c>
      <c r="M168" s="36">
        <f>SUMIFS(СВЦЭМ!$E$39:$E$782,СВЦЭМ!$A$39:$A$782,$A168,СВЦЭМ!$B$39:$B$782,M$155)+'СЕТ СН'!$F$15</f>
        <v>159.49522529000001</v>
      </c>
      <c r="N168" s="36">
        <f>SUMIFS(СВЦЭМ!$E$39:$E$782,СВЦЭМ!$A$39:$A$782,$A168,СВЦЭМ!$B$39:$B$782,N$155)+'СЕТ СН'!$F$15</f>
        <v>160.77436585000001</v>
      </c>
      <c r="O168" s="36">
        <f>SUMIFS(СВЦЭМ!$E$39:$E$782,СВЦЭМ!$A$39:$A$782,$A168,СВЦЭМ!$B$39:$B$782,O$155)+'СЕТ СН'!$F$15</f>
        <v>162.82872015000001</v>
      </c>
      <c r="P168" s="36">
        <f>SUMIFS(СВЦЭМ!$E$39:$E$782,СВЦЭМ!$A$39:$A$782,$A168,СВЦЭМ!$B$39:$B$782,P$155)+'СЕТ СН'!$F$15</f>
        <v>168.54962279</v>
      </c>
      <c r="Q168" s="36">
        <f>SUMIFS(СВЦЭМ!$E$39:$E$782,СВЦЭМ!$A$39:$A$782,$A168,СВЦЭМ!$B$39:$B$782,Q$155)+'СЕТ СН'!$F$15</f>
        <v>167.63276707</v>
      </c>
      <c r="R168" s="36">
        <f>SUMIFS(СВЦЭМ!$E$39:$E$782,СВЦЭМ!$A$39:$A$782,$A168,СВЦЭМ!$B$39:$B$782,R$155)+'СЕТ СН'!$F$15</f>
        <v>168.05581559999999</v>
      </c>
      <c r="S168" s="36">
        <f>SUMIFS(СВЦЭМ!$E$39:$E$782,СВЦЭМ!$A$39:$A$782,$A168,СВЦЭМ!$B$39:$B$782,S$155)+'СЕТ СН'!$F$15</f>
        <v>169.30909492000001</v>
      </c>
      <c r="T168" s="36">
        <f>SUMIFS(СВЦЭМ!$E$39:$E$782,СВЦЭМ!$A$39:$A$782,$A168,СВЦЭМ!$B$39:$B$782,T$155)+'СЕТ СН'!$F$15</f>
        <v>165.0606459</v>
      </c>
      <c r="U168" s="36">
        <f>SUMIFS(СВЦЭМ!$E$39:$E$782,СВЦЭМ!$A$39:$A$782,$A168,СВЦЭМ!$B$39:$B$782,U$155)+'СЕТ СН'!$F$15</f>
        <v>155.13119710999999</v>
      </c>
      <c r="V168" s="36">
        <f>SUMIFS(СВЦЭМ!$E$39:$E$782,СВЦЭМ!$A$39:$A$782,$A168,СВЦЭМ!$B$39:$B$782,V$155)+'СЕТ СН'!$F$15</f>
        <v>154.01359312</v>
      </c>
      <c r="W168" s="36">
        <f>SUMIFS(СВЦЭМ!$E$39:$E$782,СВЦЭМ!$A$39:$A$782,$A168,СВЦЭМ!$B$39:$B$782,W$155)+'СЕТ СН'!$F$15</f>
        <v>155.16262882999999</v>
      </c>
      <c r="X168" s="36">
        <f>SUMIFS(СВЦЭМ!$E$39:$E$782,СВЦЭМ!$A$39:$A$782,$A168,СВЦЭМ!$B$39:$B$782,X$155)+'СЕТ СН'!$F$15</f>
        <v>162.45806755999999</v>
      </c>
      <c r="Y168" s="36">
        <f>SUMIFS(СВЦЭМ!$E$39:$E$782,СВЦЭМ!$A$39:$A$782,$A168,СВЦЭМ!$B$39:$B$782,Y$155)+'СЕТ СН'!$F$15</f>
        <v>177.39746578</v>
      </c>
    </row>
    <row r="169" spans="1:25" ht="15.75" x14ac:dyDescent="0.2">
      <c r="A169" s="35">
        <f t="shared" si="4"/>
        <v>45213</v>
      </c>
      <c r="B169" s="36">
        <f>SUMIFS(СВЦЭМ!$E$39:$E$782,СВЦЭМ!$A$39:$A$782,$A169,СВЦЭМ!$B$39:$B$782,B$155)+'СЕТ СН'!$F$15</f>
        <v>159.76672475000001</v>
      </c>
      <c r="C169" s="36">
        <f>SUMIFS(СВЦЭМ!$E$39:$E$782,СВЦЭМ!$A$39:$A$782,$A169,СВЦЭМ!$B$39:$B$782,C$155)+'СЕТ СН'!$F$15</f>
        <v>164.02294610000001</v>
      </c>
      <c r="D169" s="36">
        <f>SUMIFS(СВЦЭМ!$E$39:$E$782,СВЦЭМ!$A$39:$A$782,$A169,СВЦЭМ!$B$39:$B$782,D$155)+'СЕТ СН'!$F$15</f>
        <v>169.35594617000001</v>
      </c>
      <c r="E169" s="36">
        <f>SUMIFS(СВЦЭМ!$E$39:$E$782,СВЦЭМ!$A$39:$A$782,$A169,СВЦЭМ!$B$39:$B$782,E$155)+'СЕТ СН'!$F$15</f>
        <v>171.53650852000001</v>
      </c>
      <c r="F169" s="36">
        <f>SUMIFS(СВЦЭМ!$E$39:$E$782,СВЦЭМ!$A$39:$A$782,$A169,СВЦЭМ!$B$39:$B$782,F$155)+'СЕТ СН'!$F$15</f>
        <v>171.30387557</v>
      </c>
      <c r="G169" s="36">
        <f>SUMIFS(СВЦЭМ!$E$39:$E$782,СВЦЭМ!$A$39:$A$782,$A169,СВЦЭМ!$B$39:$B$782,G$155)+'СЕТ СН'!$F$15</f>
        <v>168.77671072000001</v>
      </c>
      <c r="H169" s="36">
        <f>SUMIFS(СВЦЭМ!$E$39:$E$782,СВЦЭМ!$A$39:$A$782,$A169,СВЦЭМ!$B$39:$B$782,H$155)+'СЕТ СН'!$F$15</f>
        <v>164.24226336999999</v>
      </c>
      <c r="I169" s="36">
        <f>SUMIFS(СВЦЭМ!$E$39:$E$782,СВЦЭМ!$A$39:$A$782,$A169,СВЦЭМ!$B$39:$B$782,I$155)+'СЕТ СН'!$F$15</f>
        <v>157.39592257999999</v>
      </c>
      <c r="J169" s="36">
        <f>SUMIFS(СВЦЭМ!$E$39:$E$782,СВЦЭМ!$A$39:$A$782,$A169,СВЦЭМ!$B$39:$B$782,J$155)+'СЕТ СН'!$F$15</f>
        <v>152.26346181</v>
      </c>
      <c r="K169" s="36">
        <f>SUMIFS(СВЦЭМ!$E$39:$E$782,СВЦЭМ!$A$39:$A$782,$A169,СВЦЭМ!$B$39:$B$782,K$155)+'СЕТ СН'!$F$15</f>
        <v>150.65316178</v>
      </c>
      <c r="L169" s="36">
        <f>SUMIFS(СВЦЭМ!$E$39:$E$782,СВЦЭМ!$A$39:$A$782,$A169,СВЦЭМ!$B$39:$B$782,L$155)+'СЕТ СН'!$F$15</f>
        <v>146.88313119</v>
      </c>
      <c r="M169" s="36">
        <f>SUMIFS(СВЦЭМ!$E$39:$E$782,СВЦЭМ!$A$39:$A$782,$A169,СВЦЭМ!$B$39:$B$782,M$155)+'СЕТ СН'!$F$15</f>
        <v>147.21326388</v>
      </c>
      <c r="N169" s="36">
        <f>SUMIFS(СВЦЭМ!$E$39:$E$782,СВЦЭМ!$A$39:$A$782,$A169,СВЦЭМ!$B$39:$B$782,N$155)+'СЕТ СН'!$F$15</f>
        <v>145.59763921000001</v>
      </c>
      <c r="O169" s="36">
        <f>SUMIFS(СВЦЭМ!$E$39:$E$782,СВЦЭМ!$A$39:$A$782,$A169,СВЦЭМ!$B$39:$B$782,O$155)+'СЕТ СН'!$F$15</f>
        <v>148.63526741999999</v>
      </c>
      <c r="P169" s="36">
        <f>SUMIFS(СВЦЭМ!$E$39:$E$782,СВЦЭМ!$A$39:$A$782,$A169,СВЦЭМ!$B$39:$B$782,P$155)+'СЕТ СН'!$F$15</f>
        <v>152.34392607999999</v>
      </c>
      <c r="Q169" s="36">
        <f>SUMIFS(СВЦЭМ!$E$39:$E$782,СВЦЭМ!$A$39:$A$782,$A169,СВЦЭМ!$B$39:$B$782,Q$155)+'СЕТ СН'!$F$15</f>
        <v>152.5085388</v>
      </c>
      <c r="R169" s="36">
        <f>SUMIFS(СВЦЭМ!$E$39:$E$782,СВЦЭМ!$A$39:$A$782,$A169,СВЦЭМ!$B$39:$B$782,R$155)+'СЕТ СН'!$F$15</f>
        <v>152.19422577</v>
      </c>
      <c r="S169" s="36">
        <f>SUMIFS(СВЦЭМ!$E$39:$E$782,СВЦЭМ!$A$39:$A$782,$A169,СВЦЭМ!$B$39:$B$782,S$155)+'СЕТ СН'!$F$15</f>
        <v>151.27924633000001</v>
      </c>
      <c r="T169" s="36">
        <f>SUMIFS(СВЦЭМ!$E$39:$E$782,СВЦЭМ!$A$39:$A$782,$A169,СВЦЭМ!$B$39:$B$782,T$155)+'СЕТ СН'!$F$15</f>
        <v>147.03444643</v>
      </c>
      <c r="U169" s="36">
        <f>SUMIFS(СВЦЭМ!$E$39:$E$782,СВЦЭМ!$A$39:$A$782,$A169,СВЦЭМ!$B$39:$B$782,U$155)+'СЕТ СН'!$F$15</f>
        <v>144.74334966999999</v>
      </c>
      <c r="V169" s="36">
        <f>SUMIFS(СВЦЭМ!$E$39:$E$782,СВЦЭМ!$A$39:$A$782,$A169,СВЦЭМ!$B$39:$B$782,V$155)+'СЕТ СН'!$F$15</f>
        <v>144.53181942000001</v>
      </c>
      <c r="W169" s="36">
        <f>SUMIFS(СВЦЭМ!$E$39:$E$782,СВЦЭМ!$A$39:$A$782,$A169,СВЦЭМ!$B$39:$B$782,W$155)+'СЕТ СН'!$F$15</f>
        <v>146.92686087000001</v>
      </c>
      <c r="X169" s="36">
        <f>SUMIFS(СВЦЭМ!$E$39:$E$782,СВЦЭМ!$A$39:$A$782,$A169,СВЦЭМ!$B$39:$B$782,X$155)+'СЕТ СН'!$F$15</f>
        <v>153.00575863</v>
      </c>
      <c r="Y169" s="36">
        <f>SUMIFS(СВЦЭМ!$E$39:$E$782,СВЦЭМ!$A$39:$A$782,$A169,СВЦЭМ!$B$39:$B$782,Y$155)+'СЕТ СН'!$F$15</f>
        <v>157.85962341999999</v>
      </c>
    </row>
    <row r="170" spans="1:25" ht="15.75" x14ac:dyDescent="0.2">
      <c r="A170" s="35">
        <f t="shared" si="4"/>
        <v>45214</v>
      </c>
      <c r="B170" s="36">
        <f>SUMIFS(СВЦЭМ!$E$39:$E$782,СВЦЭМ!$A$39:$A$782,$A170,СВЦЭМ!$B$39:$B$782,B$155)+'СЕТ СН'!$F$15</f>
        <v>166.77785356000001</v>
      </c>
      <c r="C170" s="36">
        <f>SUMIFS(СВЦЭМ!$E$39:$E$782,СВЦЭМ!$A$39:$A$782,$A170,СВЦЭМ!$B$39:$B$782,C$155)+'СЕТ СН'!$F$15</f>
        <v>173.29814193999999</v>
      </c>
      <c r="D170" s="36">
        <f>SUMIFS(СВЦЭМ!$E$39:$E$782,СВЦЭМ!$A$39:$A$782,$A170,СВЦЭМ!$B$39:$B$782,D$155)+'СЕТ СН'!$F$15</f>
        <v>177.33092812999999</v>
      </c>
      <c r="E170" s="36">
        <f>SUMIFS(СВЦЭМ!$E$39:$E$782,СВЦЭМ!$A$39:$A$782,$A170,СВЦЭМ!$B$39:$B$782,E$155)+'СЕТ СН'!$F$15</f>
        <v>176.67672282999999</v>
      </c>
      <c r="F170" s="36">
        <f>SUMIFS(СВЦЭМ!$E$39:$E$782,СВЦЭМ!$A$39:$A$782,$A170,СВЦЭМ!$B$39:$B$782,F$155)+'СЕТ СН'!$F$15</f>
        <v>177.11509047000001</v>
      </c>
      <c r="G170" s="36">
        <f>SUMIFS(СВЦЭМ!$E$39:$E$782,СВЦЭМ!$A$39:$A$782,$A170,СВЦЭМ!$B$39:$B$782,G$155)+'СЕТ СН'!$F$15</f>
        <v>177.92699236999999</v>
      </c>
      <c r="H170" s="36">
        <f>SUMIFS(СВЦЭМ!$E$39:$E$782,СВЦЭМ!$A$39:$A$782,$A170,СВЦЭМ!$B$39:$B$782,H$155)+'СЕТ СН'!$F$15</f>
        <v>173.27941809999999</v>
      </c>
      <c r="I170" s="36">
        <f>SUMIFS(СВЦЭМ!$E$39:$E$782,СВЦЭМ!$A$39:$A$782,$A170,СВЦЭМ!$B$39:$B$782,I$155)+'СЕТ СН'!$F$15</f>
        <v>169.86007986000001</v>
      </c>
      <c r="J170" s="36">
        <f>SUMIFS(СВЦЭМ!$E$39:$E$782,СВЦЭМ!$A$39:$A$782,$A170,СВЦЭМ!$B$39:$B$782,J$155)+'СЕТ СН'!$F$15</f>
        <v>162.48027392</v>
      </c>
      <c r="K170" s="36">
        <f>SUMIFS(СВЦЭМ!$E$39:$E$782,СВЦЭМ!$A$39:$A$782,$A170,СВЦЭМ!$B$39:$B$782,K$155)+'СЕТ СН'!$F$15</f>
        <v>155.34676386000001</v>
      </c>
      <c r="L170" s="36">
        <f>SUMIFS(СВЦЭМ!$E$39:$E$782,СВЦЭМ!$A$39:$A$782,$A170,СВЦЭМ!$B$39:$B$782,L$155)+'СЕТ СН'!$F$15</f>
        <v>153.16799832000001</v>
      </c>
      <c r="M170" s="36">
        <f>SUMIFS(СВЦЭМ!$E$39:$E$782,СВЦЭМ!$A$39:$A$782,$A170,СВЦЭМ!$B$39:$B$782,M$155)+'СЕТ СН'!$F$15</f>
        <v>153.76743954</v>
      </c>
      <c r="N170" s="36">
        <f>SUMIFS(СВЦЭМ!$E$39:$E$782,СВЦЭМ!$A$39:$A$782,$A170,СВЦЭМ!$B$39:$B$782,N$155)+'СЕТ СН'!$F$15</f>
        <v>151.12583257</v>
      </c>
      <c r="O170" s="36">
        <f>SUMIFS(СВЦЭМ!$E$39:$E$782,СВЦЭМ!$A$39:$A$782,$A170,СВЦЭМ!$B$39:$B$782,O$155)+'СЕТ СН'!$F$15</f>
        <v>154.65573452000001</v>
      </c>
      <c r="P170" s="36">
        <f>SUMIFS(СВЦЭМ!$E$39:$E$782,СВЦЭМ!$A$39:$A$782,$A170,СВЦЭМ!$B$39:$B$782,P$155)+'СЕТ СН'!$F$15</f>
        <v>156.71965610999999</v>
      </c>
      <c r="Q170" s="36">
        <f>SUMIFS(СВЦЭМ!$E$39:$E$782,СВЦЭМ!$A$39:$A$782,$A170,СВЦЭМ!$B$39:$B$782,Q$155)+'СЕТ СН'!$F$15</f>
        <v>156.131744</v>
      </c>
      <c r="R170" s="36">
        <f>SUMIFS(СВЦЭМ!$E$39:$E$782,СВЦЭМ!$A$39:$A$782,$A170,СВЦЭМ!$B$39:$B$782,R$155)+'СЕТ СН'!$F$15</f>
        <v>156.38673707999999</v>
      </c>
      <c r="S170" s="36">
        <f>SUMIFS(СВЦЭМ!$E$39:$E$782,СВЦЭМ!$A$39:$A$782,$A170,СВЦЭМ!$B$39:$B$782,S$155)+'СЕТ СН'!$F$15</f>
        <v>156.42585098000001</v>
      </c>
      <c r="T170" s="36">
        <f>SUMIFS(СВЦЭМ!$E$39:$E$782,СВЦЭМ!$A$39:$A$782,$A170,СВЦЭМ!$B$39:$B$782,T$155)+'СЕТ СН'!$F$15</f>
        <v>152.63284576000001</v>
      </c>
      <c r="U170" s="36">
        <f>SUMIFS(СВЦЭМ!$E$39:$E$782,СВЦЭМ!$A$39:$A$782,$A170,СВЦЭМ!$B$39:$B$782,U$155)+'СЕТ СН'!$F$15</f>
        <v>146.25405172000001</v>
      </c>
      <c r="V170" s="36">
        <f>SUMIFS(СВЦЭМ!$E$39:$E$782,СВЦЭМ!$A$39:$A$782,$A170,СВЦЭМ!$B$39:$B$782,V$155)+'СЕТ СН'!$F$15</f>
        <v>146.20227409</v>
      </c>
      <c r="W170" s="36">
        <f>SUMIFS(СВЦЭМ!$E$39:$E$782,СВЦЭМ!$A$39:$A$782,$A170,СВЦЭМ!$B$39:$B$782,W$155)+'СЕТ СН'!$F$15</f>
        <v>147.84504387000001</v>
      </c>
      <c r="X170" s="36">
        <f>SUMIFS(СВЦЭМ!$E$39:$E$782,СВЦЭМ!$A$39:$A$782,$A170,СВЦЭМ!$B$39:$B$782,X$155)+'СЕТ СН'!$F$15</f>
        <v>153.91439811000001</v>
      </c>
      <c r="Y170" s="36">
        <f>SUMIFS(СВЦЭМ!$E$39:$E$782,СВЦЭМ!$A$39:$A$782,$A170,СВЦЭМ!$B$39:$B$782,Y$155)+'СЕТ СН'!$F$15</f>
        <v>162.19493853</v>
      </c>
    </row>
    <row r="171" spans="1:25" ht="15.75" x14ac:dyDescent="0.2">
      <c r="A171" s="35">
        <f t="shared" si="4"/>
        <v>45215</v>
      </c>
      <c r="B171" s="36">
        <f>SUMIFS(СВЦЭМ!$E$39:$E$782,СВЦЭМ!$A$39:$A$782,$A171,СВЦЭМ!$B$39:$B$782,B$155)+'СЕТ СН'!$F$15</f>
        <v>168.03020842000001</v>
      </c>
      <c r="C171" s="36">
        <f>SUMIFS(СВЦЭМ!$E$39:$E$782,СВЦЭМ!$A$39:$A$782,$A171,СВЦЭМ!$B$39:$B$782,C$155)+'СЕТ СН'!$F$15</f>
        <v>176.03442124</v>
      </c>
      <c r="D171" s="36">
        <f>SUMIFS(СВЦЭМ!$E$39:$E$782,СВЦЭМ!$A$39:$A$782,$A171,СВЦЭМ!$B$39:$B$782,D$155)+'СЕТ СН'!$F$15</f>
        <v>184.12851617999999</v>
      </c>
      <c r="E171" s="36">
        <f>SUMIFS(СВЦЭМ!$E$39:$E$782,СВЦЭМ!$A$39:$A$782,$A171,СВЦЭМ!$B$39:$B$782,E$155)+'СЕТ СН'!$F$15</f>
        <v>187.26938006</v>
      </c>
      <c r="F171" s="36">
        <f>SUMIFS(СВЦЭМ!$E$39:$E$782,СВЦЭМ!$A$39:$A$782,$A171,СВЦЭМ!$B$39:$B$782,F$155)+'СЕТ СН'!$F$15</f>
        <v>187.35274937</v>
      </c>
      <c r="G171" s="36">
        <f>SUMIFS(СВЦЭМ!$E$39:$E$782,СВЦЭМ!$A$39:$A$782,$A171,СВЦЭМ!$B$39:$B$782,G$155)+'СЕТ СН'!$F$15</f>
        <v>186.66362402999999</v>
      </c>
      <c r="H171" s="36">
        <f>SUMIFS(СВЦЭМ!$E$39:$E$782,СВЦЭМ!$A$39:$A$782,$A171,СВЦЭМ!$B$39:$B$782,H$155)+'СЕТ СН'!$F$15</f>
        <v>177.2428883</v>
      </c>
      <c r="I171" s="36">
        <f>SUMIFS(СВЦЭМ!$E$39:$E$782,СВЦЭМ!$A$39:$A$782,$A171,СВЦЭМ!$B$39:$B$782,I$155)+'СЕТ СН'!$F$15</f>
        <v>168.88314341</v>
      </c>
      <c r="J171" s="36">
        <f>SUMIFS(СВЦЭМ!$E$39:$E$782,СВЦЭМ!$A$39:$A$782,$A171,СВЦЭМ!$B$39:$B$782,J$155)+'СЕТ СН'!$F$15</f>
        <v>164.20402786</v>
      </c>
      <c r="K171" s="36">
        <f>SUMIFS(СВЦЭМ!$E$39:$E$782,СВЦЭМ!$A$39:$A$782,$A171,СВЦЭМ!$B$39:$B$782,K$155)+'СЕТ СН'!$F$15</f>
        <v>161.32697127</v>
      </c>
      <c r="L171" s="36">
        <f>SUMIFS(СВЦЭМ!$E$39:$E$782,СВЦЭМ!$A$39:$A$782,$A171,СВЦЭМ!$B$39:$B$782,L$155)+'СЕТ СН'!$F$15</f>
        <v>161.15415146999999</v>
      </c>
      <c r="M171" s="36">
        <f>SUMIFS(СВЦЭМ!$E$39:$E$782,СВЦЭМ!$A$39:$A$782,$A171,СВЦЭМ!$B$39:$B$782,M$155)+'СЕТ СН'!$F$15</f>
        <v>161.67107406</v>
      </c>
      <c r="N171" s="36">
        <f>SUMIFS(СВЦЭМ!$E$39:$E$782,СВЦЭМ!$A$39:$A$782,$A171,СВЦЭМ!$B$39:$B$782,N$155)+'СЕТ СН'!$F$15</f>
        <v>161.33002784999999</v>
      </c>
      <c r="O171" s="36">
        <f>SUMIFS(СВЦЭМ!$E$39:$E$782,СВЦЭМ!$A$39:$A$782,$A171,СВЦЭМ!$B$39:$B$782,O$155)+'СЕТ СН'!$F$15</f>
        <v>162.44255663999999</v>
      </c>
      <c r="P171" s="36">
        <f>SUMIFS(СВЦЭМ!$E$39:$E$782,СВЦЭМ!$A$39:$A$782,$A171,СВЦЭМ!$B$39:$B$782,P$155)+'СЕТ СН'!$F$15</f>
        <v>165.26472022999999</v>
      </c>
      <c r="Q171" s="36">
        <f>SUMIFS(СВЦЭМ!$E$39:$E$782,СВЦЭМ!$A$39:$A$782,$A171,СВЦЭМ!$B$39:$B$782,Q$155)+'СЕТ СН'!$F$15</f>
        <v>163.43610271</v>
      </c>
      <c r="R171" s="36">
        <f>SUMIFS(СВЦЭМ!$E$39:$E$782,СВЦЭМ!$A$39:$A$782,$A171,СВЦЭМ!$B$39:$B$782,R$155)+'СЕТ СН'!$F$15</f>
        <v>163.69382954</v>
      </c>
      <c r="S171" s="36">
        <f>SUMIFS(СВЦЭМ!$E$39:$E$782,СВЦЭМ!$A$39:$A$782,$A171,СВЦЭМ!$B$39:$B$782,S$155)+'СЕТ СН'!$F$15</f>
        <v>164.88113508999999</v>
      </c>
      <c r="T171" s="36">
        <f>SUMIFS(СВЦЭМ!$E$39:$E$782,СВЦЭМ!$A$39:$A$782,$A171,СВЦЭМ!$B$39:$B$782,T$155)+'СЕТ СН'!$F$15</f>
        <v>160.43911041999999</v>
      </c>
      <c r="U171" s="36">
        <f>SUMIFS(СВЦЭМ!$E$39:$E$782,СВЦЭМ!$A$39:$A$782,$A171,СВЦЭМ!$B$39:$B$782,U$155)+'СЕТ СН'!$F$15</f>
        <v>154.73336964999999</v>
      </c>
      <c r="V171" s="36">
        <f>SUMIFS(СВЦЭМ!$E$39:$E$782,СВЦЭМ!$A$39:$A$782,$A171,СВЦЭМ!$B$39:$B$782,V$155)+'СЕТ СН'!$F$15</f>
        <v>157.01802104999999</v>
      </c>
      <c r="W171" s="36">
        <f>SUMIFS(СВЦЭМ!$E$39:$E$782,СВЦЭМ!$A$39:$A$782,$A171,СВЦЭМ!$B$39:$B$782,W$155)+'СЕТ СН'!$F$15</f>
        <v>158.99672361</v>
      </c>
      <c r="X171" s="36">
        <f>SUMIFS(СВЦЭМ!$E$39:$E$782,СВЦЭМ!$A$39:$A$782,$A171,СВЦЭМ!$B$39:$B$782,X$155)+'СЕТ СН'!$F$15</f>
        <v>163.54283939999999</v>
      </c>
      <c r="Y171" s="36">
        <f>SUMIFS(СВЦЭМ!$E$39:$E$782,СВЦЭМ!$A$39:$A$782,$A171,СВЦЭМ!$B$39:$B$782,Y$155)+'СЕТ СН'!$F$15</f>
        <v>170.05472140000001</v>
      </c>
    </row>
    <row r="172" spans="1:25" ht="15.75" x14ac:dyDescent="0.2">
      <c r="A172" s="35">
        <f t="shared" si="4"/>
        <v>45216</v>
      </c>
      <c r="B172" s="36">
        <f>SUMIFS(СВЦЭМ!$E$39:$E$782,СВЦЭМ!$A$39:$A$782,$A172,СВЦЭМ!$B$39:$B$782,B$155)+'СЕТ СН'!$F$15</f>
        <v>183.55136911</v>
      </c>
      <c r="C172" s="36">
        <f>SUMIFS(СВЦЭМ!$E$39:$E$782,СВЦЭМ!$A$39:$A$782,$A172,СВЦЭМ!$B$39:$B$782,C$155)+'СЕТ СН'!$F$15</f>
        <v>189.75010641</v>
      </c>
      <c r="D172" s="36">
        <f>SUMIFS(СВЦЭМ!$E$39:$E$782,СВЦЭМ!$A$39:$A$782,$A172,СВЦЭМ!$B$39:$B$782,D$155)+'СЕТ СН'!$F$15</f>
        <v>196.55954202999999</v>
      </c>
      <c r="E172" s="36">
        <f>SUMIFS(СВЦЭМ!$E$39:$E$782,СВЦЭМ!$A$39:$A$782,$A172,СВЦЭМ!$B$39:$B$782,E$155)+'СЕТ СН'!$F$15</f>
        <v>193.01125920999999</v>
      </c>
      <c r="F172" s="36">
        <f>SUMIFS(СВЦЭМ!$E$39:$E$782,СВЦЭМ!$A$39:$A$782,$A172,СВЦЭМ!$B$39:$B$782,F$155)+'СЕТ СН'!$F$15</f>
        <v>193.41129533</v>
      </c>
      <c r="G172" s="36">
        <f>SUMIFS(СВЦЭМ!$E$39:$E$782,СВЦЭМ!$A$39:$A$782,$A172,СВЦЭМ!$B$39:$B$782,G$155)+'СЕТ СН'!$F$15</f>
        <v>194.67186877</v>
      </c>
      <c r="H172" s="36">
        <f>SUMIFS(СВЦЭМ!$E$39:$E$782,СВЦЭМ!$A$39:$A$782,$A172,СВЦЭМ!$B$39:$B$782,H$155)+'СЕТ СН'!$F$15</f>
        <v>184.83373288999999</v>
      </c>
      <c r="I172" s="36">
        <f>SUMIFS(СВЦЭМ!$E$39:$E$782,СВЦЭМ!$A$39:$A$782,$A172,СВЦЭМ!$B$39:$B$782,I$155)+'СЕТ СН'!$F$15</f>
        <v>174.72306469</v>
      </c>
      <c r="J172" s="36">
        <f>SUMIFS(СВЦЭМ!$E$39:$E$782,СВЦЭМ!$A$39:$A$782,$A172,СВЦЭМ!$B$39:$B$782,J$155)+'СЕТ СН'!$F$15</f>
        <v>168.73681590999999</v>
      </c>
      <c r="K172" s="36">
        <f>SUMIFS(СВЦЭМ!$E$39:$E$782,СВЦЭМ!$A$39:$A$782,$A172,СВЦЭМ!$B$39:$B$782,K$155)+'СЕТ СН'!$F$15</f>
        <v>165.35252066000001</v>
      </c>
      <c r="L172" s="36">
        <f>SUMIFS(СВЦЭМ!$E$39:$E$782,СВЦЭМ!$A$39:$A$782,$A172,СВЦЭМ!$B$39:$B$782,L$155)+'СЕТ СН'!$F$15</f>
        <v>164.93356476</v>
      </c>
      <c r="M172" s="36">
        <f>SUMIFS(СВЦЭМ!$E$39:$E$782,СВЦЭМ!$A$39:$A$782,$A172,СВЦЭМ!$B$39:$B$782,M$155)+'СЕТ СН'!$F$15</f>
        <v>166.08035623000001</v>
      </c>
      <c r="N172" s="36">
        <f>SUMIFS(СВЦЭМ!$E$39:$E$782,СВЦЭМ!$A$39:$A$782,$A172,СВЦЭМ!$B$39:$B$782,N$155)+'СЕТ СН'!$F$15</f>
        <v>165.43091128</v>
      </c>
      <c r="O172" s="36">
        <f>SUMIFS(СВЦЭМ!$E$39:$E$782,СВЦЭМ!$A$39:$A$782,$A172,СВЦЭМ!$B$39:$B$782,O$155)+'СЕТ СН'!$F$15</f>
        <v>167.20248641000001</v>
      </c>
      <c r="P172" s="36">
        <f>SUMIFS(СВЦЭМ!$E$39:$E$782,СВЦЭМ!$A$39:$A$782,$A172,СВЦЭМ!$B$39:$B$782,P$155)+'СЕТ СН'!$F$15</f>
        <v>170.12053288999999</v>
      </c>
      <c r="Q172" s="36">
        <f>SUMIFS(СВЦЭМ!$E$39:$E$782,СВЦЭМ!$A$39:$A$782,$A172,СВЦЭМ!$B$39:$B$782,Q$155)+'СЕТ СН'!$F$15</f>
        <v>166.00997427999999</v>
      </c>
      <c r="R172" s="36">
        <f>SUMIFS(СВЦЭМ!$E$39:$E$782,СВЦЭМ!$A$39:$A$782,$A172,СВЦЭМ!$B$39:$B$782,R$155)+'СЕТ СН'!$F$15</f>
        <v>165.73195235</v>
      </c>
      <c r="S172" s="36">
        <f>SUMIFS(СВЦЭМ!$E$39:$E$782,СВЦЭМ!$A$39:$A$782,$A172,СВЦЭМ!$B$39:$B$782,S$155)+'СЕТ СН'!$F$15</f>
        <v>167.96419607999999</v>
      </c>
      <c r="T172" s="36">
        <f>SUMIFS(СВЦЭМ!$E$39:$E$782,СВЦЭМ!$A$39:$A$782,$A172,СВЦЭМ!$B$39:$B$782,T$155)+'СЕТ СН'!$F$15</f>
        <v>163.89565046000001</v>
      </c>
      <c r="U172" s="36">
        <f>SUMIFS(СВЦЭМ!$E$39:$E$782,СВЦЭМ!$A$39:$A$782,$A172,СВЦЭМ!$B$39:$B$782,U$155)+'СЕТ СН'!$F$15</f>
        <v>158.98011396999999</v>
      </c>
      <c r="V172" s="36">
        <f>SUMIFS(СВЦЭМ!$E$39:$E$782,СВЦЭМ!$A$39:$A$782,$A172,СВЦЭМ!$B$39:$B$782,V$155)+'СЕТ СН'!$F$15</f>
        <v>159.31753807999999</v>
      </c>
      <c r="W172" s="36">
        <f>SUMIFS(СВЦЭМ!$E$39:$E$782,СВЦЭМ!$A$39:$A$782,$A172,СВЦЭМ!$B$39:$B$782,W$155)+'СЕТ СН'!$F$15</f>
        <v>161.66189392000001</v>
      </c>
      <c r="X172" s="36">
        <f>SUMIFS(СВЦЭМ!$E$39:$E$782,СВЦЭМ!$A$39:$A$782,$A172,СВЦЭМ!$B$39:$B$782,X$155)+'СЕТ СН'!$F$15</f>
        <v>167.42168566000001</v>
      </c>
      <c r="Y172" s="36">
        <f>SUMIFS(СВЦЭМ!$E$39:$E$782,СВЦЭМ!$A$39:$A$782,$A172,СВЦЭМ!$B$39:$B$782,Y$155)+'СЕТ СН'!$F$15</f>
        <v>174.77615897999999</v>
      </c>
    </row>
    <row r="173" spans="1:25" ht="15.75" x14ac:dyDescent="0.2">
      <c r="A173" s="35">
        <f t="shared" si="4"/>
        <v>45217</v>
      </c>
      <c r="B173" s="36">
        <f>SUMIFS(СВЦЭМ!$E$39:$E$782,СВЦЭМ!$A$39:$A$782,$A173,СВЦЭМ!$B$39:$B$782,B$155)+'СЕТ СН'!$F$15</f>
        <v>184.84098555</v>
      </c>
      <c r="C173" s="36">
        <f>SUMIFS(СВЦЭМ!$E$39:$E$782,СВЦЭМ!$A$39:$A$782,$A173,СВЦЭМ!$B$39:$B$782,C$155)+'СЕТ СН'!$F$15</f>
        <v>190.37429875999999</v>
      </c>
      <c r="D173" s="36">
        <f>SUMIFS(СВЦЭМ!$E$39:$E$782,СВЦЭМ!$A$39:$A$782,$A173,СВЦЭМ!$B$39:$B$782,D$155)+'СЕТ СН'!$F$15</f>
        <v>197.64579454</v>
      </c>
      <c r="E173" s="36">
        <f>SUMIFS(СВЦЭМ!$E$39:$E$782,СВЦЭМ!$A$39:$A$782,$A173,СВЦЭМ!$B$39:$B$782,E$155)+'СЕТ СН'!$F$15</f>
        <v>197.48730304</v>
      </c>
      <c r="F173" s="36">
        <f>SUMIFS(СВЦЭМ!$E$39:$E$782,СВЦЭМ!$A$39:$A$782,$A173,СВЦЭМ!$B$39:$B$782,F$155)+'СЕТ СН'!$F$15</f>
        <v>197.1945953</v>
      </c>
      <c r="G173" s="36">
        <f>SUMIFS(СВЦЭМ!$E$39:$E$782,СВЦЭМ!$A$39:$A$782,$A173,СВЦЭМ!$B$39:$B$782,G$155)+'СЕТ СН'!$F$15</f>
        <v>195.93158879000001</v>
      </c>
      <c r="H173" s="36">
        <f>SUMIFS(СВЦЭМ!$E$39:$E$782,СВЦЭМ!$A$39:$A$782,$A173,СВЦЭМ!$B$39:$B$782,H$155)+'СЕТ СН'!$F$15</f>
        <v>186.41988176999999</v>
      </c>
      <c r="I173" s="36">
        <f>SUMIFS(СВЦЭМ!$E$39:$E$782,СВЦЭМ!$A$39:$A$782,$A173,СВЦЭМ!$B$39:$B$782,I$155)+'СЕТ СН'!$F$15</f>
        <v>178.08568833999999</v>
      </c>
      <c r="J173" s="36">
        <f>SUMIFS(СВЦЭМ!$E$39:$E$782,СВЦЭМ!$A$39:$A$782,$A173,СВЦЭМ!$B$39:$B$782,J$155)+'СЕТ СН'!$F$15</f>
        <v>172.90901711000001</v>
      </c>
      <c r="K173" s="36">
        <f>SUMIFS(СВЦЭМ!$E$39:$E$782,СВЦЭМ!$A$39:$A$782,$A173,СВЦЭМ!$B$39:$B$782,K$155)+'СЕТ СН'!$F$15</f>
        <v>162.56297604</v>
      </c>
      <c r="L173" s="36">
        <f>SUMIFS(СВЦЭМ!$E$39:$E$782,СВЦЭМ!$A$39:$A$782,$A173,СВЦЭМ!$B$39:$B$782,L$155)+'СЕТ СН'!$F$15</f>
        <v>163.71324834999999</v>
      </c>
      <c r="M173" s="36">
        <f>SUMIFS(СВЦЭМ!$E$39:$E$782,СВЦЭМ!$A$39:$A$782,$A173,СВЦЭМ!$B$39:$B$782,M$155)+'СЕТ СН'!$F$15</f>
        <v>165.19373758</v>
      </c>
      <c r="N173" s="36">
        <f>SUMIFS(СВЦЭМ!$E$39:$E$782,СВЦЭМ!$A$39:$A$782,$A173,СВЦЭМ!$B$39:$B$782,N$155)+'СЕТ СН'!$F$15</f>
        <v>167.37098803000001</v>
      </c>
      <c r="O173" s="36">
        <f>SUMIFS(СВЦЭМ!$E$39:$E$782,СВЦЭМ!$A$39:$A$782,$A173,СВЦЭМ!$B$39:$B$782,O$155)+'СЕТ СН'!$F$15</f>
        <v>168.19690298</v>
      </c>
      <c r="P173" s="36">
        <f>SUMIFS(СВЦЭМ!$E$39:$E$782,СВЦЭМ!$A$39:$A$782,$A173,СВЦЭМ!$B$39:$B$782,P$155)+'СЕТ СН'!$F$15</f>
        <v>169.63467431000001</v>
      </c>
      <c r="Q173" s="36">
        <f>SUMIFS(СВЦЭМ!$E$39:$E$782,СВЦЭМ!$A$39:$A$782,$A173,СВЦЭМ!$B$39:$B$782,Q$155)+'СЕТ СН'!$F$15</f>
        <v>165.93121929</v>
      </c>
      <c r="R173" s="36">
        <f>SUMIFS(СВЦЭМ!$E$39:$E$782,СВЦЭМ!$A$39:$A$782,$A173,СВЦЭМ!$B$39:$B$782,R$155)+'СЕТ СН'!$F$15</f>
        <v>167.04493693000001</v>
      </c>
      <c r="S173" s="36">
        <f>SUMIFS(СВЦЭМ!$E$39:$E$782,СВЦЭМ!$A$39:$A$782,$A173,СВЦЭМ!$B$39:$B$782,S$155)+'СЕТ СН'!$F$15</f>
        <v>167.56519109000001</v>
      </c>
      <c r="T173" s="36">
        <f>SUMIFS(СВЦЭМ!$E$39:$E$782,СВЦЭМ!$A$39:$A$782,$A173,СВЦЭМ!$B$39:$B$782,T$155)+'СЕТ СН'!$F$15</f>
        <v>169.74747493999999</v>
      </c>
      <c r="U173" s="36">
        <f>SUMIFS(СВЦЭМ!$E$39:$E$782,СВЦЭМ!$A$39:$A$782,$A173,СВЦЭМ!$B$39:$B$782,U$155)+'СЕТ СН'!$F$15</f>
        <v>164.89071412000001</v>
      </c>
      <c r="V173" s="36">
        <f>SUMIFS(СВЦЭМ!$E$39:$E$782,СВЦЭМ!$A$39:$A$782,$A173,СВЦЭМ!$B$39:$B$782,V$155)+'СЕТ СН'!$F$15</f>
        <v>165.77851372999999</v>
      </c>
      <c r="W173" s="36">
        <f>SUMIFS(СВЦЭМ!$E$39:$E$782,СВЦЭМ!$A$39:$A$782,$A173,СВЦЭМ!$B$39:$B$782,W$155)+'СЕТ СН'!$F$15</f>
        <v>168.58372349999999</v>
      </c>
      <c r="X173" s="36">
        <f>SUMIFS(СВЦЭМ!$E$39:$E$782,СВЦЭМ!$A$39:$A$782,$A173,СВЦЭМ!$B$39:$B$782,X$155)+'СЕТ СН'!$F$15</f>
        <v>174.26237252999999</v>
      </c>
      <c r="Y173" s="36">
        <f>SUMIFS(СВЦЭМ!$E$39:$E$782,СВЦЭМ!$A$39:$A$782,$A173,СВЦЭМ!$B$39:$B$782,Y$155)+'СЕТ СН'!$F$15</f>
        <v>178.44332768999999</v>
      </c>
    </row>
    <row r="174" spans="1:25" ht="15.75" x14ac:dyDescent="0.2">
      <c r="A174" s="35">
        <f t="shared" si="4"/>
        <v>45218</v>
      </c>
      <c r="B174" s="36">
        <f>SUMIFS(СВЦЭМ!$E$39:$E$782,СВЦЭМ!$A$39:$A$782,$A174,СВЦЭМ!$B$39:$B$782,B$155)+'СЕТ СН'!$F$15</f>
        <v>180.56427392000001</v>
      </c>
      <c r="C174" s="36">
        <f>SUMIFS(СВЦЭМ!$E$39:$E$782,СВЦЭМ!$A$39:$A$782,$A174,СВЦЭМ!$B$39:$B$782,C$155)+'СЕТ СН'!$F$15</f>
        <v>186.21026494</v>
      </c>
      <c r="D174" s="36">
        <f>SUMIFS(СВЦЭМ!$E$39:$E$782,СВЦЭМ!$A$39:$A$782,$A174,СВЦЭМ!$B$39:$B$782,D$155)+'СЕТ СН'!$F$15</f>
        <v>192.22653493999999</v>
      </c>
      <c r="E174" s="36">
        <f>SUMIFS(СВЦЭМ!$E$39:$E$782,СВЦЭМ!$A$39:$A$782,$A174,СВЦЭМ!$B$39:$B$782,E$155)+'СЕТ СН'!$F$15</f>
        <v>188.48138175</v>
      </c>
      <c r="F174" s="36">
        <f>SUMIFS(СВЦЭМ!$E$39:$E$782,СВЦЭМ!$A$39:$A$782,$A174,СВЦЭМ!$B$39:$B$782,F$155)+'СЕТ СН'!$F$15</f>
        <v>187.67559990000001</v>
      </c>
      <c r="G174" s="36">
        <f>SUMIFS(СВЦЭМ!$E$39:$E$782,СВЦЭМ!$A$39:$A$782,$A174,СВЦЭМ!$B$39:$B$782,G$155)+'СЕТ СН'!$F$15</f>
        <v>190.25426431</v>
      </c>
      <c r="H174" s="36">
        <f>SUMIFS(СВЦЭМ!$E$39:$E$782,СВЦЭМ!$A$39:$A$782,$A174,СВЦЭМ!$B$39:$B$782,H$155)+'СЕТ СН'!$F$15</f>
        <v>181.72468785999999</v>
      </c>
      <c r="I174" s="36">
        <f>SUMIFS(СВЦЭМ!$E$39:$E$782,СВЦЭМ!$A$39:$A$782,$A174,СВЦЭМ!$B$39:$B$782,I$155)+'СЕТ СН'!$F$15</f>
        <v>173.84882465999999</v>
      </c>
      <c r="J174" s="36">
        <f>SUMIFS(СВЦЭМ!$E$39:$E$782,СВЦЭМ!$A$39:$A$782,$A174,СВЦЭМ!$B$39:$B$782,J$155)+'СЕТ СН'!$F$15</f>
        <v>167.58008292</v>
      </c>
      <c r="K174" s="36">
        <f>SUMIFS(СВЦЭМ!$E$39:$E$782,СВЦЭМ!$A$39:$A$782,$A174,СВЦЭМ!$B$39:$B$782,K$155)+'СЕТ СН'!$F$15</f>
        <v>157.41719000000001</v>
      </c>
      <c r="L174" s="36">
        <f>SUMIFS(СВЦЭМ!$E$39:$E$782,СВЦЭМ!$A$39:$A$782,$A174,СВЦЭМ!$B$39:$B$782,L$155)+'СЕТ СН'!$F$15</f>
        <v>157.28461847</v>
      </c>
      <c r="M174" s="36">
        <f>SUMIFS(СВЦЭМ!$E$39:$E$782,СВЦЭМ!$A$39:$A$782,$A174,СВЦЭМ!$B$39:$B$782,M$155)+'СЕТ СН'!$F$15</f>
        <v>159.72892167000001</v>
      </c>
      <c r="N174" s="36">
        <f>SUMIFS(СВЦЭМ!$E$39:$E$782,СВЦЭМ!$A$39:$A$782,$A174,СВЦЭМ!$B$39:$B$782,N$155)+'СЕТ СН'!$F$15</f>
        <v>161.31965160999999</v>
      </c>
      <c r="O174" s="36">
        <f>SUMIFS(СВЦЭМ!$E$39:$E$782,СВЦЭМ!$A$39:$A$782,$A174,СВЦЭМ!$B$39:$B$782,O$155)+'СЕТ СН'!$F$15</f>
        <v>163.37230313000001</v>
      </c>
      <c r="P174" s="36">
        <f>SUMIFS(СВЦЭМ!$E$39:$E$782,СВЦЭМ!$A$39:$A$782,$A174,СВЦЭМ!$B$39:$B$782,P$155)+'СЕТ СН'!$F$15</f>
        <v>166.74904325</v>
      </c>
      <c r="Q174" s="36">
        <f>SUMIFS(СВЦЭМ!$E$39:$E$782,СВЦЭМ!$A$39:$A$782,$A174,СВЦЭМ!$B$39:$B$782,Q$155)+'СЕТ СН'!$F$15</f>
        <v>168.57912361999999</v>
      </c>
      <c r="R174" s="36">
        <f>SUMIFS(СВЦЭМ!$E$39:$E$782,СВЦЭМ!$A$39:$A$782,$A174,СВЦЭМ!$B$39:$B$782,R$155)+'СЕТ СН'!$F$15</f>
        <v>169.73008571</v>
      </c>
      <c r="S174" s="36">
        <f>SUMIFS(СВЦЭМ!$E$39:$E$782,СВЦЭМ!$A$39:$A$782,$A174,СВЦЭМ!$B$39:$B$782,S$155)+'СЕТ СН'!$F$15</f>
        <v>168.92615370999999</v>
      </c>
      <c r="T174" s="36">
        <f>SUMIFS(СВЦЭМ!$E$39:$E$782,СВЦЭМ!$A$39:$A$782,$A174,СВЦЭМ!$B$39:$B$782,T$155)+'СЕТ СН'!$F$15</f>
        <v>168.77915071000001</v>
      </c>
      <c r="U174" s="36">
        <f>SUMIFS(СВЦЭМ!$E$39:$E$782,СВЦЭМ!$A$39:$A$782,$A174,СВЦЭМ!$B$39:$B$782,U$155)+'СЕТ СН'!$F$15</f>
        <v>163.44576755</v>
      </c>
      <c r="V174" s="36">
        <f>SUMIFS(СВЦЭМ!$E$39:$E$782,СВЦЭМ!$A$39:$A$782,$A174,СВЦЭМ!$B$39:$B$782,V$155)+'СЕТ СН'!$F$15</f>
        <v>164.31079991999999</v>
      </c>
      <c r="W174" s="36">
        <f>SUMIFS(СВЦЭМ!$E$39:$E$782,СВЦЭМ!$A$39:$A$782,$A174,СВЦЭМ!$B$39:$B$782,W$155)+'СЕТ СН'!$F$15</f>
        <v>166.76584624</v>
      </c>
      <c r="X174" s="36">
        <f>SUMIFS(СВЦЭМ!$E$39:$E$782,СВЦЭМ!$A$39:$A$782,$A174,СВЦЭМ!$B$39:$B$782,X$155)+'СЕТ СН'!$F$15</f>
        <v>173.12189925000001</v>
      </c>
      <c r="Y174" s="36">
        <f>SUMIFS(СВЦЭМ!$E$39:$E$782,СВЦЭМ!$A$39:$A$782,$A174,СВЦЭМ!$B$39:$B$782,Y$155)+'СЕТ СН'!$F$15</f>
        <v>180.39346216000001</v>
      </c>
    </row>
    <row r="175" spans="1:25" ht="15.75" x14ac:dyDescent="0.2">
      <c r="A175" s="35">
        <f t="shared" si="4"/>
        <v>45219</v>
      </c>
      <c r="B175" s="36">
        <f>SUMIFS(СВЦЭМ!$E$39:$E$782,СВЦЭМ!$A$39:$A$782,$A175,СВЦЭМ!$B$39:$B$782,B$155)+'СЕТ СН'!$F$15</f>
        <v>184.64835162</v>
      </c>
      <c r="C175" s="36">
        <f>SUMIFS(СВЦЭМ!$E$39:$E$782,СВЦЭМ!$A$39:$A$782,$A175,СВЦЭМ!$B$39:$B$782,C$155)+'СЕТ СН'!$F$15</f>
        <v>192.19955522000001</v>
      </c>
      <c r="D175" s="36">
        <f>SUMIFS(СВЦЭМ!$E$39:$E$782,СВЦЭМ!$A$39:$A$782,$A175,СВЦЭМ!$B$39:$B$782,D$155)+'СЕТ СН'!$F$15</f>
        <v>197.21813101000001</v>
      </c>
      <c r="E175" s="36">
        <f>SUMIFS(СВЦЭМ!$E$39:$E$782,СВЦЭМ!$A$39:$A$782,$A175,СВЦЭМ!$B$39:$B$782,E$155)+'СЕТ СН'!$F$15</f>
        <v>194.58236846</v>
      </c>
      <c r="F175" s="36">
        <f>SUMIFS(СВЦЭМ!$E$39:$E$782,СВЦЭМ!$A$39:$A$782,$A175,СВЦЭМ!$B$39:$B$782,F$155)+'СЕТ СН'!$F$15</f>
        <v>194.57425043999999</v>
      </c>
      <c r="G175" s="36">
        <f>SUMIFS(СВЦЭМ!$E$39:$E$782,СВЦЭМ!$A$39:$A$782,$A175,СВЦЭМ!$B$39:$B$782,G$155)+'СЕТ СН'!$F$15</f>
        <v>194.72325276000001</v>
      </c>
      <c r="H175" s="36">
        <f>SUMIFS(СВЦЭМ!$E$39:$E$782,СВЦЭМ!$A$39:$A$782,$A175,СВЦЭМ!$B$39:$B$782,H$155)+'СЕТ СН'!$F$15</f>
        <v>186.09099631999999</v>
      </c>
      <c r="I175" s="36">
        <f>SUMIFS(СВЦЭМ!$E$39:$E$782,СВЦЭМ!$A$39:$A$782,$A175,СВЦЭМ!$B$39:$B$782,I$155)+'СЕТ СН'!$F$15</f>
        <v>177.50691030999999</v>
      </c>
      <c r="J175" s="36">
        <f>SUMIFS(СВЦЭМ!$E$39:$E$782,СВЦЭМ!$A$39:$A$782,$A175,СВЦЭМ!$B$39:$B$782,J$155)+'СЕТ СН'!$F$15</f>
        <v>170.2164554</v>
      </c>
      <c r="K175" s="36">
        <f>SUMIFS(СВЦЭМ!$E$39:$E$782,СВЦЭМ!$A$39:$A$782,$A175,СВЦЭМ!$B$39:$B$782,K$155)+'СЕТ СН'!$F$15</f>
        <v>167.69231464999999</v>
      </c>
      <c r="L175" s="36">
        <f>SUMIFS(СВЦЭМ!$E$39:$E$782,СВЦЭМ!$A$39:$A$782,$A175,СВЦЭМ!$B$39:$B$782,L$155)+'СЕТ СН'!$F$15</f>
        <v>165.60440917</v>
      </c>
      <c r="M175" s="36">
        <f>SUMIFS(СВЦЭМ!$E$39:$E$782,СВЦЭМ!$A$39:$A$782,$A175,СВЦЭМ!$B$39:$B$782,M$155)+'СЕТ СН'!$F$15</f>
        <v>167.19779027000001</v>
      </c>
      <c r="N175" s="36">
        <f>SUMIFS(СВЦЭМ!$E$39:$E$782,СВЦЭМ!$A$39:$A$782,$A175,СВЦЭМ!$B$39:$B$782,N$155)+'СЕТ СН'!$F$15</f>
        <v>169.12032823999999</v>
      </c>
      <c r="O175" s="36">
        <f>SUMIFS(СВЦЭМ!$E$39:$E$782,СВЦЭМ!$A$39:$A$782,$A175,СВЦЭМ!$B$39:$B$782,O$155)+'СЕТ СН'!$F$15</f>
        <v>168.29369156000001</v>
      </c>
      <c r="P175" s="36">
        <f>SUMIFS(СВЦЭМ!$E$39:$E$782,СВЦЭМ!$A$39:$A$782,$A175,СВЦЭМ!$B$39:$B$782,P$155)+'СЕТ СН'!$F$15</f>
        <v>173.35173345999999</v>
      </c>
      <c r="Q175" s="36">
        <f>SUMIFS(СВЦЭМ!$E$39:$E$782,СВЦЭМ!$A$39:$A$782,$A175,СВЦЭМ!$B$39:$B$782,Q$155)+'СЕТ СН'!$F$15</f>
        <v>170.56711731999999</v>
      </c>
      <c r="R175" s="36">
        <f>SUMIFS(СВЦЭМ!$E$39:$E$782,СВЦЭМ!$A$39:$A$782,$A175,СВЦЭМ!$B$39:$B$782,R$155)+'СЕТ СН'!$F$15</f>
        <v>173.95596325</v>
      </c>
      <c r="S175" s="36">
        <f>SUMIFS(СВЦЭМ!$E$39:$E$782,СВЦЭМ!$A$39:$A$782,$A175,СВЦЭМ!$B$39:$B$782,S$155)+'СЕТ СН'!$F$15</f>
        <v>174.81516027000001</v>
      </c>
      <c r="T175" s="36">
        <f>SUMIFS(СВЦЭМ!$E$39:$E$782,СВЦЭМ!$A$39:$A$782,$A175,СВЦЭМ!$B$39:$B$782,T$155)+'СЕТ СН'!$F$15</f>
        <v>167.18616445000001</v>
      </c>
      <c r="U175" s="36">
        <f>SUMIFS(СВЦЭМ!$E$39:$E$782,СВЦЭМ!$A$39:$A$782,$A175,СВЦЭМ!$B$39:$B$782,U$155)+'СЕТ СН'!$F$15</f>
        <v>163.15009463000001</v>
      </c>
      <c r="V175" s="36">
        <f>SUMIFS(СВЦЭМ!$E$39:$E$782,СВЦЭМ!$A$39:$A$782,$A175,СВЦЭМ!$B$39:$B$782,V$155)+'СЕТ СН'!$F$15</f>
        <v>165.45238135</v>
      </c>
      <c r="W175" s="36">
        <f>SUMIFS(СВЦЭМ!$E$39:$E$782,СВЦЭМ!$A$39:$A$782,$A175,СВЦЭМ!$B$39:$B$782,W$155)+'СЕТ СН'!$F$15</f>
        <v>169.33010873999999</v>
      </c>
      <c r="X175" s="36">
        <f>SUMIFS(СВЦЭМ!$E$39:$E$782,СВЦЭМ!$A$39:$A$782,$A175,СВЦЭМ!$B$39:$B$782,X$155)+'СЕТ СН'!$F$15</f>
        <v>175.47711810999999</v>
      </c>
      <c r="Y175" s="36">
        <f>SUMIFS(СВЦЭМ!$E$39:$E$782,СВЦЭМ!$A$39:$A$782,$A175,СВЦЭМ!$B$39:$B$782,Y$155)+'СЕТ СН'!$F$15</f>
        <v>175.62160025</v>
      </c>
    </row>
    <row r="176" spans="1:25" ht="15.75" x14ac:dyDescent="0.2">
      <c r="A176" s="35">
        <f t="shared" si="4"/>
        <v>45220</v>
      </c>
      <c r="B176" s="36">
        <f>SUMIFS(СВЦЭМ!$E$39:$E$782,СВЦЭМ!$A$39:$A$782,$A176,СВЦЭМ!$B$39:$B$782,B$155)+'СЕТ СН'!$F$15</f>
        <v>181.0913639</v>
      </c>
      <c r="C176" s="36">
        <f>SUMIFS(СВЦЭМ!$E$39:$E$782,СВЦЭМ!$A$39:$A$782,$A176,СВЦЭМ!$B$39:$B$782,C$155)+'СЕТ СН'!$F$15</f>
        <v>184.29945931</v>
      </c>
      <c r="D176" s="36">
        <f>SUMIFS(СВЦЭМ!$E$39:$E$782,СВЦЭМ!$A$39:$A$782,$A176,СВЦЭМ!$B$39:$B$782,D$155)+'СЕТ СН'!$F$15</f>
        <v>189.74201259</v>
      </c>
      <c r="E176" s="36">
        <f>SUMIFS(СВЦЭМ!$E$39:$E$782,СВЦЭМ!$A$39:$A$782,$A176,СВЦЭМ!$B$39:$B$782,E$155)+'СЕТ СН'!$F$15</f>
        <v>189.62102364</v>
      </c>
      <c r="F176" s="36">
        <f>SUMIFS(СВЦЭМ!$E$39:$E$782,СВЦЭМ!$A$39:$A$782,$A176,СВЦЭМ!$B$39:$B$782,F$155)+'СЕТ СН'!$F$15</f>
        <v>190.02241903999999</v>
      </c>
      <c r="G176" s="36">
        <f>SUMIFS(СВЦЭМ!$E$39:$E$782,СВЦЭМ!$A$39:$A$782,$A176,СВЦЭМ!$B$39:$B$782,G$155)+'СЕТ СН'!$F$15</f>
        <v>186.96116812</v>
      </c>
      <c r="H176" s="36">
        <f>SUMIFS(СВЦЭМ!$E$39:$E$782,СВЦЭМ!$A$39:$A$782,$A176,СВЦЭМ!$B$39:$B$782,H$155)+'СЕТ СН'!$F$15</f>
        <v>183.72195543000001</v>
      </c>
      <c r="I176" s="36">
        <f>SUMIFS(СВЦЭМ!$E$39:$E$782,СВЦЭМ!$A$39:$A$782,$A176,СВЦЭМ!$B$39:$B$782,I$155)+'СЕТ СН'!$F$15</f>
        <v>175.20751736</v>
      </c>
      <c r="J176" s="36">
        <f>SUMIFS(СВЦЭМ!$E$39:$E$782,СВЦЭМ!$A$39:$A$782,$A176,СВЦЭМ!$B$39:$B$782,J$155)+'СЕТ СН'!$F$15</f>
        <v>170.19926561</v>
      </c>
      <c r="K176" s="36">
        <f>SUMIFS(СВЦЭМ!$E$39:$E$782,СВЦЭМ!$A$39:$A$782,$A176,СВЦЭМ!$B$39:$B$782,K$155)+'СЕТ СН'!$F$15</f>
        <v>164.48891255999999</v>
      </c>
      <c r="L176" s="36">
        <f>SUMIFS(СВЦЭМ!$E$39:$E$782,СВЦЭМ!$A$39:$A$782,$A176,СВЦЭМ!$B$39:$B$782,L$155)+'СЕТ СН'!$F$15</f>
        <v>161.64667037000001</v>
      </c>
      <c r="M176" s="36">
        <f>SUMIFS(СВЦЭМ!$E$39:$E$782,СВЦЭМ!$A$39:$A$782,$A176,СВЦЭМ!$B$39:$B$782,M$155)+'СЕТ СН'!$F$15</f>
        <v>162.43146174</v>
      </c>
      <c r="N176" s="36">
        <f>SUMIFS(СВЦЭМ!$E$39:$E$782,СВЦЭМ!$A$39:$A$782,$A176,СВЦЭМ!$B$39:$B$782,N$155)+'СЕТ СН'!$F$15</f>
        <v>161.61841437999999</v>
      </c>
      <c r="O176" s="36">
        <f>SUMIFS(СВЦЭМ!$E$39:$E$782,СВЦЭМ!$A$39:$A$782,$A176,СВЦЭМ!$B$39:$B$782,O$155)+'СЕТ СН'!$F$15</f>
        <v>163.49660392999999</v>
      </c>
      <c r="P176" s="36">
        <f>SUMIFS(СВЦЭМ!$E$39:$E$782,СВЦЭМ!$A$39:$A$782,$A176,СВЦЭМ!$B$39:$B$782,P$155)+'СЕТ СН'!$F$15</f>
        <v>167.03161976000001</v>
      </c>
      <c r="Q176" s="36">
        <f>SUMIFS(СВЦЭМ!$E$39:$E$782,СВЦЭМ!$A$39:$A$782,$A176,СВЦЭМ!$B$39:$B$782,Q$155)+'СЕТ СН'!$F$15</f>
        <v>165.12514496</v>
      </c>
      <c r="R176" s="36">
        <f>SUMIFS(СВЦЭМ!$E$39:$E$782,СВЦЭМ!$A$39:$A$782,$A176,СВЦЭМ!$B$39:$B$782,R$155)+'СЕТ СН'!$F$15</f>
        <v>165.61858301999999</v>
      </c>
      <c r="S176" s="36">
        <f>SUMIFS(СВЦЭМ!$E$39:$E$782,СВЦЭМ!$A$39:$A$782,$A176,СВЦЭМ!$B$39:$B$782,S$155)+'СЕТ СН'!$F$15</f>
        <v>166.02533932</v>
      </c>
      <c r="T176" s="36">
        <f>SUMIFS(СВЦЭМ!$E$39:$E$782,СВЦЭМ!$A$39:$A$782,$A176,СВЦЭМ!$B$39:$B$782,T$155)+'СЕТ СН'!$F$15</f>
        <v>160.82648352999999</v>
      </c>
      <c r="U176" s="36">
        <f>SUMIFS(СВЦЭМ!$E$39:$E$782,СВЦЭМ!$A$39:$A$782,$A176,СВЦЭМ!$B$39:$B$782,U$155)+'СЕТ СН'!$F$15</f>
        <v>156.37636412000001</v>
      </c>
      <c r="V176" s="36">
        <f>SUMIFS(СВЦЭМ!$E$39:$E$782,СВЦЭМ!$A$39:$A$782,$A176,СВЦЭМ!$B$39:$B$782,V$155)+'СЕТ СН'!$F$15</f>
        <v>157.43668187</v>
      </c>
      <c r="W176" s="36">
        <f>SUMIFS(СВЦЭМ!$E$39:$E$782,СВЦЭМ!$A$39:$A$782,$A176,СВЦЭМ!$B$39:$B$782,W$155)+'СЕТ СН'!$F$15</f>
        <v>160.44726643999999</v>
      </c>
      <c r="X176" s="36">
        <f>SUMIFS(СВЦЭМ!$E$39:$E$782,СВЦЭМ!$A$39:$A$782,$A176,СВЦЭМ!$B$39:$B$782,X$155)+'СЕТ СН'!$F$15</f>
        <v>165.17445486</v>
      </c>
      <c r="Y176" s="36">
        <f>SUMIFS(СВЦЭМ!$E$39:$E$782,СВЦЭМ!$A$39:$A$782,$A176,СВЦЭМ!$B$39:$B$782,Y$155)+'СЕТ СН'!$F$15</f>
        <v>169.77263353999999</v>
      </c>
    </row>
    <row r="177" spans="1:27" ht="15.75" x14ac:dyDescent="0.2">
      <c r="A177" s="35">
        <f t="shared" si="4"/>
        <v>45221</v>
      </c>
      <c r="B177" s="36">
        <f>SUMIFS(СВЦЭМ!$E$39:$E$782,СВЦЭМ!$A$39:$A$782,$A177,СВЦЭМ!$B$39:$B$782,B$155)+'СЕТ СН'!$F$15</f>
        <v>178.37978197000001</v>
      </c>
      <c r="C177" s="36">
        <f>SUMIFS(СВЦЭМ!$E$39:$E$782,СВЦЭМ!$A$39:$A$782,$A177,СВЦЭМ!$B$39:$B$782,C$155)+'СЕТ СН'!$F$15</f>
        <v>184.93731560000001</v>
      </c>
      <c r="D177" s="36">
        <f>SUMIFS(СВЦЭМ!$E$39:$E$782,СВЦЭМ!$A$39:$A$782,$A177,СВЦЭМ!$B$39:$B$782,D$155)+'СЕТ СН'!$F$15</f>
        <v>188.26545904</v>
      </c>
      <c r="E177" s="36">
        <f>SUMIFS(СВЦЭМ!$E$39:$E$782,СВЦЭМ!$A$39:$A$782,$A177,СВЦЭМ!$B$39:$B$782,E$155)+'СЕТ СН'!$F$15</f>
        <v>188.63335719</v>
      </c>
      <c r="F177" s="36">
        <f>SUMIFS(СВЦЭМ!$E$39:$E$782,СВЦЭМ!$A$39:$A$782,$A177,СВЦЭМ!$B$39:$B$782,F$155)+'СЕТ СН'!$F$15</f>
        <v>187.78778009999999</v>
      </c>
      <c r="G177" s="36">
        <f>SUMIFS(СВЦЭМ!$E$39:$E$782,СВЦЭМ!$A$39:$A$782,$A177,СВЦЭМ!$B$39:$B$782,G$155)+'СЕТ СН'!$F$15</f>
        <v>188.04162682</v>
      </c>
      <c r="H177" s="36">
        <f>SUMIFS(СВЦЭМ!$E$39:$E$782,СВЦЭМ!$A$39:$A$782,$A177,СВЦЭМ!$B$39:$B$782,H$155)+'СЕТ СН'!$F$15</f>
        <v>184.73729836999999</v>
      </c>
      <c r="I177" s="36">
        <f>SUMIFS(СВЦЭМ!$E$39:$E$782,СВЦЭМ!$A$39:$A$782,$A177,СВЦЭМ!$B$39:$B$782,I$155)+'СЕТ СН'!$F$15</f>
        <v>182.19162562</v>
      </c>
      <c r="J177" s="36">
        <f>SUMIFS(СВЦЭМ!$E$39:$E$782,СВЦЭМ!$A$39:$A$782,$A177,СВЦЭМ!$B$39:$B$782,J$155)+'СЕТ СН'!$F$15</f>
        <v>171.61193721000001</v>
      </c>
      <c r="K177" s="36">
        <f>SUMIFS(СВЦЭМ!$E$39:$E$782,СВЦЭМ!$A$39:$A$782,$A177,СВЦЭМ!$B$39:$B$782,K$155)+'СЕТ СН'!$F$15</f>
        <v>163.51977832</v>
      </c>
      <c r="L177" s="36">
        <f>SUMIFS(СВЦЭМ!$E$39:$E$782,СВЦЭМ!$A$39:$A$782,$A177,СВЦЭМ!$B$39:$B$782,L$155)+'СЕТ СН'!$F$15</f>
        <v>161.59904223000001</v>
      </c>
      <c r="M177" s="36">
        <f>SUMIFS(СВЦЭМ!$E$39:$E$782,СВЦЭМ!$A$39:$A$782,$A177,СВЦЭМ!$B$39:$B$782,M$155)+'СЕТ СН'!$F$15</f>
        <v>161.91562632</v>
      </c>
      <c r="N177" s="36">
        <f>SUMIFS(СВЦЭМ!$E$39:$E$782,СВЦЭМ!$A$39:$A$782,$A177,СВЦЭМ!$B$39:$B$782,N$155)+'СЕТ СН'!$F$15</f>
        <v>161.46402929000001</v>
      </c>
      <c r="O177" s="36">
        <f>SUMIFS(СВЦЭМ!$E$39:$E$782,СВЦЭМ!$A$39:$A$782,$A177,СВЦЭМ!$B$39:$B$782,O$155)+'СЕТ СН'!$F$15</f>
        <v>163.74251882999999</v>
      </c>
      <c r="P177" s="36">
        <f>SUMIFS(СВЦЭМ!$E$39:$E$782,СВЦЭМ!$A$39:$A$782,$A177,СВЦЭМ!$B$39:$B$782,P$155)+'СЕТ СН'!$F$15</f>
        <v>166.70546274</v>
      </c>
      <c r="Q177" s="36">
        <f>SUMIFS(СВЦЭМ!$E$39:$E$782,СВЦЭМ!$A$39:$A$782,$A177,СВЦЭМ!$B$39:$B$782,Q$155)+'СЕТ СН'!$F$15</f>
        <v>165.06390782</v>
      </c>
      <c r="R177" s="36">
        <f>SUMIFS(СВЦЭМ!$E$39:$E$782,СВЦЭМ!$A$39:$A$782,$A177,СВЦЭМ!$B$39:$B$782,R$155)+'СЕТ СН'!$F$15</f>
        <v>165.26707661</v>
      </c>
      <c r="S177" s="36">
        <f>SUMIFS(СВЦЭМ!$E$39:$E$782,СВЦЭМ!$A$39:$A$782,$A177,СВЦЭМ!$B$39:$B$782,S$155)+'СЕТ СН'!$F$15</f>
        <v>164.79730733</v>
      </c>
      <c r="T177" s="36">
        <f>SUMIFS(СВЦЭМ!$E$39:$E$782,СВЦЭМ!$A$39:$A$782,$A177,СВЦЭМ!$B$39:$B$782,T$155)+'СЕТ СН'!$F$15</f>
        <v>159.54138555</v>
      </c>
      <c r="U177" s="36">
        <f>SUMIFS(СВЦЭМ!$E$39:$E$782,СВЦЭМ!$A$39:$A$782,$A177,СВЦЭМ!$B$39:$B$782,U$155)+'СЕТ СН'!$F$15</f>
        <v>154.6744281</v>
      </c>
      <c r="V177" s="36">
        <f>SUMIFS(СВЦЭМ!$E$39:$E$782,СВЦЭМ!$A$39:$A$782,$A177,СВЦЭМ!$B$39:$B$782,V$155)+'СЕТ СН'!$F$15</f>
        <v>156.47629617999999</v>
      </c>
      <c r="W177" s="36">
        <f>SUMIFS(СВЦЭМ!$E$39:$E$782,СВЦЭМ!$A$39:$A$782,$A177,СВЦЭМ!$B$39:$B$782,W$155)+'СЕТ СН'!$F$15</f>
        <v>159.22101777</v>
      </c>
      <c r="X177" s="36">
        <f>SUMIFS(СВЦЭМ!$E$39:$E$782,СВЦЭМ!$A$39:$A$782,$A177,СВЦЭМ!$B$39:$B$782,X$155)+'СЕТ СН'!$F$15</f>
        <v>165.17934847000001</v>
      </c>
      <c r="Y177" s="36">
        <f>SUMIFS(СВЦЭМ!$E$39:$E$782,СВЦЭМ!$A$39:$A$782,$A177,СВЦЭМ!$B$39:$B$782,Y$155)+'СЕТ СН'!$F$15</f>
        <v>171.91257621</v>
      </c>
    </row>
    <row r="178" spans="1:27" ht="15.75" x14ac:dyDescent="0.2">
      <c r="A178" s="35">
        <f t="shared" si="4"/>
        <v>45222</v>
      </c>
      <c r="B178" s="36">
        <f>SUMIFS(СВЦЭМ!$E$39:$E$782,СВЦЭМ!$A$39:$A$782,$A178,СВЦЭМ!$B$39:$B$782,B$155)+'СЕТ СН'!$F$15</f>
        <v>183.98886196000001</v>
      </c>
      <c r="C178" s="36">
        <f>SUMIFS(СВЦЭМ!$E$39:$E$782,СВЦЭМ!$A$39:$A$782,$A178,СВЦЭМ!$B$39:$B$782,C$155)+'СЕТ СН'!$F$15</f>
        <v>190.41897016999999</v>
      </c>
      <c r="D178" s="36">
        <f>SUMIFS(СВЦЭМ!$E$39:$E$782,СВЦЭМ!$A$39:$A$782,$A178,СВЦЭМ!$B$39:$B$782,D$155)+'СЕТ СН'!$F$15</f>
        <v>196.68288186999999</v>
      </c>
      <c r="E178" s="36">
        <f>SUMIFS(СВЦЭМ!$E$39:$E$782,СВЦЭМ!$A$39:$A$782,$A178,СВЦЭМ!$B$39:$B$782,E$155)+'СЕТ СН'!$F$15</f>
        <v>200.37199143999999</v>
      </c>
      <c r="F178" s="36">
        <f>SUMIFS(СВЦЭМ!$E$39:$E$782,СВЦЭМ!$A$39:$A$782,$A178,СВЦЭМ!$B$39:$B$782,F$155)+'СЕТ СН'!$F$15</f>
        <v>198.71597789</v>
      </c>
      <c r="G178" s="36">
        <f>SUMIFS(СВЦЭМ!$E$39:$E$782,СВЦЭМ!$A$39:$A$782,$A178,СВЦЭМ!$B$39:$B$782,G$155)+'СЕТ СН'!$F$15</f>
        <v>192.40450849000001</v>
      </c>
      <c r="H178" s="36">
        <f>SUMIFS(СВЦЭМ!$E$39:$E$782,СВЦЭМ!$A$39:$A$782,$A178,СВЦЭМ!$B$39:$B$782,H$155)+'СЕТ СН'!$F$15</f>
        <v>181.83494164999999</v>
      </c>
      <c r="I178" s="36">
        <f>SUMIFS(СВЦЭМ!$E$39:$E$782,СВЦЭМ!$A$39:$A$782,$A178,СВЦЭМ!$B$39:$B$782,I$155)+'СЕТ СН'!$F$15</f>
        <v>173.60520865999999</v>
      </c>
      <c r="J178" s="36">
        <f>SUMIFS(СВЦЭМ!$E$39:$E$782,СВЦЭМ!$A$39:$A$782,$A178,СВЦЭМ!$B$39:$B$782,J$155)+'СЕТ СН'!$F$15</f>
        <v>168.33194004000001</v>
      </c>
      <c r="K178" s="36">
        <f>SUMIFS(СВЦЭМ!$E$39:$E$782,СВЦЭМ!$A$39:$A$782,$A178,СВЦЭМ!$B$39:$B$782,K$155)+'СЕТ СН'!$F$15</f>
        <v>163.67659166999999</v>
      </c>
      <c r="L178" s="36">
        <f>SUMIFS(СВЦЭМ!$E$39:$E$782,СВЦЭМ!$A$39:$A$782,$A178,СВЦЭМ!$B$39:$B$782,L$155)+'СЕТ СН'!$F$15</f>
        <v>157.69719875000001</v>
      </c>
      <c r="M178" s="36">
        <f>SUMIFS(СВЦЭМ!$E$39:$E$782,СВЦЭМ!$A$39:$A$782,$A178,СВЦЭМ!$B$39:$B$782,M$155)+'СЕТ СН'!$F$15</f>
        <v>158.58306798999999</v>
      </c>
      <c r="N178" s="36">
        <f>SUMIFS(СВЦЭМ!$E$39:$E$782,СВЦЭМ!$A$39:$A$782,$A178,СВЦЭМ!$B$39:$B$782,N$155)+'СЕТ СН'!$F$15</f>
        <v>158.32608608999999</v>
      </c>
      <c r="O178" s="36">
        <f>SUMIFS(СВЦЭМ!$E$39:$E$782,СВЦЭМ!$A$39:$A$782,$A178,СВЦЭМ!$B$39:$B$782,O$155)+'СЕТ СН'!$F$15</f>
        <v>159.72341693999999</v>
      </c>
      <c r="P178" s="36">
        <f>SUMIFS(СВЦЭМ!$E$39:$E$782,СВЦЭМ!$A$39:$A$782,$A178,СВЦЭМ!$B$39:$B$782,P$155)+'СЕТ СН'!$F$15</f>
        <v>163.92324583999999</v>
      </c>
      <c r="Q178" s="36">
        <f>SUMIFS(СВЦЭМ!$E$39:$E$782,СВЦЭМ!$A$39:$A$782,$A178,СВЦЭМ!$B$39:$B$782,Q$155)+'СЕТ СН'!$F$15</f>
        <v>163.18154268999999</v>
      </c>
      <c r="R178" s="36">
        <f>SUMIFS(СВЦЭМ!$E$39:$E$782,СВЦЭМ!$A$39:$A$782,$A178,СВЦЭМ!$B$39:$B$782,R$155)+'СЕТ СН'!$F$15</f>
        <v>166.70645322999999</v>
      </c>
      <c r="S178" s="36">
        <f>SUMIFS(СВЦЭМ!$E$39:$E$782,СВЦЭМ!$A$39:$A$782,$A178,СВЦЭМ!$B$39:$B$782,S$155)+'СЕТ СН'!$F$15</f>
        <v>166.29864042</v>
      </c>
      <c r="T178" s="36">
        <f>SUMIFS(СВЦЭМ!$E$39:$E$782,СВЦЭМ!$A$39:$A$782,$A178,СВЦЭМ!$B$39:$B$782,T$155)+'СЕТ СН'!$F$15</f>
        <v>158.89806959000001</v>
      </c>
      <c r="U178" s="36">
        <f>SUMIFS(СВЦЭМ!$E$39:$E$782,СВЦЭМ!$A$39:$A$782,$A178,СВЦЭМ!$B$39:$B$782,U$155)+'СЕТ СН'!$F$15</f>
        <v>155.04825237</v>
      </c>
      <c r="V178" s="36">
        <f>SUMIFS(СВЦЭМ!$E$39:$E$782,СВЦЭМ!$A$39:$A$782,$A178,СВЦЭМ!$B$39:$B$782,V$155)+'СЕТ СН'!$F$15</f>
        <v>157.27834915</v>
      </c>
      <c r="W178" s="36">
        <f>SUMIFS(СВЦЭМ!$E$39:$E$782,СВЦЭМ!$A$39:$A$782,$A178,СВЦЭМ!$B$39:$B$782,W$155)+'СЕТ СН'!$F$15</f>
        <v>159.13778651000001</v>
      </c>
      <c r="X178" s="36">
        <f>SUMIFS(СВЦЭМ!$E$39:$E$782,СВЦЭМ!$A$39:$A$782,$A178,СВЦЭМ!$B$39:$B$782,X$155)+'СЕТ СН'!$F$15</f>
        <v>165.81795731</v>
      </c>
      <c r="Y178" s="36">
        <f>SUMIFS(СВЦЭМ!$E$39:$E$782,СВЦЭМ!$A$39:$A$782,$A178,СВЦЭМ!$B$39:$B$782,Y$155)+'СЕТ СН'!$F$15</f>
        <v>171.12574223999999</v>
      </c>
    </row>
    <row r="179" spans="1:27" ht="15.75" x14ac:dyDescent="0.2">
      <c r="A179" s="35">
        <f t="shared" si="4"/>
        <v>45223</v>
      </c>
      <c r="B179" s="36">
        <f>SUMIFS(СВЦЭМ!$E$39:$E$782,СВЦЭМ!$A$39:$A$782,$A179,СВЦЭМ!$B$39:$B$782,B$155)+'СЕТ СН'!$F$15</f>
        <v>182.14165528000001</v>
      </c>
      <c r="C179" s="36">
        <f>SUMIFS(СВЦЭМ!$E$39:$E$782,СВЦЭМ!$A$39:$A$782,$A179,СВЦЭМ!$B$39:$B$782,C$155)+'СЕТ СН'!$F$15</f>
        <v>188.79252127000001</v>
      </c>
      <c r="D179" s="36">
        <f>SUMIFS(СВЦЭМ!$E$39:$E$782,СВЦЭМ!$A$39:$A$782,$A179,СВЦЭМ!$B$39:$B$782,D$155)+'СЕТ СН'!$F$15</f>
        <v>196.32996677</v>
      </c>
      <c r="E179" s="36">
        <f>SUMIFS(СВЦЭМ!$E$39:$E$782,СВЦЭМ!$A$39:$A$782,$A179,СВЦЭМ!$B$39:$B$782,E$155)+'СЕТ СН'!$F$15</f>
        <v>196.20203984</v>
      </c>
      <c r="F179" s="36">
        <f>SUMIFS(СВЦЭМ!$E$39:$E$782,СВЦЭМ!$A$39:$A$782,$A179,СВЦЭМ!$B$39:$B$782,F$155)+'СЕТ СН'!$F$15</f>
        <v>191.97441366000001</v>
      </c>
      <c r="G179" s="36">
        <f>SUMIFS(СВЦЭМ!$E$39:$E$782,СВЦЭМ!$A$39:$A$782,$A179,СВЦЭМ!$B$39:$B$782,G$155)+'СЕТ СН'!$F$15</f>
        <v>187.24022181000001</v>
      </c>
      <c r="H179" s="36">
        <f>SUMIFS(СВЦЭМ!$E$39:$E$782,СВЦЭМ!$A$39:$A$782,$A179,СВЦЭМ!$B$39:$B$782,H$155)+'СЕТ СН'!$F$15</f>
        <v>183.65617280999999</v>
      </c>
      <c r="I179" s="36">
        <f>SUMIFS(СВЦЭМ!$E$39:$E$782,СВЦЭМ!$A$39:$A$782,$A179,СВЦЭМ!$B$39:$B$782,I$155)+'СЕТ СН'!$F$15</f>
        <v>176.29557148000001</v>
      </c>
      <c r="J179" s="36">
        <f>SUMIFS(СВЦЭМ!$E$39:$E$782,СВЦЭМ!$A$39:$A$782,$A179,СВЦЭМ!$B$39:$B$782,J$155)+'СЕТ СН'!$F$15</f>
        <v>172.59490794000001</v>
      </c>
      <c r="K179" s="36">
        <f>SUMIFS(СВЦЭМ!$E$39:$E$782,СВЦЭМ!$A$39:$A$782,$A179,СВЦЭМ!$B$39:$B$782,K$155)+'СЕТ СН'!$F$15</f>
        <v>167.05952547000001</v>
      </c>
      <c r="L179" s="36">
        <f>SUMIFS(СВЦЭМ!$E$39:$E$782,СВЦЭМ!$A$39:$A$782,$A179,СВЦЭМ!$B$39:$B$782,L$155)+'СЕТ СН'!$F$15</f>
        <v>166.00697581</v>
      </c>
      <c r="M179" s="36">
        <f>SUMIFS(СВЦЭМ!$E$39:$E$782,СВЦЭМ!$A$39:$A$782,$A179,СВЦЭМ!$B$39:$B$782,M$155)+'СЕТ СН'!$F$15</f>
        <v>167.14567987000001</v>
      </c>
      <c r="N179" s="36">
        <f>SUMIFS(СВЦЭМ!$E$39:$E$782,СВЦЭМ!$A$39:$A$782,$A179,СВЦЭМ!$B$39:$B$782,N$155)+'СЕТ СН'!$F$15</f>
        <v>166.11558679999999</v>
      </c>
      <c r="O179" s="36">
        <f>SUMIFS(СВЦЭМ!$E$39:$E$782,СВЦЭМ!$A$39:$A$782,$A179,СВЦЭМ!$B$39:$B$782,O$155)+'СЕТ СН'!$F$15</f>
        <v>167.45944491</v>
      </c>
      <c r="P179" s="36">
        <f>SUMIFS(СВЦЭМ!$E$39:$E$782,СВЦЭМ!$A$39:$A$782,$A179,СВЦЭМ!$B$39:$B$782,P$155)+'СЕТ СН'!$F$15</f>
        <v>171.36597739999999</v>
      </c>
      <c r="Q179" s="36">
        <f>SUMIFS(СВЦЭМ!$E$39:$E$782,СВЦЭМ!$A$39:$A$782,$A179,СВЦЭМ!$B$39:$B$782,Q$155)+'СЕТ СН'!$F$15</f>
        <v>170.10393465000001</v>
      </c>
      <c r="R179" s="36">
        <f>SUMIFS(СВЦЭМ!$E$39:$E$782,СВЦЭМ!$A$39:$A$782,$A179,СВЦЭМ!$B$39:$B$782,R$155)+'СЕТ СН'!$F$15</f>
        <v>171.54817677</v>
      </c>
      <c r="S179" s="36">
        <f>SUMIFS(СВЦЭМ!$E$39:$E$782,СВЦЭМ!$A$39:$A$782,$A179,СВЦЭМ!$B$39:$B$782,S$155)+'СЕТ СН'!$F$15</f>
        <v>169.84356864</v>
      </c>
      <c r="T179" s="36">
        <f>SUMIFS(СВЦЭМ!$E$39:$E$782,СВЦЭМ!$A$39:$A$782,$A179,СВЦЭМ!$B$39:$B$782,T$155)+'СЕТ СН'!$F$15</f>
        <v>162.46377923</v>
      </c>
      <c r="U179" s="36">
        <f>SUMIFS(СВЦЭМ!$E$39:$E$782,СВЦЭМ!$A$39:$A$782,$A179,СВЦЭМ!$B$39:$B$782,U$155)+'СЕТ СН'!$F$15</f>
        <v>160.64097157</v>
      </c>
      <c r="V179" s="36">
        <f>SUMIFS(СВЦЭМ!$E$39:$E$782,СВЦЭМ!$A$39:$A$782,$A179,СВЦЭМ!$B$39:$B$782,V$155)+'СЕТ СН'!$F$15</f>
        <v>161.76335449000001</v>
      </c>
      <c r="W179" s="36">
        <f>SUMIFS(СВЦЭМ!$E$39:$E$782,СВЦЭМ!$A$39:$A$782,$A179,СВЦЭМ!$B$39:$B$782,W$155)+'СЕТ СН'!$F$15</f>
        <v>162.45148802</v>
      </c>
      <c r="X179" s="36">
        <f>SUMIFS(СВЦЭМ!$E$39:$E$782,СВЦЭМ!$A$39:$A$782,$A179,СВЦЭМ!$B$39:$B$782,X$155)+'СЕТ СН'!$F$15</f>
        <v>168.22943677000001</v>
      </c>
      <c r="Y179" s="36">
        <f>SUMIFS(СВЦЭМ!$E$39:$E$782,СВЦЭМ!$A$39:$A$782,$A179,СВЦЭМ!$B$39:$B$782,Y$155)+'СЕТ СН'!$F$15</f>
        <v>173.65679388000001</v>
      </c>
    </row>
    <row r="180" spans="1:27" ht="15.75" x14ac:dyDescent="0.2">
      <c r="A180" s="35">
        <f t="shared" si="4"/>
        <v>45224</v>
      </c>
      <c r="B180" s="36">
        <f>SUMIFS(СВЦЭМ!$E$39:$E$782,СВЦЭМ!$A$39:$A$782,$A180,СВЦЭМ!$B$39:$B$782,B$155)+'СЕТ СН'!$F$15</f>
        <v>169.97558741</v>
      </c>
      <c r="C180" s="36">
        <f>SUMIFS(СВЦЭМ!$E$39:$E$782,СВЦЭМ!$A$39:$A$782,$A180,СВЦЭМ!$B$39:$B$782,C$155)+'СЕТ СН'!$F$15</f>
        <v>175.34954859000001</v>
      </c>
      <c r="D180" s="36">
        <f>SUMIFS(СВЦЭМ!$E$39:$E$782,СВЦЭМ!$A$39:$A$782,$A180,СВЦЭМ!$B$39:$B$782,D$155)+'СЕТ СН'!$F$15</f>
        <v>182.38781602</v>
      </c>
      <c r="E180" s="36">
        <f>SUMIFS(СВЦЭМ!$E$39:$E$782,СВЦЭМ!$A$39:$A$782,$A180,СВЦЭМ!$B$39:$B$782,E$155)+'СЕТ СН'!$F$15</f>
        <v>181.95219772999999</v>
      </c>
      <c r="F180" s="36">
        <f>SUMIFS(СВЦЭМ!$E$39:$E$782,СВЦЭМ!$A$39:$A$782,$A180,СВЦЭМ!$B$39:$B$782,F$155)+'СЕТ СН'!$F$15</f>
        <v>181.93644498</v>
      </c>
      <c r="G180" s="36">
        <f>SUMIFS(СВЦЭМ!$E$39:$E$782,СВЦЭМ!$A$39:$A$782,$A180,СВЦЭМ!$B$39:$B$782,G$155)+'СЕТ СН'!$F$15</f>
        <v>180.83115826</v>
      </c>
      <c r="H180" s="36">
        <f>SUMIFS(СВЦЭМ!$E$39:$E$782,СВЦЭМ!$A$39:$A$782,$A180,СВЦЭМ!$B$39:$B$782,H$155)+'СЕТ СН'!$F$15</f>
        <v>172.27366542999999</v>
      </c>
      <c r="I180" s="36">
        <f>SUMIFS(СВЦЭМ!$E$39:$E$782,СВЦЭМ!$A$39:$A$782,$A180,СВЦЭМ!$B$39:$B$782,I$155)+'СЕТ СН'!$F$15</f>
        <v>162.99642123999999</v>
      </c>
      <c r="J180" s="36">
        <f>SUMIFS(СВЦЭМ!$E$39:$E$782,СВЦЭМ!$A$39:$A$782,$A180,СВЦЭМ!$B$39:$B$782,J$155)+'СЕТ СН'!$F$15</f>
        <v>157.41401711</v>
      </c>
      <c r="K180" s="36">
        <f>SUMIFS(СВЦЭМ!$E$39:$E$782,СВЦЭМ!$A$39:$A$782,$A180,СВЦЭМ!$B$39:$B$782,K$155)+'СЕТ СН'!$F$15</f>
        <v>153.29865101999999</v>
      </c>
      <c r="L180" s="36">
        <f>SUMIFS(СВЦЭМ!$E$39:$E$782,СВЦЭМ!$A$39:$A$782,$A180,СВЦЭМ!$B$39:$B$782,L$155)+'СЕТ СН'!$F$15</f>
        <v>153.49247775000001</v>
      </c>
      <c r="M180" s="36">
        <f>SUMIFS(СВЦЭМ!$E$39:$E$782,СВЦЭМ!$A$39:$A$782,$A180,СВЦЭМ!$B$39:$B$782,M$155)+'СЕТ СН'!$F$15</f>
        <v>154.18478992999999</v>
      </c>
      <c r="N180" s="36">
        <f>SUMIFS(СВЦЭМ!$E$39:$E$782,СВЦЭМ!$A$39:$A$782,$A180,СВЦЭМ!$B$39:$B$782,N$155)+'СЕТ СН'!$F$15</f>
        <v>156.27087093</v>
      </c>
      <c r="O180" s="36">
        <f>SUMIFS(СВЦЭМ!$E$39:$E$782,СВЦЭМ!$A$39:$A$782,$A180,СВЦЭМ!$B$39:$B$782,O$155)+'СЕТ СН'!$F$15</f>
        <v>157.77497514999999</v>
      </c>
      <c r="P180" s="36">
        <f>SUMIFS(СВЦЭМ!$E$39:$E$782,СВЦЭМ!$A$39:$A$782,$A180,СВЦЭМ!$B$39:$B$782,P$155)+'СЕТ СН'!$F$15</f>
        <v>158.96882549</v>
      </c>
      <c r="Q180" s="36">
        <f>SUMIFS(СВЦЭМ!$E$39:$E$782,СВЦЭМ!$A$39:$A$782,$A180,СВЦЭМ!$B$39:$B$782,Q$155)+'СЕТ СН'!$F$15</f>
        <v>159.81894965000001</v>
      </c>
      <c r="R180" s="36">
        <f>SUMIFS(СВЦЭМ!$E$39:$E$782,СВЦЭМ!$A$39:$A$782,$A180,СВЦЭМ!$B$39:$B$782,R$155)+'СЕТ СН'!$F$15</f>
        <v>161.56275485</v>
      </c>
      <c r="S180" s="36">
        <f>SUMIFS(СВЦЭМ!$E$39:$E$782,СВЦЭМ!$A$39:$A$782,$A180,СВЦЭМ!$B$39:$B$782,S$155)+'СЕТ СН'!$F$15</f>
        <v>157.83044651</v>
      </c>
      <c r="T180" s="36">
        <f>SUMIFS(СВЦЭМ!$E$39:$E$782,СВЦЭМ!$A$39:$A$782,$A180,СВЦЭМ!$B$39:$B$782,T$155)+'СЕТ СН'!$F$15</f>
        <v>151.00114987000001</v>
      </c>
      <c r="U180" s="36">
        <f>SUMIFS(СВЦЭМ!$E$39:$E$782,СВЦЭМ!$A$39:$A$782,$A180,СВЦЭМ!$B$39:$B$782,U$155)+'СЕТ СН'!$F$15</f>
        <v>148.11262446999999</v>
      </c>
      <c r="V180" s="36">
        <f>SUMIFS(СВЦЭМ!$E$39:$E$782,СВЦЭМ!$A$39:$A$782,$A180,СВЦЭМ!$B$39:$B$782,V$155)+'СЕТ СН'!$F$15</f>
        <v>150.15734067</v>
      </c>
      <c r="W180" s="36">
        <f>SUMIFS(СВЦЭМ!$E$39:$E$782,СВЦЭМ!$A$39:$A$782,$A180,СВЦЭМ!$B$39:$B$782,W$155)+'СЕТ СН'!$F$15</f>
        <v>151.69239404999999</v>
      </c>
      <c r="X180" s="36">
        <f>SUMIFS(СВЦЭМ!$E$39:$E$782,СВЦЭМ!$A$39:$A$782,$A180,СВЦЭМ!$B$39:$B$782,X$155)+'СЕТ СН'!$F$15</f>
        <v>157.76814485</v>
      </c>
      <c r="Y180" s="36">
        <f>SUMIFS(СВЦЭМ!$E$39:$E$782,СВЦЭМ!$A$39:$A$782,$A180,СВЦЭМ!$B$39:$B$782,Y$155)+'СЕТ СН'!$F$15</f>
        <v>165.44880295999999</v>
      </c>
    </row>
    <row r="181" spans="1:27" ht="15.75" x14ac:dyDescent="0.2">
      <c r="A181" s="35">
        <f t="shared" si="4"/>
        <v>45225</v>
      </c>
      <c r="B181" s="36">
        <f>SUMIFS(СВЦЭМ!$E$39:$E$782,СВЦЭМ!$A$39:$A$782,$A181,СВЦЭМ!$B$39:$B$782,B$155)+'СЕТ СН'!$F$15</f>
        <v>172.48529242000001</v>
      </c>
      <c r="C181" s="36">
        <f>SUMIFS(СВЦЭМ!$E$39:$E$782,СВЦЭМ!$A$39:$A$782,$A181,СВЦЭМ!$B$39:$B$782,C$155)+'СЕТ СН'!$F$15</f>
        <v>178.48417658</v>
      </c>
      <c r="D181" s="36">
        <f>SUMIFS(СВЦЭМ!$E$39:$E$782,СВЦЭМ!$A$39:$A$782,$A181,СВЦЭМ!$B$39:$B$782,D$155)+'СЕТ СН'!$F$15</f>
        <v>183.45903211000001</v>
      </c>
      <c r="E181" s="36">
        <f>SUMIFS(СВЦЭМ!$E$39:$E$782,СВЦЭМ!$A$39:$A$782,$A181,СВЦЭМ!$B$39:$B$782,E$155)+'СЕТ СН'!$F$15</f>
        <v>183.30432972</v>
      </c>
      <c r="F181" s="36">
        <f>SUMIFS(СВЦЭМ!$E$39:$E$782,СВЦЭМ!$A$39:$A$782,$A181,СВЦЭМ!$B$39:$B$782,F$155)+'СЕТ СН'!$F$15</f>
        <v>182.40309228999999</v>
      </c>
      <c r="G181" s="36">
        <f>SUMIFS(СВЦЭМ!$E$39:$E$782,СВЦЭМ!$A$39:$A$782,$A181,СВЦЭМ!$B$39:$B$782,G$155)+'СЕТ СН'!$F$15</f>
        <v>180.33569568999999</v>
      </c>
      <c r="H181" s="36">
        <f>SUMIFS(СВЦЭМ!$E$39:$E$782,СВЦЭМ!$A$39:$A$782,$A181,СВЦЭМ!$B$39:$B$782,H$155)+'СЕТ СН'!$F$15</f>
        <v>172.57209657000001</v>
      </c>
      <c r="I181" s="36">
        <f>SUMIFS(СВЦЭМ!$E$39:$E$782,СВЦЭМ!$A$39:$A$782,$A181,СВЦЭМ!$B$39:$B$782,I$155)+'СЕТ СН'!$F$15</f>
        <v>168.33053002</v>
      </c>
      <c r="J181" s="36">
        <f>SUMIFS(СВЦЭМ!$E$39:$E$782,СВЦЭМ!$A$39:$A$782,$A181,СВЦЭМ!$B$39:$B$782,J$155)+'СЕТ СН'!$F$15</f>
        <v>162.38774097000001</v>
      </c>
      <c r="K181" s="36">
        <f>SUMIFS(СВЦЭМ!$E$39:$E$782,СВЦЭМ!$A$39:$A$782,$A181,СВЦЭМ!$B$39:$B$782,K$155)+'СЕТ СН'!$F$15</f>
        <v>158.61512672000001</v>
      </c>
      <c r="L181" s="36">
        <f>SUMIFS(СВЦЭМ!$E$39:$E$782,СВЦЭМ!$A$39:$A$782,$A181,СВЦЭМ!$B$39:$B$782,L$155)+'СЕТ СН'!$F$15</f>
        <v>159.61391501</v>
      </c>
      <c r="M181" s="36">
        <f>SUMIFS(СВЦЭМ!$E$39:$E$782,СВЦЭМ!$A$39:$A$782,$A181,СВЦЭМ!$B$39:$B$782,M$155)+'СЕТ СН'!$F$15</f>
        <v>160.29174033999999</v>
      </c>
      <c r="N181" s="36">
        <f>SUMIFS(СВЦЭМ!$E$39:$E$782,СВЦЭМ!$A$39:$A$782,$A181,СВЦЭМ!$B$39:$B$782,N$155)+'СЕТ СН'!$F$15</f>
        <v>161.78243289</v>
      </c>
      <c r="O181" s="36">
        <f>SUMIFS(СВЦЭМ!$E$39:$E$782,СВЦЭМ!$A$39:$A$782,$A181,СВЦЭМ!$B$39:$B$782,O$155)+'СЕТ СН'!$F$15</f>
        <v>163.53380215999999</v>
      </c>
      <c r="P181" s="36">
        <f>SUMIFS(СВЦЭМ!$E$39:$E$782,СВЦЭМ!$A$39:$A$782,$A181,СВЦЭМ!$B$39:$B$782,P$155)+'СЕТ СН'!$F$15</f>
        <v>164.48612177999999</v>
      </c>
      <c r="Q181" s="36">
        <f>SUMIFS(СВЦЭМ!$E$39:$E$782,СВЦЭМ!$A$39:$A$782,$A181,СВЦЭМ!$B$39:$B$782,Q$155)+'СЕТ СН'!$F$15</f>
        <v>166.58522617</v>
      </c>
      <c r="R181" s="36">
        <f>SUMIFS(СВЦЭМ!$E$39:$E$782,СВЦЭМ!$A$39:$A$782,$A181,СВЦЭМ!$B$39:$B$782,R$155)+'СЕТ СН'!$F$15</f>
        <v>168.87428757999999</v>
      </c>
      <c r="S181" s="36">
        <f>SUMIFS(СВЦЭМ!$E$39:$E$782,СВЦЭМ!$A$39:$A$782,$A181,СВЦЭМ!$B$39:$B$782,S$155)+'СЕТ СН'!$F$15</f>
        <v>166.01564493999999</v>
      </c>
      <c r="T181" s="36">
        <f>SUMIFS(СВЦЭМ!$E$39:$E$782,СВЦЭМ!$A$39:$A$782,$A181,СВЦЭМ!$B$39:$B$782,T$155)+'СЕТ СН'!$F$15</f>
        <v>159.13820744</v>
      </c>
      <c r="U181" s="36">
        <f>SUMIFS(СВЦЭМ!$E$39:$E$782,СВЦЭМ!$A$39:$A$782,$A181,СВЦЭМ!$B$39:$B$782,U$155)+'СЕТ СН'!$F$15</f>
        <v>156.34757252</v>
      </c>
      <c r="V181" s="36">
        <f>SUMIFS(СВЦЭМ!$E$39:$E$782,СВЦЭМ!$A$39:$A$782,$A181,СВЦЭМ!$B$39:$B$782,V$155)+'СЕТ СН'!$F$15</f>
        <v>157.61012366</v>
      </c>
      <c r="W181" s="36">
        <f>SUMIFS(СВЦЭМ!$E$39:$E$782,СВЦЭМ!$A$39:$A$782,$A181,СВЦЭМ!$B$39:$B$782,W$155)+'СЕТ СН'!$F$15</f>
        <v>159.61567015</v>
      </c>
      <c r="X181" s="36">
        <f>SUMIFS(СВЦЭМ!$E$39:$E$782,СВЦЭМ!$A$39:$A$782,$A181,СВЦЭМ!$B$39:$B$782,X$155)+'СЕТ СН'!$F$15</f>
        <v>166.53789361</v>
      </c>
      <c r="Y181" s="36">
        <f>SUMIFS(СВЦЭМ!$E$39:$E$782,СВЦЭМ!$A$39:$A$782,$A181,СВЦЭМ!$B$39:$B$782,Y$155)+'СЕТ СН'!$F$15</f>
        <v>172.80301507999999</v>
      </c>
    </row>
    <row r="182" spans="1:27" ht="15.75" x14ac:dyDescent="0.2">
      <c r="A182" s="35">
        <f t="shared" si="4"/>
        <v>45226</v>
      </c>
      <c r="B182" s="36">
        <f>SUMIFS(СВЦЭМ!$E$39:$E$782,СВЦЭМ!$A$39:$A$782,$A182,СВЦЭМ!$B$39:$B$782,B$155)+'СЕТ СН'!$F$15</f>
        <v>177.50715582000001</v>
      </c>
      <c r="C182" s="36">
        <f>SUMIFS(СВЦЭМ!$E$39:$E$782,СВЦЭМ!$A$39:$A$782,$A182,СВЦЭМ!$B$39:$B$782,C$155)+'СЕТ СН'!$F$15</f>
        <v>184.39237693999999</v>
      </c>
      <c r="D182" s="36">
        <f>SUMIFS(СВЦЭМ!$E$39:$E$782,СВЦЭМ!$A$39:$A$782,$A182,СВЦЭМ!$B$39:$B$782,D$155)+'СЕТ СН'!$F$15</f>
        <v>189.02076439999999</v>
      </c>
      <c r="E182" s="36">
        <f>SUMIFS(СВЦЭМ!$E$39:$E$782,СВЦЭМ!$A$39:$A$782,$A182,СВЦЭМ!$B$39:$B$782,E$155)+'СЕТ СН'!$F$15</f>
        <v>190.16470115999999</v>
      </c>
      <c r="F182" s="36">
        <f>SUMIFS(СВЦЭМ!$E$39:$E$782,СВЦЭМ!$A$39:$A$782,$A182,СВЦЭМ!$B$39:$B$782,F$155)+'СЕТ СН'!$F$15</f>
        <v>191.12136358000001</v>
      </c>
      <c r="G182" s="36">
        <f>SUMIFS(СВЦЭМ!$E$39:$E$782,СВЦЭМ!$A$39:$A$782,$A182,СВЦЭМ!$B$39:$B$782,G$155)+'СЕТ СН'!$F$15</f>
        <v>188.50606160000001</v>
      </c>
      <c r="H182" s="36">
        <f>SUMIFS(СВЦЭМ!$E$39:$E$782,СВЦЭМ!$A$39:$A$782,$A182,СВЦЭМ!$B$39:$B$782,H$155)+'СЕТ СН'!$F$15</f>
        <v>180.13310306</v>
      </c>
      <c r="I182" s="36">
        <f>SUMIFS(СВЦЭМ!$E$39:$E$782,СВЦЭМ!$A$39:$A$782,$A182,СВЦЭМ!$B$39:$B$782,I$155)+'СЕТ СН'!$F$15</f>
        <v>168.58928467000001</v>
      </c>
      <c r="J182" s="36">
        <f>SUMIFS(СВЦЭМ!$E$39:$E$782,СВЦЭМ!$A$39:$A$782,$A182,СВЦЭМ!$B$39:$B$782,J$155)+'СЕТ СН'!$F$15</f>
        <v>161.64435974</v>
      </c>
      <c r="K182" s="36">
        <f>SUMIFS(СВЦЭМ!$E$39:$E$782,СВЦЭМ!$A$39:$A$782,$A182,СВЦЭМ!$B$39:$B$782,K$155)+'СЕТ СН'!$F$15</f>
        <v>158.1782935</v>
      </c>
      <c r="L182" s="36">
        <f>SUMIFS(СВЦЭМ!$E$39:$E$782,СВЦЭМ!$A$39:$A$782,$A182,СВЦЭМ!$B$39:$B$782,L$155)+'СЕТ СН'!$F$15</f>
        <v>158.21707559000001</v>
      </c>
      <c r="M182" s="36">
        <f>SUMIFS(СВЦЭМ!$E$39:$E$782,СВЦЭМ!$A$39:$A$782,$A182,СВЦЭМ!$B$39:$B$782,M$155)+'СЕТ СН'!$F$15</f>
        <v>159.86599792000001</v>
      </c>
      <c r="N182" s="36">
        <f>SUMIFS(СВЦЭМ!$E$39:$E$782,СВЦЭМ!$A$39:$A$782,$A182,СВЦЭМ!$B$39:$B$782,N$155)+'СЕТ СН'!$F$15</f>
        <v>164.10760923999999</v>
      </c>
      <c r="O182" s="36">
        <f>SUMIFS(СВЦЭМ!$E$39:$E$782,СВЦЭМ!$A$39:$A$782,$A182,СВЦЭМ!$B$39:$B$782,O$155)+'СЕТ СН'!$F$15</f>
        <v>166.20676205000001</v>
      </c>
      <c r="P182" s="36">
        <f>SUMIFS(СВЦЭМ!$E$39:$E$782,СВЦЭМ!$A$39:$A$782,$A182,СВЦЭМ!$B$39:$B$782,P$155)+'СЕТ СН'!$F$15</f>
        <v>169.18604679000001</v>
      </c>
      <c r="Q182" s="36">
        <f>SUMIFS(СВЦЭМ!$E$39:$E$782,СВЦЭМ!$A$39:$A$782,$A182,СВЦЭМ!$B$39:$B$782,Q$155)+'СЕТ СН'!$F$15</f>
        <v>170.14839365</v>
      </c>
      <c r="R182" s="36">
        <f>SUMIFS(СВЦЭМ!$E$39:$E$782,СВЦЭМ!$A$39:$A$782,$A182,СВЦЭМ!$B$39:$B$782,R$155)+'СЕТ СН'!$F$15</f>
        <v>170.92102528999999</v>
      </c>
      <c r="S182" s="36">
        <f>SUMIFS(СВЦЭМ!$E$39:$E$782,СВЦЭМ!$A$39:$A$782,$A182,СВЦЭМ!$B$39:$B$782,S$155)+'СЕТ СН'!$F$15</f>
        <v>168.31773127</v>
      </c>
      <c r="T182" s="36">
        <f>SUMIFS(СВЦЭМ!$E$39:$E$782,СВЦЭМ!$A$39:$A$782,$A182,СВЦЭМ!$B$39:$B$782,T$155)+'СЕТ СН'!$F$15</f>
        <v>160.05457150000001</v>
      </c>
      <c r="U182" s="36">
        <f>SUMIFS(СВЦЭМ!$E$39:$E$782,СВЦЭМ!$A$39:$A$782,$A182,СВЦЭМ!$B$39:$B$782,U$155)+'СЕТ СН'!$F$15</f>
        <v>156.63023537999999</v>
      </c>
      <c r="V182" s="36">
        <f>SUMIFS(СВЦЭМ!$E$39:$E$782,СВЦЭМ!$A$39:$A$782,$A182,СВЦЭМ!$B$39:$B$782,V$155)+'СЕТ СН'!$F$15</f>
        <v>159.30595740999999</v>
      </c>
      <c r="W182" s="36">
        <f>SUMIFS(СВЦЭМ!$E$39:$E$782,СВЦЭМ!$A$39:$A$782,$A182,СВЦЭМ!$B$39:$B$782,W$155)+'СЕТ СН'!$F$15</f>
        <v>161.43055154999999</v>
      </c>
      <c r="X182" s="36">
        <f>SUMIFS(СВЦЭМ!$E$39:$E$782,СВЦЭМ!$A$39:$A$782,$A182,СВЦЭМ!$B$39:$B$782,X$155)+'СЕТ СН'!$F$15</f>
        <v>167.86465063</v>
      </c>
      <c r="Y182" s="36">
        <f>SUMIFS(СВЦЭМ!$E$39:$E$782,СВЦЭМ!$A$39:$A$782,$A182,СВЦЭМ!$B$39:$B$782,Y$155)+'СЕТ СН'!$F$15</f>
        <v>179.36324038999999</v>
      </c>
    </row>
    <row r="183" spans="1:27" ht="15.75" x14ac:dyDescent="0.2">
      <c r="A183" s="35">
        <f t="shared" si="4"/>
        <v>45227</v>
      </c>
      <c r="B183" s="36">
        <f>SUMIFS(СВЦЭМ!$E$39:$E$782,СВЦЭМ!$A$39:$A$782,$A183,СВЦЭМ!$B$39:$B$782,B$155)+'СЕТ СН'!$F$15</f>
        <v>182.29078397999999</v>
      </c>
      <c r="C183" s="36">
        <f>SUMIFS(СВЦЭМ!$E$39:$E$782,СВЦЭМ!$A$39:$A$782,$A183,СВЦЭМ!$B$39:$B$782,C$155)+'СЕТ СН'!$F$15</f>
        <v>178.63070235999999</v>
      </c>
      <c r="D183" s="36">
        <f>SUMIFS(СВЦЭМ!$E$39:$E$782,СВЦЭМ!$A$39:$A$782,$A183,СВЦЭМ!$B$39:$B$782,D$155)+'СЕТ СН'!$F$15</f>
        <v>184.29477353999999</v>
      </c>
      <c r="E183" s="36">
        <f>SUMIFS(СВЦЭМ!$E$39:$E$782,СВЦЭМ!$A$39:$A$782,$A183,СВЦЭМ!$B$39:$B$782,E$155)+'СЕТ СН'!$F$15</f>
        <v>184.70544412999999</v>
      </c>
      <c r="F183" s="36">
        <f>SUMIFS(СВЦЭМ!$E$39:$E$782,СВЦЭМ!$A$39:$A$782,$A183,СВЦЭМ!$B$39:$B$782,F$155)+'СЕТ СН'!$F$15</f>
        <v>184.84901830999999</v>
      </c>
      <c r="G183" s="36">
        <f>SUMIFS(СВЦЭМ!$E$39:$E$782,СВЦЭМ!$A$39:$A$782,$A183,СВЦЭМ!$B$39:$B$782,G$155)+'СЕТ СН'!$F$15</f>
        <v>184.19867048</v>
      </c>
      <c r="H183" s="36">
        <f>SUMIFS(СВЦЭМ!$E$39:$E$782,СВЦЭМ!$A$39:$A$782,$A183,СВЦЭМ!$B$39:$B$782,H$155)+'СЕТ СН'!$F$15</f>
        <v>182.31456008000001</v>
      </c>
      <c r="I183" s="36">
        <f>SUMIFS(СВЦЭМ!$E$39:$E$782,СВЦЭМ!$A$39:$A$782,$A183,СВЦЭМ!$B$39:$B$782,I$155)+'СЕТ СН'!$F$15</f>
        <v>177.43151330000001</v>
      </c>
      <c r="J183" s="36">
        <f>SUMIFS(СВЦЭМ!$E$39:$E$782,СВЦЭМ!$A$39:$A$782,$A183,СВЦЭМ!$B$39:$B$782,J$155)+'СЕТ СН'!$F$15</f>
        <v>171.16606089000001</v>
      </c>
      <c r="K183" s="36">
        <f>SUMIFS(СВЦЭМ!$E$39:$E$782,СВЦЭМ!$A$39:$A$782,$A183,СВЦЭМ!$B$39:$B$782,K$155)+'СЕТ СН'!$F$15</f>
        <v>163.06005024999999</v>
      </c>
      <c r="L183" s="36">
        <f>SUMIFS(СВЦЭМ!$E$39:$E$782,СВЦЭМ!$A$39:$A$782,$A183,СВЦЭМ!$B$39:$B$782,L$155)+'СЕТ СН'!$F$15</f>
        <v>160.52741700999999</v>
      </c>
      <c r="M183" s="36">
        <f>SUMIFS(СВЦЭМ!$E$39:$E$782,СВЦЭМ!$A$39:$A$782,$A183,СВЦЭМ!$B$39:$B$782,M$155)+'СЕТ СН'!$F$15</f>
        <v>160.73726306</v>
      </c>
      <c r="N183" s="36">
        <f>SUMIFS(СВЦЭМ!$E$39:$E$782,СВЦЭМ!$A$39:$A$782,$A183,СВЦЭМ!$B$39:$B$782,N$155)+'СЕТ СН'!$F$15</f>
        <v>163.04632054999999</v>
      </c>
      <c r="O183" s="36">
        <f>SUMIFS(СВЦЭМ!$E$39:$E$782,СВЦЭМ!$A$39:$A$782,$A183,СВЦЭМ!$B$39:$B$782,O$155)+'СЕТ СН'!$F$15</f>
        <v>164.32378195999999</v>
      </c>
      <c r="P183" s="36">
        <f>SUMIFS(СВЦЭМ!$E$39:$E$782,СВЦЭМ!$A$39:$A$782,$A183,СВЦЭМ!$B$39:$B$782,P$155)+'СЕТ СН'!$F$15</f>
        <v>165.87748189999999</v>
      </c>
      <c r="Q183" s="36">
        <f>SUMIFS(СВЦЭМ!$E$39:$E$782,СВЦЭМ!$A$39:$A$782,$A183,СВЦЭМ!$B$39:$B$782,Q$155)+'СЕТ СН'!$F$15</f>
        <v>167.24971711000001</v>
      </c>
      <c r="R183" s="36">
        <f>SUMIFS(СВЦЭМ!$E$39:$E$782,СВЦЭМ!$A$39:$A$782,$A183,СВЦЭМ!$B$39:$B$782,R$155)+'СЕТ СН'!$F$15</f>
        <v>166.65404458</v>
      </c>
      <c r="S183" s="36">
        <f>SUMIFS(СВЦЭМ!$E$39:$E$782,СВЦЭМ!$A$39:$A$782,$A183,СВЦЭМ!$B$39:$B$782,S$155)+'СЕТ СН'!$F$15</f>
        <v>166.49054479</v>
      </c>
      <c r="T183" s="36">
        <f>SUMIFS(СВЦЭМ!$E$39:$E$782,СВЦЭМ!$A$39:$A$782,$A183,СВЦЭМ!$B$39:$B$782,T$155)+'СЕТ СН'!$F$15</f>
        <v>159.67264245999999</v>
      </c>
      <c r="U183" s="36">
        <f>SUMIFS(СВЦЭМ!$E$39:$E$782,СВЦЭМ!$A$39:$A$782,$A183,СВЦЭМ!$B$39:$B$782,U$155)+'СЕТ СН'!$F$15</f>
        <v>157.11788770999999</v>
      </c>
      <c r="V183" s="36">
        <f>SUMIFS(СВЦЭМ!$E$39:$E$782,СВЦЭМ!$A$39:$A$782,$A183,СВЦЭМ!$B$39:$B$782,V$155)+'СЕТ СН'!$F$15</f>
        <v>159.34330054</v>
      </c>
      <c r="W183" s="36">
        <f>SUMIFS(СВЦЭМ!$E$39:$E$782,СВЦЭМ!$A$39:$A$782,$A183,СВЦЭМ!$B$39:$B$782,W$155)+'СЕТ СН'!$F$15</f>
        <v>161.7504146</v>
      </c>
      <c r="X183" s="36">
        <f>SUMIFS(СВЦЭМ!$E$39:$E$782,СВЦЭМ!$A$39:$A$782,$A183,СВЦЭМ!$B$39:$B$782,X$155)+'СЕТ СН'!$F$15</f>
        <v>165.31640669000001</v>
      </c>
      <c r="Y183" s="36">
        <f>SUMIFS(СВЦЭМ!$E$39:$E$782,СВЦЭМ!$A$39:$A$782,$A183,СВЦЭМ!$B$39:$B$782,Y$155)+'СЕТ СН'!$F$15</f>
        <v>171.19879048000001</v>
      </c>
    </row>
    <row r="184" spans="1:27" ht="15.75" x14ac:dyDescent="0.2">
      <c r="A184" s="35">
        <f t="shared" si="4"/>
        <v>45228</v>
      </c>
      <c r="B184" s="36">
        <f>SUMIFS(СВЦЭМ!$E$39:$E$782,СВЦЭМ!$A$39:$A$782,$A184,СВЦЭМ!$B$39:$B$782,B$155)+'СЕТ СН'!$F$15</f>
        <v>170.30407968</v>
      </c>
      <c r="C184" s="36">
        <f>SUMIFS(СВЦЭМ!$E$39:$E$782,СВЦЭМ!$A$39:$A$782,$A184,СВЦЭМ!$B$39:$B$782,C$155)+'СЕТ СН'!$F$15</f>
        <v>175.41124561999999</v>
      </c>
      <c r="D184" s="36">
        <f>SUMIFS(СВЦЭМ!$E$39:$E$782,СВЦЭМ!$A$39:$A$782,$A184,СВЦЭМ!$B$39:$B$782,D$155)+'СЕТ СН'!$F$15</f>
        <v>181.52025026999999</v>
      </c>
      <c r="E184" s="36">
        <f>SUMIFS(СВЦЭМ!$E$39:$E$782,СВЦЭМ!$A$39:$A$782,$A184,СВЦЭМ!$B$39:$B$782,E$155)+'СЕТ СН'!$F$15</f>
        <v>181.67926982</v>
      </c>
      <c r="F184" s="36">
        <f>SUMIFS(СВЦЭМ!$E$39:$E$782,СВЦЭМ!$A$39:$A$782,$A184,СВЦЭМ!$B$39:$B$782,F$155)+'СЕТ СН'!$F$15</f>
        <v>181.93405163</v>
      </c>
      <c r="G184" s="36">
        <f>SUMIFS(СВЦЭМ!$E$39:$E$782,СВЦЭМ!$A$39:$A$782,$A184,СВЦЭМ!$B$39:$B$782,G$155)+'СЕТ СН'!$F$15</f>
        <v>181.7099225</v>
      </c>
      <c r="H184" s="36">
        <f>SUMIFS(СВЦЭМ!$E$39:$E$782,СВЦЭМ!$A$39:$A$782,$A184,СВЦЭМ!$B$39:$B$782,H$155)+'СЕТ СН'!$F$15</f>
        <v>180.00797716</v>
      </c>
      <c r="I184" s="36">
        <f>SUMIFS(СВЦЭМ!$E$39:$E$782,СВЦЭМ!$A$39:$A$782,$A184,СВЦЭМ!$B$39:$B$782,I$155)+'СЕТ СН'!$F$15</f>
        <v>177.24835970000001</v>
      </c>
      <c r="J184" s="36">
        <f>SUMIFS(СВЦЭМ!$E$39:$E$782,СВЦЭМ!$A$39:$A$782,$A184,СВЦЭМ!$B$39:$B$782,J$155)+'СЕТ СН'!$F$15</f>
        <v>176.46084124999999</v>
      </c>
      <c r="K184" s="36">
        <f>SUMIFS(СВЦЭМ!$E$39:$E$782,СВЦЭМ!$A$39:$A$782,$A184,СВЦЭМ!$B$39:$B$782,K$155)+'СЕТ СН'!$F$15</f>
        <v>168.80206477999999</v>
      </c>
      <c r="L184" s="36">
        <f>SUMIFS(СВЦЭМ!$E$39:$E$782,СВЦЭМ!$A$39:$A$782,$A184,СВЦЭМ!$B$39:$B$782,L$155)+'СЕТ СН'!$F$15</f>
        <v>165.82626708000001</v>
      </c>
      <c r="M184" s="36">
        <f>SUMIFS(СВЦЭМ!$E$39:$E$782,СВЦЭМ!$A$39:$A$782,$A184,СВЦЭМ!$B$39:$B$782,M$155)+'СЕТ СН'!$F$15</f>
        <v>166.04921100000001</v>
      </c>
      <c r="N184" s="36">
        <f>SUMIFS(СВЦЭМ!$E$39:$E$782,СВЦЭМ!$A$39:$A$782,$A184,СВЦЭМ!$B$39:$B$782,N$155)+'СЕТ СН'!$F$15</f>
        <v>167.015907</v>
      </c>
      <c r="O184" s="36">
        <f>SUMIFS(СВЦЭМ!$E$39:$E$782,СВЦЭМ!$A$39:$A$782,$A184,СВЦЭМ!$B$39:$B$782,O$155)+'СЕТ СН'!$F$15</f>
        <v>168.70425886000001</v>
      </c>
      <c r="P184" s="36">
        <f>SUMIFS(СВЦЭМ!$E$39:$E$782,СВЦЭМ!$A$39:$A$782,$A184,СВЦЭМ!$B$39:$B$782,P$155)+'СЕТ СН'!$F$15</f>
        <v>170.48649083000001</v>
      </c>
      <c r="Q184" s="36">
        <f>SUMIFS(СВЦЭМ!$E$39:$E$782,СВЦЭМ!$A$39:$A$782,$A184,СВЦЭМ!$B$39:$B$782,Q$155)+'СЕТ СН'!$F$15</f>
        <v>172.06043364999999</v>
      </c>
      <c r="R184" s="36">
        <f>SUMIFS(СВЦЭМ!$E$39:$E$782,СВЦЭМ!$A$39:$A$782,$A184,СВЦЭМ!$B$39:$B$782,R$155)+'СЕТ СН'!$F$15</f>
        <v>171.05434717</v>
      </c>
      <c r="S184" s="36">
        <f>SUMIFS(СВЦЭМ!$E$39:$E$782,СВЦЭМ!$A$39:$A$782,$A184,СВЦЭМ!$B$39:$B$782,S$155)+'СЕТ СН'!$F$15</f>
        <v>169.05233982999999</v>
      </c>
      <c r="T184" s="36">
        <f>SUMIFS(СВЦЭМ!$E$39:$E$782,СВЦЭМ!$A$39:$A$782,$A184,СВЦЭМ!$B$39:$B$782,T$155)+'СЕТ СН'!$F$15</f>
        <v>161.93580595</v>
      </c>
      <c r="U184" s="36">
        <f>SUMIFS(СВЦЭМ!$E$39:$E$782,СВЦЭМ!$A$39:$A$782,$A184,СВЦЭМ!$B$39:$B$782,U$155)+'СЕТ СН'!$F$15</f>
        <v>159.07629351</v>
      </c>
      <c r="V184" s="36">
        <f>SUMIFS(СВЦЭМ!$E$39:$E$782,СВЦЭМ!$A$39:$A$782,$A184,СВЦЭМ!$B$39:$B$782,V$155)+'СЕТ СН'!$F$15</f>
        <v>160.92984085000001</v>
      </c>
      <c r="W184" s="36">
        <f>SUMIFS(СВЦЭМ!$E$39:$E$782,СВЦЭМ!$A$39:$A$782,$A184,СВЦЭМ!$B$39:$B$782,W$155)+'СЕТ СН'!$F$15</f>
        <v>163.27872253999999</v>
      </c>
      <c r="X184" s="36">
        <f>SUMIFS(СВЦЭМ!$E$39:$E$782,СВЦЭМ!$A$39:$A$782,$A184,СВЦЭМ!$B$39:$B$782,X$155)+'СЕТ СН'!$F$15</f>
        <v>167.39873134000001</v>
      </c>
      <c r="Y184" s="36">
        <f>SUMIFS(СВЦЭМ!$E$39:$E$782,СВЦЭМ!$A$39:$A$782,$A184,СВЦЭМ!$B$39:$B$782,Y$155)+'СЕТ СН'!$F$15</f>
        <v>174.44675444999999</v>
      </c>
    </row>
    <row r="185" spans="1:27" ht="15.75" x14ac:dyDescent="0.2">
      <c r="A185" s="35">
        <f t="shared" si="4"/>
        <v>45229</v>
      </c>
      <c r="B185" s="36">
        <f>SUMIFS(СВЦЭМ!$E$39:$E$782,СВЦЭМ!$A$39:$A$782,$A185,СВЦЭМ!$B$39:$B$782,B$155)+'СЕТ СН'!$F$15</f>
        <v>167.32623347000001</v>
      </c>
      <c r="C185" s="36">
        <f>SUMIFS(СВЦЭМ!$E$39:$E$782,СВЦЭМ!$A$39:$A$782,$A185,СВЦЭМ!$B$39:$B$782,C$155)+'СЕТ СН'!$F$15</f>
        <v>173.87670014</v>
      </c>
      <c r="D185" s="36">
        <f>SUMIFS(СВЦЭМ!$E$39:$E$782,СВЦЭМ!$A$39:$A$782,$A185,СВЦЭМ!$B$39:$B$782,D$155)+'СЕТ СН'!$F$15</f>
        <v>177.80638764</v>
      </c>
      <c r="E185" s="36">
        <f>SUMIFS(СВЦЭМ!$E$39:$E$782,СВЦЭМ!$A$39:$A$782,$A185,СВЦЭМ!$B$39:$B$782,E$155)+'СЕТ СН'!$F$15</f>
        <v>177.54535124</v>
      </c>
      <c r="F185" s="36">
        <f>SUMIFS(СВЦЭМ!$E$39:$E$782,СВЦЭМ!$A$39:$A$782,$A185,СВЦЭМ!$B$39:$B$782,F$155)+'СЕТ СН'!$F$15</f>
        <v>177.10343936999999</v>
      </c>
      <c r="G185" s="36">
        <f>SUMIFS(СВЦЭМ!$E$39:$E$782,СВЦЭМ!$A$39:$A$782,$A185,СВЦЭМ!$B$39:$B$782,G$155)+'СЕТ СН'!$F$15</f>
        <v>179.63191566</v>
      </c>
      <c r="H185" s="36">
        <f>SUMIFS(СВЦЭМ!$E$39:$E$782,СВЦЭМ!$A$39:$A$782,$A185,СВЦЭМ!$B$39:$B$782,H$155)+'СЕТ СН'!$F$15</f>
        <v>183.71194632999999</v>
      </c>
      <c r="I185" s="36">
        <f>SUMIFS(СВЦЭМ!$E$39:$E$782,СВЦЭМ!$A$39:$A$782,$A185,СВЦЭМ!$B$39:$B$782,I$155)+'СЕТ СН'!$F$15</f>
        <v>177.41625848999999</v>
      </c>
      <c r="J185" s="36">
        <f>SUMIFS(СВЦЭМ!$E$39:$E$782,СВЦЭМ!$A$39:$A$782,$A185,СВЦЭМ!$B$39:$B$782,J$155)+'СЕТ СН'!$F$15</f>
        <v>177.19044539000001</v>
      </c>
      <c r="K185" s="36">
        <f>SUMIFS(СВЦЭМ!$E$39:$E$782,СВЦЭМ!$A$39:$A$782,$A185,СВЦЭМ!$B$39:$B$782,K$155)+'СЕТ СН'!$F$15</f>
        <v>174.22953984</v>
      </c>
      <c r="L185" s="36">
        <f>SUMIFS(СВЦЭМ!$E$39:$E$782,СВЦЭМ!$A$39:$A$782,$A185,СВЦЭМ!$B$39:$B$782,L$155)+'СЕТ СН'!$F$15</f>
        <v>173.93755006999999</v>
      </c>
      <c r="M185" s="36">
        <f>SUMIFS(СВЦЭМ!$E$39:$E$782,СВЦЭМ!$A$39:$A$782,$A185,СВЦЭМ!$B$39:$B$782,M$155)+'СЕТ СН'!$F$15</f>
        <v>175.51327867000001</v>
      </c>
      <c r="N185" s="36">
        <f>SUMIFS(СВЦЭМ!$E$39:$E$782,СВЦЭМ!$A$39:$A$782,$A185,СВЦЭМ!$B$39:$B$782,N$155)+'СЕТ СН'!$F$15</f>
        <v>177.85168121999999</v>
      </c>
      <c r="O185" s="36">
        <f>SUMIFS(СВЦЭМ!$E$39:$E$782,СВЦЭМ!$A$39:$A$782,$A185,СВЦЭМ!$B$39:$B$782,O$155)+'СЕТ СН'!$F$15</f>
        <v>179.96961451000001</v>
      </c>
      <c r="P185" s="36">
        <f>SUMIFS(СВЦЭМ!$E$39:$E$782,СВЦЭМ!$A$39:$A$782,$A185,СВЦЭМ!$B$39:$B$782,P$155)+'СЕТ СН'!$F$15</f>
        <v>181.35012416999999</v>
      </c>
      <c r="Q185" s="36">
        <f>SUMIFS(СВЦЭМ!$E$39:$E$782,СВЦЭМ!$A$39:$A$782,$A185,СВЦЭМ!$B$39:$B$782,Q$155)+'СЕТ СН'!$F$15</f>
        <v>182.96062420000001</v>
      </c>
      <c r="R185" s="36">
        <f>SUMIFS(СВЦЭМ!$E$39:$E$782,СВЦЭМ!$A$39:$A$782,$A185,СВЦЭМ!$B$39:$B$782,R$155)+'СЕТ СН'!$F$15</f>
        <v>181.92283938</v>
      </c>
      <c r="S185" s="36">
        <f>SUMIFS(СВЦЭМ!$E$39:$E$782,СВЦЭМ!$A$39:$A$782,$A185,СВЦЭМ!$B$39:$B$782,S$155)+'СЕТ СН'!$F$15</f>
        <v>177.48670498999999</v>
      </c>
      <c r="T185" s="36">
        <f>SUMIFS(СВЦЭМ!$E$39:$E$782,СВЦЭМ!$A$39:$A$782,$A185,СВЦЭМ!$B$39:$B$782,T$155)+'СЕТ СН'!$F$15</f>
        <v>172.12879781999999</v>
      </c>
      <c r="U185" s="36">
        <f>SUMIFS(СВЦЭМ!$E$39:$E$782,СВЦЭМ!$A$39:$A$782,$A185,СВЦЭМ!$B$39:$B$782,U$155)+'СЕТ СН'!$F$15</f>
        <v>168.53899211999999</v>
      </c>
      <c r="V185" s="36">
        <f>SUMIFS(СВЦЭМ!$E$39:$E$782,СВЦЭМ!$A$39:$A$782,$A185,СВЦЭМ!$B$39:$B$782,V$155)+'СЕТ СН'!$F$15</f>
        <v>171.45369463</v>
      </c>
      <c r="W185" s="36">
        <f>SUMIFS(СВЦЭМ!$E$39:$E$782,СВЦЭМ!$A$39:$A$782,$A185,СВЦЭМ!$B$39:$B$782,W$155)+'СЕТ СН'!$F$15</f>
        <v>173.15687116000001</v>
      </c>
      <c r="X185" s="36">
        <f>SUMIFS(СВЦЭМ!$E$39:$E$782,СВЦЭМ!$A$39:$A$782,$A185,СВЦЭМ!$B$39:$B$782,X$155)+'СЕТ СН'!$F$15</f>
        <v>179.68571072</v>
      </c>
      <c r="Y185" s="36">
        <f>SUMIFS(СВЦЭМ!$E$39:$E$782,СВЦЭМ!$A$39:$A$782,$A185,СВЦЭМ!$B$39:$B$782,Y$155)+'СЕТ СН'!$F$15</f>
        <v>185.57163645</v>
      </c>
    </row>
    <row r="186" spans="1:27" ht="15.75" x14ac:dyDescent="0.2">
      <c r="A186" s="35">
        <f t="shared" si="4"/>
        <v>45230</v>
      </c>
      <c r="B186" s="36">
        <f>SUMIFS(СВЦЭМ!$E$39:$E$782,СВЦЭМ!$A$39:$A$782,$A186,СВЦЭМ!$B$39:$B$782,B$155)+'СЕТ СН'!$F$15</f>
        <v>190.87507884999999</v>
      </c>
      <c r="C186" s="36">
        <f>SUMIFS(СВЦЭМ!$E$39:$E$782,СВЦЭМ!$A$39:$A$782,$A186,СВЦЭМ!$B$39:$B$782,C$155)+'СЕТ СН'!$F$15</f>
        <v>197.38662521000001</v>
      </c>
      <c r="D186" s="36">
        <f>SUMIFS(СВЦЭМ!$E$39:$E$782,СВЦЭМ!$A$39:$A$782,$A186,СВЦЭМ!$B$39:$B$782,D$155)+'СЕТ СН'!$F$15</f>
        <v>203.81751957</v>
      </c>
      <c r="E186" s="36">
        <f>SUMIFS(СВЦЭМ!$E$39:$E$782,СВЦЭМ!$A$39:$A$782,$A186,СВЦЭМ!$B$39:$B$782,E$155)+'СЕТ СН'!$F$15</f>
        <v>204.92610490999999</v>
      </c>
      <c r="F186" s="36">
        <f>SUMIFS(СВЦЭМ!$E$39:$E$782,СВЦЭМ!$A$39:$A$782,$A186,СВЦЭМ!$B$39:$B$782,F$155)+'СЕТ СН'!$F$15</f>
        <v>205.00211952000001</v>
      </c>
      <c r="G186" s="36">
        <f>SUMIFS(СВЦЭМ!$E$39:$E$782,СВЦЭМ!$A$39:$A$782,$A186,СВЦЭМ!$B$39:$B$782,G$155)+'СЕТ СН'!$F$15</f>
        <v>203.28560897</v>
      </c>
      <c r="H186" s="36">
        <f>SUMIFS(СВЦЭМ!$E$39:$E$782,СВЦЭМ!$A$39:$A$782,$A186,СВЦЭМ!$B$39:$B$782,H$155)+'СЕТ СН'!$F$15</f>
        <v>194.37312632999999</v>
      </c>
      <c r="I186" s="36">
        <f>SUMIFS(СВЦЭМ!$E$39:$E$782,СВЦЭМ!$A$39:$A$782,$A186,СВЦЭМ!$B$39:$B$782,I$155)+'СЕТ СН'!$F$15</f>
        <v>185.56473319</v>
      </c>
      <c r="J186" s="36">
        <f>SUMIFS(СВЦЭМ!$E$39:$E$782,СВЦЭМ!$A$39:$A$782,$A186,СВЦЭМ!$B$39:$B$782,J$155)+'СЕТ СН'!$F$15</f>
        <v>180.57286601999999</v>
      </c>
      <c r="K186" s="36">
        <f>SUMIFS(СВЦЭМ!$E$39:$E$782,СВЦЭМ!$A$39:$A$782,$A186,СВЦЭМ!$B$39:$B$782,K$155)+'СЕТ СН'!$F$15</f>
        <v>178.81236491999999</v>
      </c>
      <c r="L186" s="36">
        <f>SUMIFS(СВЦЭМ!$E$39:$E$782,СВЦЭМ!$A$39:$A$782,$A186,СВЦЭМ!$B$39:$B$782,L$155)+'СЕТ СН'!$F$15</f>
        <v>175.58366760000001</v>
      </c>
      <c r="M186" s="36">
        <f>SUMIFS(СВЦЭМ!$E$39:$E$782,СВЦЭМ!$A$39:$A$782,$A186,СВЦЭМ!$B$39:$B$782,M$155)+'СЕТ СН'!$F$15</f>
        <v>177.87618860000001</v>
      </c>
      <c r="N186" s="36">
        <f>SUMIFS(СВЦЭМ!$E$39:$E$782,СВЦЭМ!$A$39:$A$782,$A186,СВЦЭМ!$B$39:$B$782,N$155)+'СЕТ СН'!$F$15</f>
        <v>180.11374388999999</v>
      </c>
      <c r="O186" s="36">
        <f>SUMIFS(СВЦЭМ!$E$39:$E$782,СВЦЭМ!$A$39:$A$782,$A186,СВЦЭМ!$B$39:$B$782,O$155)+'СЕТ СН'!$F$15</f>
        <v>181.76577700000001</v>
      </c>
      <c r="P186" s="36">
        <f>SUMIFS(СВЦЭМ!$E$39:$E$782,СВЦЭМ!$A$39:$A$782,$A186,СВЦЭМ!$B$39:$B$782,P$155)+'СЕТ СН'!$F$15</f>
        <v>182.84292808000001</v>
      </c>
      <c r="Q186" s="36">
        <f>SUMIFS(СВЦЭМ!$E$39:$E$782,СВЦЭМ!$A$39:$A$782,$A186,СВЦЭМ!$B$39:$B$782,Q$155)+'СЕТ СН'!$F$15</f>
        <v>184.16437655999999</v>
      </c>
      <c r="R186" s="36">
        <f>SUMIFS(СВЦЭМ!$E$39:$E$782,СВЦЭМ!$A$39:$A$782,$A186,СВЦЭМ!$B$39:$B$782,R$155)+'СЕТ СН'!$F$15</f>
        <v>183.84785396999999</v>
      </c>
      <c r="S186" s="36">
        <f>SUMIFS(СВЦЭМ!$E$39:$E$782,СВЦЭМ!$A$39:$A$782,$A186,СВЦЭМ!$B$39:$B$782,S$155)+'СЕТ СН'!$F$15</f>
        <v>181.09323846000001</v>
      </c>
      <c r="T186" s="36">
        <f>SUMIFS(СВЦЭМ!$E$39:$E$782,СВЦЭМ!$A$39:$A$782,$A186,СВЦЭМ!$B$39:$B$782,T$155)+'СЕТ СН'!$F$15</f>
        <v>174.36917516</v>
      </c>
      <c r="U186" s="36">
        <f>SUMIFS(СВЦЭМ!$E$39:$E$782,СВЦЭМ!$A$39:$A$782,$A186,СВЦЭМ!$B$39:$B$782,U$155)+'СЕТ СН'!$F$15</f>
        <v>171.97551374</v>
      </c>
      <c r="V186" s="36">
        <f>SUMIFS(СВЦЭМ!$E$39:$E$782,СВЦЭМ!$A$39:$A$782,$A186,СВЦЭМ!$B$39:$B$782,V$155)+'СЕТ СН'!$F$15</f>
        <v>174.34853838999999</v>
      </c>
      <c r="W186" s="36">
        <f>SUMIFS(СВЦЭМ!$E$39:$E$782,СВЦЭМ!$A$39:$A$782,$A186,СВЦЭМ!$B$39:$B$782,W$155)+'СЕТ СН'!$F$15</f>
        <v>175.06607821</v>
      </c>
      <c r="X186" s="36">
        <f>SUMIFS(СВЦЭМ!$E$39:$E$782,СВЦЭМ!$A$39:$A$782,$A186,СВЦЭМ!$B$39:$B$782,X$155)+'СЕТ СН'!$F$15</f>
        <v>181.57836064</v>
      </c>
      <c r="Y186" s="36">
        <f>SUMIFS(СВЦЭМ!$E$39:$E$782,СВЦЭМ!$A$39:$A$782,$A186,СВЦЭМ!$B$39:$B$782,Y$155)+'СЕТ СН'!$F$15</f>
        <v>183.29762276</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7"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38"/>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01.10.2023</v>
      </c>
      <c r="B191" s="36">
        <f>SUMIFS(СВЦЭМ!$F$39:$F$782,СВЦЭМ!$A$39:$A$782,$A191,СВЦЭМ!$B$39:$B$782,B$190)+'СЕТ СН'!$F$15</f>
        <v>175.14088787</v>
      </c>
      <c r="C191" s="36">
        <f>SUMIFS(СВЦЭМ!$F$39:$F$782,СВЦЭМ!$A$39:$A$782,$A191,СВЦЭМ!$B$39:$B$782,C$190)+'СЕТ СН'!$F$15</f>
        <v>181.388655</v>
      </c>
      <c r="D191" s="36">
        <f>SUMIFS(СВЦЭМ!$F$39:$F$782,СВЦЭМ!$A$39:$A$782,$A191,СВЦЭМ!$B$39:$B$782,D$190)+'СЕТ СН'!$F$15</f>
        <v>189.19745922000001</v>
      </c>
      <c r="E191" s="36">
        <f>SUMIFS(СВЦЭМ!$F$39:$F$782,СВЦЭМ!$A$39:$A$782,$A191,СВЦЭМ!$B$39:$B$782,E$190)+'СЕТ СН'!$F$15</f>
        <v>188.08277734999999</v>
      </c>
      <c r="F191" s="36">
        <f>SUMIFS(СВЦЭМ!$F$39:$F$782,СВЦЭМ!$A$39:$A$782,$A191,СВЦЭМ!$B$39:$B$782,F$190)+'СЕТ СН'!$F$15</f>
        <v>187.63755259000001</v>
      </c>
      <c r="G191" s="36">
        <f>SUMIFS(СВЦЭМ!$F$39:$F$782,СВЦЭМ!$A$39:$A$782,$A191,СВЦЭМ!$B$39:$B$782,G$190)+'СЕТ СН'!$F$15</f>
        <v>188.14081605999999</v>
      </c>
      <c r="H191" s="36">
        <f>SUMIFS(СВЦЭМ!$F$39:$F$782,СВЦЭМ!$A$39:$A$782,$A191,СВЦЭМ!$B$39:$B$782,H$190)+'СЕТ СН'!$F$15</f>
        <v>183.53111214</v>
      </c>
      <c r="I191" s="36">
        <f>SUMIFS(СВЦЭМ!$F$39:$F$782,СВЦЭМ!$A$39:$A$782,$A191,СВЦЭМ!$B$39:$B$782,I$190)+'СЕТ СН'!$F$15</f>
        <v>182.02165346999999</v>
      </c>
      <c r="J191" s="36">
        <f>SUMIFS(СВЦЭМ!$F$39:$F$782,СВЦЭМ!$A$39:$A$782,$A191,СВЦЭМ!$B$39:$B$782,J$190)+'СЕТ СН'!$F$15</f>
        <v>180.35213899999999</v>
      </c>
      <c r="K191" s="36">
        <f>SUMIFS(СВЦЭМ!$F$39:$F$782,СВЦЭМ!$A$39:$A$782,$A191,СВЦЭМ!$B$39:$B$782,K$190)+'СЕТ СН'!$F$15</f>
        <v>177.27248716</v>
      </c>
      <c r="L191" s="36">
        <f>SUMIFS(СВЦЭМ!$F$39:$F$782,СВЦЭМ!$A$39:$A$782,$A191,СВЦЭМ!$B$39:$B$782,L$190)+'СЕТ СН'!$F$15</f>
        <v>169.57634894</v>
      </c>
      <c r="M191" s="36">
        <f>SUMIFS(СВЦЭМ!$F$39:$F$782,СВЦЭМ!$A$39:$A$782,$A191,СВЦЭМ!$B$39:$B$782,M$190)+'СЕТ СН'!$F$15</f>
        <v>169.47315329</v>
      </c>
      <c r="N191" s="36">
        <f>SUMIFS(СВЦЭМ!$F$39:$F$782,СВЦЭМ!$A$39:$A$782,$A191,СВЦЭМ!$B$39:$B$782,N$190)+'СЕТ СН'!$F$15</f>
        <v>166.05432918</v>
      </c>
      <c r="O191" s="36">
        <f>SUMIFS(СВЦЭМ!$F$39:$F$782,СВЦЭМ!$A$39:$A$782,$A191,СВЦЭМ!$B$39:$B$782,O$190)+'СЕТ СН'!$F$15</f>
        <v>169.84073566000001</v>
      </c>
      <c r="P191" s="36">
        <f>SUMIFS(СВЦЭМ!$F$39:$F$782,СВЦЭМ!$A$39:$A$782,$A191,СВЦЭМ!$B$39:$B$782,P$190)+'СЕТ СН'!$F$15</f>
        <v>175.06802607</v>
      </c>
      <c r="Q191" s="36">
        <f>SUMIFS(СВЦЭМ!$F$39:$F$782,СВЦЭМ!$A$39:$A$782,$A191,СВЦЭМ!$B$39:$B$782,Q$190)+'СЕТ СН'!$F$15</f>
        <v>172.29812061999999</v>
      </c>
      <c r="R191" s="36">
        <f>SUMIFS(СВЦЭМ!$F$39:$F$782,СВЦЭМ!$A$39:$A$782,$A191,СВЦЭМ!$B$39:$B$782,R$190)+'СЕТ СН'!$F$15</f>
        <v>172.10003917</v>
      </c>
      <c r="S191" s="36">
        <f>SUMIFS(СВЦЭМ!$F$39:$F$782,СВЦЭМ!$A$39:$A$782,$A191,СВЦЭМ!$B$39:$B$782,S$190)+'СЕТ СН'!$F$15</f>
        <v>173.22845358999999</v>
      </c>
      <c r="T191" s="36">
        <f>SUMIFS(СВЦЭМ!$F$39:$F$782,СВЦЭМ!$A$39:$A$782,$A191,СВЦЭМ!$B$39:$B$782,T$190)+'СЕТ СН'!$F$15</f>
        <v>169.17621975</v>
      </c>
      <c r="U191" s="36">
        <f>SUMIFS(СВЦЭМ!$F$39:$F$782,СВЦЭМ!$A$39:$A$782,$A191,СВЦЭМ!$B$39:$B$782,U$190)+'СЕТ СН'!$F$15</f>
        <v>161.57550233000001</v>
      </c>
      <c r="V191" s="36">
        <f>SUMIFS(СВЦЭМ!$F$39:$F$782,СВЦЭМ!$A$39:$A$782,$A191,СВЦЭМ!$B$39:$B$782,V$190)+'СЕТ СН'!$F$15</f>
        <v>160.55212094999999</v>
      </c>
      <c r="W191" s="36">
        <f>SUMIFS(СВЦЭМ!$F$39:$F$782,СВЦЭМ!$A$39:$A$782,$A191,СВЦЭМ!$B$39:$B$782,W$190)+'СЕТ СН'!$F$15</f>
        <v>162.26516035</v>
      </c>
      <c r="X191" s="36">
        <f>SUMIFS(СВЦЭМ!$F$39:$F$782,СВЦЭМ!$A$39:$A$782,$A191,СВЦЭМ!$B$39:$B$782,X$190)+'СЕТ СН'!$F$15</f>
        <v>171.66385768999999</v>
      </c>
      <c r="Y191" s="36">
        <f>SUMIFS(СВЦЭМ!$F$39:$F$782,СВЦЭМ!$A$39:$A$782,$A191,СВЦЭМ!$B$39:$B$782,Y$190)+'СЕТ СН'!$F$15</f>
        <v>180.55533227999999</v>
      </c>
      <c r="AA191" s="45"/>
    </row>
    <row r="192" spans="1:27" ht="15.75" x14ac:dyDescent="0.2">
      <c r="A192" s="35">
        <f>A191+1</f>
        <v>45201</v>
      </c>
      <c r="B192" s="36">
        <f>SUMIFS(СВЦЭМ!$F$39:$F$782,СВЦЭМ!$A$39:$A$782,$A192,СВЦЭМ!$B$39:$B$782,B$190)+'СЕТ СН'!$F$15</f>
        <v>185.30113385999999</v>
      </c>
      <c r="C192" s="36">
        <f>SUMIFS(СВЦЭМ!$F$39:$F$782,СВЦЭМ!$A$39:$A$782,$A192,СВЦЭМ!$B$39:$B$782,C$190)+'СЕТ СН'!$F$15</f>
        <v>194.69301231</v>
      </c>
      <c r="D192" s="36">
        <f>SUMIFS(СВЦЭМ!$F$39:$F$782,СВЦЭМ!$A$39:$A$782,$A192,СВЦЭМ!$B$39:$B$782,D$190)+'СЕТ СН'!$F$15</f>
        <v>202.29590686</v>
      </c>
      <c r="E192" s="36">
        <f>SUMIFS(СВЦЭМ!$F$39:$F$782,СВЦЭМ!$A$39:$A$782,$A192,СВЦЭМ!$B$39:$B$782,E$190)+'СЕТ СН'!$F$15</f>
        <v>197.05280809999999</v>
      </c>
      <c r="F192" s="36">
        <f>SUMIFS(СВЦЭМ!$F$39:$F$782,СВЦЭМ!$A$39:$A$782,$A192,СВЦЭМ!$B$39:$B$782,F$190)+'СЕТ СН'!$F$15</f>
        <v>198.10068407</v>
      </c>
      <c r="G192" s="36">
        <f>SUMIFS(СВЦЭМ!$F$39:$F$782,СВЦЭМ!$A$39:$A$782,$A192,СВЦЭМ!$B$39:$B$782,G$190)+'СЕТ СН'!$F$15</f>
        <v>197.61687472</v>
      </c>
      <c r="H192" s="36">
        <f>SUMIFS(СВЦЭМ!$F$39:$F$782,СВЦЭМ!$A$39:$A$782,$A192,СВЦЭМ!$B$39:$B$782,H$190)+'СЕТ СН'!$F$15</f>
        <v>189.15097840000001</v>
      </c>
      <c r="I192" s="36">
        <f>SUMIFS(СВЦЭМ!$F$39:$F$782,СВЦЭМ!$A$39:$A$782,$A192,СВЦЭМ!$B$39:$B$782,I$190)+'СЕТ СН'!$F$15</f>
        <v>174.24161083999999</v>
      </c>
      <c r="J192" s="36">
        <f>SUMIFS(СВЦЭМ!$F$39:$F$782,СВЦЭМ!$A$39:$A$782,$A192,СВЦЭМ!$B$39:$B$782,J$190)+'СЕТ СН'!$F$15</f>
        <v>169.54380363000001</v>
      </c>
      <c r="K192" s="36">
        <f>SUMIFS(СВЦЭМ!$F$39:$F$782,СВЦЭМ!$A$39:$A$782,$A192,СВЦЭМ!$B$39:$B$782,K$190)+'СЕТ СН'!$F$15</f>
        <v>165.01526512000001</v>
      </c>
      <c r="L192" s="36">
        <f>SUMIFS(СВЦЭМ!$F$39:$F$782,СВЦЭМ!$A$39:$A$782,$A192,СВЦЭМ!$B$39:$B$782,L$190)+'СЕТ СН'!$F$15</f>
        <v>163.30531525999999</v>
      </c>
      <c r="M192" s="36">
        <f>SUMIFS(СВЦЭМ!$F$39:$F$782,СВЦЭМ!$A$39:$A$782,$A192,СВЦЭМ!$B$39:$B$782,M$190)+'СЕТ СН'!$F$15</f>
        <v>164.54978475999999</v>
      </c>
      <c r="N192" s="36">
        <f>SUMIFS(СВЦЭМ!$F$39:$F$782,СВЦЭМ!$A$39:$A$782,$A192,СВЦЭМ!$B$39:$B$782,N$190)+'СЕТ СН'!$F$15</f>
        <v>163.43238360999999</v>
      </c>
      <c r="O192" s="36">
        <f>SUMIFS(СВЦЭМ!$F$39:$F$782,СВЦЭМ!$A$39:$A$782,$A192,СВЦЭМ!$B$39:$B$782,O$190)+'СЕТ СН'!$F$15</f>
        <v>163.61757286</v>
      </c>
      <c r="P192" s="36">
        <f>SUMIFS(СВЦЭМ!$F$39:$F$782,СВЦЭМ!$A$39:$A$782,$A192,СВЦЭМ!$B$39:$B$782,P$190)+'СЕТ СН'!$F$15</f>
        <v>172.79149638999999</v>
      </c>
      <c r="Q192" s="36">
        <f>SUMIFS(СВЦЭМ!$F$39:$F$782,СВЦЭМ!$A$39:$A$782,$A192,СВЦЭМ!$B$39:$B$782,Q$190)+'СЕТ СН'!$F$15</f>
        <v>172.30677446000001</v>
      </c>
      <c r="R192" s="36">
        <f>SUMIFS(СВЦЭМ!$F$39:$F$782,СВЦЭМ!$A$39:$A$782,$A192,СВЦЭМ!$B$39:$B$782,R$190)+'СЕТ СН'!$F$15</f>
        <v>173.25474391</v>
      </c>
      <c r="S192" s="36">
        <f>SUMIFS(СВЦЭМ!$F$39:$F$782,СВЦЭМ!$A$39:$A$782,$A192,СВЦЭМ!$B$39:$B$782,S$190)+'СЕТ СН'!$F$15</f>
        <v>173.20030717</v>
      </c>
      <c r="T192" s="36">
        <f>SUMIFS(СВЦЭМ!$F$39:$F$782,СВЦЭМ!$A$39:$A$782,$A192,СВЦЭМ!$B$39:$B$782,T$190)+'СЕТ СН'!$F$15</f>
        <v>171.03200199</v>
      </c>
      <c r="U192" s="36">
        <f>SUMIFS(СВЦЭМ!$F$39:$F$782,СВЦЭМ!$A$39:$A$782,$A192,СВЦЭМ!$B$39:$B$782,U$190)+'СЕТ СН'!$F$15</f>
        <v>164.18827400999999</v>
      </c>
      <c r="V192" s="36">
        <f>SUMIFS(СВЦЭМ!$F$39:$F$782,СВЦЭМ!$A$39:$A$782,$A192,СВЦЭМ!$B$39:$B$782,V$190)+'СЕТ СН'!$F$15</f>
        <v>163.23797019</v>
      </c>
      <c r="W192" s="36">
        <f>SUMIFS(СВЦЭМ!$F$39:$F$782,СВЦЭМ!$A$39:$A$782,$A192,СВЦЭМ!$B$39:$B$782,W$190)+'СЕТ СН'!$F$15</f>
        <v>165.66573015</v>
      </c>
      <c r="X192" s="36">
        <f>SUMIFS(СВЦЭМ!$F$39:$F$782,СВЦЭМ!$A$39:$A$782,$A192,СВЦЭМ!$B$39:$B$782,X$190)+'СЕТ СН'!$F$15</f>
        <v>173.31033837000001</v>
      </c>
      <c r="Y192" s="36">
        <f>SUMIFS(СВЦЭМ!$F$39:$F$782,СВЦЭМ!$A$39:$A$782,$A192,СВЦЭМ!$B$39:$B$782,Y$190)+'СЕТ СН'!$F$15</f>
        <v>183.24098115000001</v>
      </c>
    </row>
    <row r="193" spans="1:25" ht="15.75" x14ac:dyDescent="0.2">
      <c r="A193" s="35">
        <f t="shared" ref="A193:A221" si="5">A192+1</f>
        <v>45202</v>
      </c>
      <c r="B193" s="36">
        <f>SUMIFS(СВЦЭМ!$F$39:$F$782,СВЦЭМ!$A$39:$A$782,$A193,СВЦЭМ!$B$39:$B$782,B$190)+'СЕТ СН'!$F$15</f>
        <v>184.62830285000001</v>
      </c>
      <c r="C193" s="36">
        <f>SUMIFS(СВЦЭМ!$F$39:$F$782,СВЦЭМ!$A$39:$A$782,$A193,СВЦЭМ!$B$39:$B$782,C$190)+'СЕТ СН'!$F$15</f>
        <v>193.95546572999999</v>
      </c>
      <c r="D193" s="36">
        <f>SUMIFS(СВЦЭМ!$F$39:$F$782,СВЦЭМ!$A$39:$A$782,$A193,СВЦЭМ!$B$39:$B$782,D$190)+'СЕТ СН'!$F$15</f>
        <v>202.91123572000001</v>
      </c>
      <c r="E193" s="36">
        <f>SUMIFS(СВЦЭМ!$F$39:$F$782,СВЦЭМ!$A$39:$A$782,$A193,СВЦЭМ!$B$39:$B$782,E$190)+'СЕТ СН'!$F$15</f>
        <v>201.35963573000001</v>
      </c>
      <c r="F193" s="36">
        <f>SUMIFS(СВЦЭМ!$F$39:$F$782,СВЦЭМ!$A$39:$A$782,$A193,СВЦЭМ!$B$39:$B$782,F$190)+'СЕТ СН'!$F$15</f>
        <v>200.80092603</v>
      </c>
      <c r="G193" s="36">
        <f>SUMIFS(СВЦЭМ!$F$39:$F$782,СВЦЭМ!$A$39:$A$782,$A193,СВЦЭМ!$B$39:$B$782,G$190)+'СЕТ СН'!$F$15</f>
        <v>200.30952328999999</v>
      </c>
      <c r="H193" s="36">
        <f>SUMIFS(СВЦЭМ!$F$39:$F$782,СВЦЭМ!$A$39:$A$782,$A193,СВЦЭМ!$B$39:$B$782,H$190)+'СЕТ СН'!$F$15</f>
        <v>189.50594889000001</v>
      </c>
      <c r="I193" s="36">
        <f>SUMIFS(СВЦЭМ!$F$39:$F$782,СВЦЭМ!$A$39:$A$782,$A193,СВЦЭМ!$B$39:$B$782,I$190)+'СЕТ СН'!$F$15</f>
        <v>180.97228007000001</v>
      </c>
      <c r="J193" s="36">
        <f>SUMIFS(СВЦЭМ!$F$39:$F$782,СВЦЭМ!$A$39:$A$782,$A193,СВЦЭМ!$B$39:$B$782,J$190)+'СЕТ СН'!$F$15</f>
        <v>174.13676373999999</v>
      </c>
      <c r="K193" s="36">
        <f>SUMIFS(СВЦЭМ!$F$39:$F$782,СВЦЭМ!$A$39:$A$782,$A193,СВЦЭМ!$B$39:$B$782,K$190)+'СЕТ СН'!$F$15</f>
        <v>167.99589657000001</v>
      </c>
      <c r="L193" s="36">
        <f>SUMIFS(СВЦЭМ!$F$39:$F$782,СВЦЭМ!$A$39:$A$782,$A193,СВЦЭМ!$B$39:$B$782,L$190)+'СЕТ СН'!$F$15</f>
        <v>166.20059248000001</v>
      </c>
      <c r="M193" s="36">
        <f>SUMIFS(СВЦЭМ!$F$39:$F$782,СВЦЭМ!$A$39:$A$782,$A193,СВЦЭМ!$B$39:$B$782,M$190)+'СЕТ СН'!$F$15</f>
        <v>166.60790843999999</v>
      </c>
      <c r="N193" s="36">
        <f>SUMIFS(СВЦЭМ!$F$39:$F$782,СВЦЭМ!$A$39:$A$782,$A193,СВЦЭМ!$B$39:$B$782,N$190)+'СЕТ СН'!$F$15</f>
        <v>163.35978602</v>
      </c>
      <c r="O193" s="36">
        <f>SUMIFS(СВЦЭМ!$F$39:$F$782,СВЦЭМ!$A$39:$A$782,$A193,СВЦЭМ!$B$39:$B$782,O$190)+'СЕТ СН'!$F$15</f>
        <v>164.40800515000001</v>
      </c>
      <c r="P193" s="36">
        <f>SUMIFS(СВЦЭМ!$F$39:$F$782,СВЦЭМ!$A$39:$A$782,$A193,СВЦЭМ!$B$39:$B$782,P$190)+'СЕТ СН'!$F$15</f>
        <v>168.68550106999999</v>
      </c>
      <c r="Q193" s="36">
        <f>SUMIFS(СВЦЭМ!$F$39:$F$782,СВЦЭМ!$A$39:$A$782,$A193,СВЦЭМ!$B$39:$B$782,Q$190)+'СЕТ СН'!$F$15</f>
        <v>167.88753575000001</v>
      </c>
      <c r="R193" s="36">
        <f>SUMIFS(СВЦЭМ!$F$39:$F$782,СВЦЭМ!$A$39:$A$782,$A193,СВЦЭМ!$B$39:$B$782,R$190)+'СЕТ СН'!$F$15</f>
        <v>168.90250225</v>
      </c>
      <c r="S193" s="36">
        <f>SUMIFS(СВЦЭМ!$F$39:$F$782,СВЦЭМ!$A$39:$A$782,$A193,СВЦЭМ!$B$39:$B$782,S$190)+'СЕТ СН'!$F$15</f>
        <v>169.03414803000001</v>
      </c>
      <c r="T193" s="36">
        <f>SUMIFS(СВЦЭМ!$F$39:$F$782,СВЦЭМ!$A$39:$A$782,$A193,СВЦЭМ!$B$39:$B$782,T$190)+'СЕТ СН'!$F$15</f>
        <v>166.78295600000001</v>
      </c>
      <c r="U193" s="36">
        <f>SUMIFS(СВЦЭМ!$F$39:$F$782,СВЦЭМ!$A$39:$A$782,$A193,СВЦЭМ!$B$39:$B$782,U$190)+'СЕТ СН'!$F$15</f>
        <v>161.84557100999999</v>
      </c>
      <c r="V193" s="36">
        <f>SUMIFS(СВЦЭМ!$F$39:$F$782,СВЦЭМ!$A$39:$A$782,$A193,СВЦЭМ!$B$39:$B$782,V$190)+'СЕТ СН'!$F$15</f>
        <v>161.14519412999999</v>
      </c>
      <c r="W193" s="36">
        <f>SUMIFS(СВЦЭМ!$F$39:$F$782,СВЦЭМ!$A$39:$A$782,$A193,СВЦЭМ!$B$39:$B$782,W$190)+'СЕТ СН'!$F$15</f>
        <v>164.74691195</v>
      </c>
      <c r="X193" s="36">
        <f>SUMIFS(СВЦЭМ!$F$39:$F$782,СВЦЭМ!$A$39:$A$782,$A193,СВЦЭМ!$B$39:$B$782,X$190)+'СЕТ СН'!$F$15</f>
        <v>171.31929713</v>
      </c>
      <c r="Y193" s="36">
        <f>SUMIFS(СВЦЭМ!$F$39:$F$782,СВЦЭМ!$A$39:$A$782,$A193,СВЦЭМ!$B$39:$B$782,Y$190)+'СЕТ СН'!$F$15</f>
        <v>181.83700188</v>
      </c>
    </row>
    <row r="194" spans="1:25" ht="15.75" x14ac:dyDescent="0.2">
      <c r="A194" s="35">
        <f t="shared" si="5"/>
        <v>45203</v>
      </c>
      <c r="B194" s="36">
        <f>SUMIFS(СВЦЭМ!$F$39:$F$782,СВЦЭМ!$A$39:$A$782,$A194,СВЦЭМ!$B$39:$B$782,B$190)+'СЕТ СН'!$F$15</f>
        <v>170.45837605</v>
      </c>
      <c r="C194" s="36">
        <f>SUMIFS(СВЦЭМ!$F$39:$F$782,СВЦЭМ!$A$39:$A$782,$A194,СВЦЭМ!$B$39:$B$782,C$190)+'СЕТ СН'!$F$15</f>
        <v>179.32232214999999</v>
      </c>
      <c r="D194" s="36">
        <f>SUMIFS(СВЦЭМ!$F$39:$F$782,СВЦЭМ!$A$39:$A$782,$A194,СВЦЭМ!$B$39:$B$782,D$190)+'СЕТ СН'!$F$15</f>
        <v>188.99960992999999</v>
      </c>
      <c r="E194" s="36">
        <f>SUMIFS(СВЦЭМ!$F$39:$F$782,СВЦЭМ!$A$39:$A$782,$A194,СВЦЭМ!$B$39:$B$782,E$190)+'СЕТ СН'!$F$15</f>
        <v>189.15981522999999</v>
      </c>
      <c r="F194" s="36">
        <f>SUMIFS(СВЦЭМ!$F$39:$F$782,СВЦЭМ!$A$39:$A$782,$A194,СВЦЭМ!$B$39:$B$782,F$190)+'СЕТ СН'!$F$15</f>
        <v>188.20639645</v>
      </c>
      <c r="G194" s="36">
        <f>SUMIFS(СВЦЭМ!$F$39:$F$782,СВЦЭМ!$A$39:$A$782,$A194,СВЦЭМ!$B$39:$B$782,G$190)+'СЕТ СН'!$F$15</f>
        <v>185.83926094</v>
      </c>
      <c r="H194" s="36">
        <f>SUMIFS(СВЦЭМ!$F$39:$F$782,СВЦЭМ!$A$39:$A$782,$A194,СВЦЭМ!$B$39:$B$782,H$190)+'СЕТ СН'!$F$15</f>
        <v>175.28944869</v>
      </c>
      <c r="I194" s="36">
        <f>SUMIFS(СВЦЭМ!$F$39:$F$782,СВЦЭМ!$A$39:$A$782,$A194,СВЦЭМ!$B$39:$B$782,I$190)+'СЕТ СН'!$F$15</f>
        <v>163.01293102</v>
      </c>
      <c r="J194" s="36">
        <f>SUMIFS(СВЦЭМ!$F$39:$F$782,СВЦЭМ!$A$39:$A$782,$A194,СВЦЭМ!$B$39:$B$782,J$190)+'СЕТ СН'!$F$15</f>
        <v>159.53495464</v>
      </c>
      <c r="K194" s="36">
        <f>SUMIFS(СВЦЭМ!$F$39:$F$782,СВЦЭМ!$A$39:$A$782,$A194,СВЦЭМ!$B$39:$B$782,K$190)+'СЕТ СН'!$F$15</f>
        <v>154.03960748</v>
      </c>
      <c r="L194" s="36">
        <f>SUMIFS(СВЦЭМ!$F$39:$F$782,СВЦЭМ!$A$39:$A$782,$A194,СВЦЭМ!$B$39:$B$782,L$190)+'СЕТ СН'!$F$15</f>
        <v>152.51989512</v>
      </c>
      <c r="M194" s="36">
        <f>SUMIFS(СВЦЭМ!$F$39:$F$782,СВЦЭМ!$A$39:$A$782,$A194,СВЦЭМ!$B$39:$B$782,M$190)+'СЕТ СН'!$F$15</f>
        <v>153.31633586999999</v>
      </c>
      <c r="N194" s="36">
        <f>SUMIFS(СВЦЭМ!$F$39:$F$782,СВЦЭМ!$A$39:$A$782,$A194,СВЦЭМ!$B$39:$B$782,N$190)+'СЕТ СН'!$F$15</f>
        <v>151.64060506000001</v>
      </c>
      <c r="O194" s="36">
        <f>SUMIFS(СВЦЭМ!$F$39:$F$782,СВЦЭМ!$A$39:$A$782,$A194,СВЦЭМ!$B$39:$B$782,O$190)+'СЕТ СН'!$F$15</f>
        <v>152.72504855</v>
      </c>
      <c r="P194" s="36">
        <f>SUMIFS(СВЦЭМ!$F$39:$F$782,СВЦЭМ!$A$39:$A$782,$A194,СВЦЭМ!$B$39:$B$782,P$190)+'СЕТ СН'!$F$15</f>
        <v>156.66493165</v>
      </c>
      <c r="Q194" s="36">
        <f>SUMIFS(СВЦЭМ!$F$39:$F$782,СВЦЭМ!$A$39:$A$782,$A194,СВЦЭМ!$B$39:$B$782,Q$190)+'СЕТ СН'!$F$15</f>
        <v>155.09937957</v>
      </c>
      <c r="R194" s="36">
        <f>SUMIFS(СВЦЭМ!$F$39:$F$782,СВЦЭМ!$A$39:$A$782,$A194,СВЦЭМ!$B$39:$B$782,R$190)+'СЕТ СН'!$F$15</f>
        <v>154.74965123999999</v>
      </c>
      <c r="S194" s="36">
        <f>SUMIFS(СВЦЭМ!$F$39:$F$782,СВЦЭМ!$A$39:$A$782,$A194,СВЦЭМ!$B$39:$B$782,S$190)+'СЕТ СН'!$F$15</f>
        <v>155.67906697000001</v>
      </c>
      <c r="T194" s="36">
        <f>SUMIFS(СВЦЭМ!$F$39:$F$782,СВЦЭМ!$A$39:$A$782,$A194,СВЦЭМ!$B$39:$B$782,T$190)+'СЕТ СН'!$F$15</f>
        <v>153.01513234999999</v>
      </c>
      <c r="U194" s="36">
        <f>SUMIFS(СВЦЭМ!$F$39:$F$782,СВЦЭМ!$A$39:$A$782,$A194,СВЦЭМ!$B$39:$B$782,U$190)+'СЕТ СН'!$F$15</f>
        <v>147.47885715999999</v>
      </c>
      <c r="V194" s="36">
        <f>SUMIFS(СВЦЭМ!$F$39:$F$782,СВЦЭМ!$A$39:$A$782,$A194,СВЦЭМ!$B$39:$B$782,V$190)+'СЕТ СН'!$F$15</f>
        <v>146.26895127</v>
      </c>
      <c r="W194" s="36">
        <f>SUMIFS(СВЦЭМ!$F$39:$F$782,СВЦЭМ!$A$39:$A$782,$A194,СВЦЭМ!$B$39:$B$782,W$190)+'СЕТ СН'!$F$15</f>
        <v>149.27495755000001</v>
      </c>
      <c r="X194" s="36">
        <f>SUMIFS(СВЦЭМ!$F$39:$F$782,СВЦЭМ!$A$39:$A$782,$A194,СВЦЭМ!$B$39:$B$782,X$190)+'СЕТ СН'!$F$15</f>
        <v>156.3634461</v>
      </c>
      <c r="Y194" s="36">
        <f>SUMIFS(СВЦЭМ!$F$39:$F$782,СВЦЭМ!$A$39:$A$782,$A194,СВЦЭМ!$B$39:$B$782,Y$190)+'СЕТ СН'!$F$15</f>
        <v>165.85004038</v>
      </c>
    </row>
    <row r="195" spans="1:25" ht="15.75" x14ac:dyDescent="0.2">
      <c r="A195" s="35">
        <f t="shared" si="5"/>
        <v>45204</v>
      </c>
      <c r="B195" s="36">
        <f>SUMIFS(СВЦЭМ!$F$39:$F$782,СВЦЭМ!$A$39:$A$782,$A195,СВЦЭМ!$B$39:$B$782,B$190)+'СЕТ СН'!$F$15</f>
        <v>175.16307717999999</v>
      </c>
      <c r="C195" s="36">
        <f>SUMIFS(СВЦЭМ!$F$39:$F$782,СВЦЭМ!$A$39:$A$782,$A195,СВЦЭМ!$B$39:$B$782,C$190)+'СЕТ СН'!$F$15</f>
        <v>182.69071851999999</v>
      </c>
      <c r="D195" s="36">
        <f>SUMIFS(СВЦЭМ!$F$39:$F$782,СВЦЭМ!$A$39:$A$782,$A195,СВЦЭМ!$B$39:$B$782,D$190)+'СЕТ СН'!$F$15</f>
        <v>190.38619258</v>
      </c>
      <c r="E195" s="36">
        <f>SUMIFS(СВЦЭМ!$F$39:$F$782,СВЦЭМ!$A$39:$A$782,$A195,СВЦЭМ!$B$39:$B$782,E$190)+'СЕТ СН'!$F$15</f>
        <v>188.66620459000001</v>
      </c>
      <c r="F195" s="36">
        <f>SUMIFS(СВЦЭМ!$F$39:$F$782,СВЦЭМ!$A$39:$A$782,$A195,СВЦЭМ!$B$39:$B$782,F$190)+'СЕТ СН'!$F$15</f>
        <v>188.41506425</v>
      </c>
      <c r="G195" s="36">
        <f>SUMIFS(СВЦЭМ!$F$39:$F$782,СВЦЭМ!$A$39:$A$782,$A195,СВЦЭМ!$B$39:$B$782,G$190)+'СЕТ СН'!$F$15</f>
        <v>188.55773826000001</v>
      </c>
      <c r="H195" s="36">
        <f>SUMIFS(СВЦЭМ!$F$39:$F$782,СВЦЭМ!$A$39:$A$782,$A195,СВЦЭМ!$B$39:$B$782,H$190)+'СЕТ СН'!$F$15</f>
        <v>179.58932465999999</v>
      </c>
      <c r="I195" s="36">
        <f>SUMIFS(СВЦЭМ!$F$39:$F$782,СВЦЭМ!$A$39:$A$782,$A195,СВЦЭМ!$B$39:$B$782,I$190)+'СЕТ СН'!$F$15</f>
        <v>170.70853743000001</v>
      </c>
      <c r="J195" s="36">
        <f>SUMIFS(СВЦЭМ!$F$39:$F$782,СВЦЭМ!$A$39:$A$782,$A195,СВЦЭМ!$B$39:$B$782,J$190)+'СЕТ СН'!$F$15</f>
        <v>164.17310049</v>
      </c>
      <c r="K195" s="36">
        <f>SUMIFS(СВЦЭМ!$F$39:$F$782,СВЦЭМ!$A$39:$A$782,$A195,СВЦЭМ!$B$39:$B$782,K$190)+'СЕТ СН'!$F$15</f>
        <v>160.76852309</v>
      </c>
      <c r="L195" s="36">
        <f>SUMIFS(СВЦЭМ!$F$39:$F$782,СВЦЭМ!$A$39:$A$782,$A195,СВЦЭМ!$B$39:$B$782,L$190)+'СЕТ СН'!$F$15</f>
        <v>160.57950063000001</v>
      </c>
      <c r="M195" s="36">
        <f>SUMIFS(СВЦЭМ!$F$39:$F$782,СВЦЭМ!$A$39:$A$782,$A195,СВЦЭМ!$B$39:$B$782,M$190)+'СЕТ СН'!$F$15</f>
        <v>160.98017082000001</v>
      </c>
      <c r="N195" s="36">
        <f>SUMIFS(СВЦЭМ!$F$39:$F$782,СВЦЭМ!$A$39:$A$782,$A195,СВЦЭМ!$B$39:$B$782,N$190)+'СЕТ СН'!$F$15</f>
        <v>159.06986792999999</v>
      </c>
      <c r="O195" s="36">
        <f>SUMIFS(СВЦЭМ!$F$39:$F$782,СВЦЭМ!$A$39:$A$782,$A195,СВЦЭМ!$B$39:$B$782,O$190)+'СЕТ СН'!$F$15</f>
        <v>164.24505241</v>
      </c>
      <c r="P195" s="36">
        <f>SUMIFS(СВЦЭМ!$F$39:$F$782,СВЦЭМ!$A$39:$A$782,$A195,СВЦЭМ!$B$39:$B$782,P$190)+'СЕТ СН'!$F$15</f>
        <v>167.41906994999999</v>
      </c>
      <c r="Q195" s="36">
        <f>SUMIFS(СВЦЭМ!$F$39:$F$782,СВЦЭМ!$A$39:$A$782,$A195,СВЦЭМ!$B$39:$B$782,Q$190)+'СЕТ СН'!$F$15</f>
        <v>167.36579946000001</v>
      </c>
      <c r="R195" s="36">
        <f>SUMIFS(СВЦЭМ!$F$39:$F$782,СВЦЭМ!$A$39:$A$782,$A195,СВЦЭМ!$B$39:$B$782,R$190)+'СЕТ СН'!$F$15</f>
        <v>166.46078953</v>
      </c>
      <c r="S195" s="36">
        <f>SUMIFS(СВЦЭМ!$F$39:$F$782,СВЦЭМ!$A$39:$A$782,$A195,СВЦЭМ!$B$39:$B$782,S$190)+'СЕТ СН'!$F$15</f>
        <v>166.86251912</v>
      </c>
      <c r="T195" s="36">
        <f>SUMIFS(СВЦЭМ!$F$39:$F$782,СВЦЭМ!$A$39:$A$782,$A195,СВЦЭМ!$B$39:$B$782,T$190)+'СЕТ СН'!$F$15</f>
        <v>166.29188449</v>
      </c>
      <c r="U195" s="36">
        <f>SUMIFS(СВЦЭМ!$F$39:$F$782,СВЦЭМ!$A$39:$A$782,$A195,СВЦЭМ!$B$39:$B$782,U$190)+'СЕТ СН'!$F$15</f>
        <v>159.42079781000001</v>
      </c>
      <c r="V195" s="36">
        <f>SUMIFS(СВЦЭМ!$F$39:$F$782,СВЦЭМ!$A$39:$A$782,$A195,СВЦЭМ!$B$39:$B$782,V$190)+'СЕТ СН'!$F$15</f>
        <v>160.34639691999999</v>
      </c>
      <c r="W195" s="36">
        <f>SUMIFS(СВЦЭМ!$F$39:$F$782,СВЦЭМ!$A$39:$A$782,$A195,СВЦЭМ!$B$39:$B$782,W$190)+'СЕТ СН'!$F$15</f>
        <v>159.23657309000001</v>
      </c>
      <c r="X195" s="36">
        <f>SUMIFS(СВЦЭМ!$F$39:$F$782,СВЦЭМ!$A$39:$A$782,$A195,СВЦЭМ!$B$39:$B$782,X$190)+'СЕТ СН'!$F$15</f>
        <v>165.4800592</v>
      </c>
      <c r="Y195" s="36">
        <f>SUMIFS(СВЦЭМ!$F$39:$F$782,СВЦЭМ!$A$39:$A$782,$A195,СВЦЭМ!$B$39:$B$782,Y$190)+'СЕТ СН'!$F$15</f>
        <v>171.81864883</v>
      </c>
    </row>
    <row r="196" spans="1:25" ht="15.75" x14ac:dyDescent="0.2">
      <c r="A196" s="35">
        <f t="shared" si="5"/>
        <v>45205</v>
      </c>
      <c r="B196" s="36">
        <f>SUMIFS(СВЦЭМ!$F$39:$F$782,СВЦЭМ!$A$39:$A$782,$A196,СВЦЭМ!$B$39:$B$782,B$190)+'СЕТ СН'!$F$15</f>
        <v>167.0885772</v>
      </c>
      <c r="C196" s="36">
        <f>SUMIFS(СВЦЭМ!$F$39:$F$782,СВЦЭМ!$A$39:$A$782,$A196,СВЦЭМ!$B$39:$B$782,C$190)+'СЕТ СН'!$F$15</f>
        <v>169.60282871000001</v>
      </c>
      <c r="D196" s="36">
        <f>SUMIFS(СВЦЭМ!$F$39:$F$782,СВЦЭМ!$A$39:$A$782,$A196,СВЦЭМ!$B$39:$B$782,D$190)+'СЕТ СН'!$F$15</f>
        <v>177.13410635</v>
      </c>
      <c r="E196" s="36">
        <f>SUMIFS(СВЦЭМ!$F$39:$F$782,СВЦЭМ!$A$39:$A$782,$A196,СВЦЭМ!$B$39:$B$782,E$190)+'СЕТ СН'!$F$15</f>
        <v>177.20324689</v>
      </c>
      <c r="F196" s="36">
        <f>SUMIFS(СВЦЭМ!$F$39:$F$782,СВЦЭМ!$A$39:$A$782,$A196,СВЦЭМ!$B$39:$B$782,F$190)+'СЕТ СН'!$F$15</f>
        <v>177.17074310999999</v>
      </c>
      <c r="G196" s="36">
        <f>SUMIFS(СВЦЭМ!$F$39:$F$782,СВЦЭМ!$A$39:$A$782,$A196,СВЦЭМ!$B$39:$B$782,G$190)+'СЕТ СН'!$F$15</f>
        <v>175.95831638000001</v>
      </c>
      <c r="H196" s="36">
        <f>SUMIFS(СВЦЭМ!$F$39:$F$782,СВЦЭМ!$A$39:$A$782,$A196,СВЦЭМ!$B$39:$B$782,H$190)+'СЕТ СН'!$F$15</f>
        <v>166.65310696</v>
      </c>
      <c r="I196" s="36">
        <f>SUMIFS(СВЦЭМ!$F$39:$F$782,СВЦЭМ!$A$39:$A$782,$A196,СВЦЭМ!$B$39:$B$782,I$190)+'СЕТ СН'!$F$15</f>
        <v>153.80450099000001</v>
      </c>
      <c r="J196" s="36">
        <f>SUMIFS(СВЦЭМ!$F$39:$F$782,СВЦЭМ!$A$39:$A$782,$A196,СВЦЭМ!$B$39:$B$782,J$190)+'СЕТ СН'!$F$15</f>
        <v>150.94688324000001</v>
      </c>
      <c r="K196" s="36">
        <f>SUMIFS(СВЦЭМ!$F$39:$F$782,СВЦЭМ!$A$39:$A$782,$A196,СВЦЭМ!$B$39:$B$782,K$190)+'СЕТ СН'!$F$15</f>
        <v>147.70209061</v>
      </c>
      <c r="L196" s="36">
        <f>SUMIFS(СВЦЭМ!$F$39:$F$782,СВЦЭМ!$A$39:$A$782,$A196,СВЦЭМ!$B$39:$B$782,L$190)+'СЕТ СН'!$F$15</f>
        <v>146.94005404999999</v>
      </c>
      <c r="M196" s="36">
        <f>SUMIFS(СВЦЭМ!$F$39:$F$782,СВЦЭМ!$A$39:$A$782,$A196,СВЦЭМ!$B$39:$B$782,M$190)+'СЕТ СН'!$F$15</f>
        <v>148.77930024</v>
      </c>
      <c r="N196" s="36">
        <f>SUMIFS(СВЦЭМ!$F$39:$F$782,СВЦЭМ!$A$39:$A$782,$A196,СВЦЭМ!$B$39:$B$782,N$190)+'СЕТ СН'!$F$15</f>
        <v>148.01316384</v>
      </c>
      <c r="O196" s="36">
        <f>SUMIFS(СВЦЭМ!$F$39:$F$782,СВЦЭМ!$A$39:$A$782,$A196,СВЦЭМ!$B$39:$B$782,O$190)+'СЕТ СН'!$F$15</f>
        <v>148.46646462999999</v>
      </c>
      <c r="P196" s="36">
        <f>SUMIFS(СВЦЭМ!$F$39:$F$782,СВЦЭМ!$A$39:$A$782,$A196,СВЦЭМ!$B$39:$B$782,P$190)+'СЕТ СН'!$F$15</f>
        <v>151.75393971</v>
      </c>
      <c r="Q196" s="36">
        <f>SUMIFS(СВЦЭМ!$F$39:$F$782,СВЦЭМ!$A$39:$A$782,$A196,СВЦЭМ!$B$39:$B$782,Q$190)+'СЕТ СН'!$F$15</f>
        <v>152.94547431999999</v>
      </c>
      <c r="R196" s="36">
        <f>SUMIFS(СВЦЭМ!$F$39:$F$782,СВЦЭМ!$A$39:$A$782,$A196,СВЦЭМ!$B$39:$B$782,R$190)+'СЕТ СН'!$F$15</f>
        <v>153.49971962999999</v>
      </c>
      <c r="S196" s="36">
        <f>SUMIFS(СВЦЭМ!$F$39:$F$782,СВЦЭМ!$A$39:$A$782,$A196,СВЦЭМ!$B$39:$B$782,S$190)+'СЕТ СН'!$F$15</f>
        <v>154.65626943000001</v>
      </c>
      <c r="T196" s="36">
        <f>SUMIFS(СВЦЭМ!$F$39:$F$782,СВЦЭМ!$A$39:$A$782,$A196,СВЦЭМ!$B$39:$B$782,T$190)+'СЕТ СН'!$F$15</f>
        <v>151.40516457999999</v>
      </c>
      <c r="U196" s="36">
        <f>SUMIFS(СВЦЭМ!$F$39:$F$782,СВЦЭМ!$A$39:$A$782,$A196,СВЦЭМ!$B$39:$B$782,U$190)+'СЕТ СН'!$F$15</f>
        <v>145.81185894999999</v>
      </c>
      <c r="V196" s="36">
        <f>SUMIFS(СВЦЭМ!$F$39:$F$782,СВЦЭМ!$A$39:$A$782,$A196,СВЦЭМ!$B$39:$B$782,V$190)+'СЕТ СН'!$F$15</f>
        <v>146.56857396000001</v>
      </c>
      <c r="W196" s="36">
        <f>SUMIFS(СВЦЭМ!$F$39:$F$782,СВЦЭМ!$A$39:$A$782,$A196,СВЦЭМ!$B$39:$B$782,W$190)+'СЕТ СН'!$F$15</f>
        <v>148.37641069</v>
      </c>
      <c r="X196" s="36">
        <f>SUMIFS(СВЦЭМ!$F$39:$F$782,СВЦЭМ!$A$39:$A$782,$A196,СВЦЭМ!$B$39:$B$782,X$190)+'СЕТ СН'!$F$15</f>
        <v>155.06629602999999</v>
      </c>
      <c r="Y196" s="36">
        <f>SUMIFS(СВЦЭМ!$F$39:$F$782,СВЦЭМ!$A$39:$A$782,$A196,СВЦЭМ!$B$39:$B$782,Y$190)+'СЕТ СН'!$F$15</f>
        <v>166.89438734999999</v>
      </c>
    </row>
    <row r="197" spans="1:25" ht="15.75" x14ac:dyDescent="0.2">
      <c r="A197" s="35">
        <f t="shared" si="5"/>
        <v>45206</v>
      </c>
      <c r="B197" s="36">
        <f>SUMIFS(СВЦЭМ!$F$39:$F$782,СВЦЭМ!$A$39:$A$782,$A197,СВЦЭМ!$B$39:$B$782,B$190)+'СЕТ СН'!$F$15</f>
        <v>163.28289681999999</v>
      </c>
      <c r="C197" s="36">
        <f>SUMIFS(СВЦЭМ!$F$39:$F$782,СВЦЭМ!$A$39:$A$782,$A197,СВЦЭМ!$B$39:$B$782,C$190)+'СЕТ СН'!$F$15</f>
        <v>168.63535161999999</v>
      </c>
      <c r="D197" s="36">
        <f>SUMIFS(СВЦЭМ!$F$39:$F$782,СВЦЭМ!$A$39:$A$782,$A197,СВЦЭМ!$B$39:$B$782,D$190)+'СЕТ СН'!$F$15</f>
        <v>175.01993539</v>
      </c>
      <c r="E197" s="36">
        <f>SUMIFS(СВЦЭМ!$F$39:$F$782,СВЦЭМ!$A$39:$A$782,$A197,СВЦЭМ!$B$39:$B$782,E$190)+'СЕТ СН'!$F$15</f>
        <v>174.78235051999999</v>
      </c>
      <c r="F197" s="36">
        <f>SUMIFS(СВЦЭМ!$F$39:$F$782,СВЦЭМ!$A$39:$A$782,$A197,СВЦЭМ!$B$39:$B$782,F$190)+'СЕТ СН'!$F$15</f>
        <v>174.19667107999999</v>
      </c>
      <c r="G197" s="36">
        <f>SUMIFS(СВЦЭМ!$F$39:$F$782,СВЦЭМ!$A$39:$A$782,$A197,СВЦЭМ!$B$39:$B$782,G$190)+'СЕТ СН'!$F$15</f>
        <v>174.15491503999999</v>
      </c>
      <c r="H197" s="36">
        <f>SUMIFS(СВЦЭМ!$F$39:$F$782,СВЦЭМ!$A$39:$A$782,$A197,СВЦЭМ!$B$39:$B$782,H$190)+'СЕТ СН'!$F$15</f>
        <v>171.15211564000001</v>
      </c>
      <c r="I197" s="36">
        <f>SUMIFS(СВЦЭМ!$F$39:$F$782,СВЦЭМ!$A$39:$A$782,$A197,СВЦЭМ!$B$39:$B$782,I$190)+'СЕТ СН'!$F$15</f>
        <v>163.80589968999999</v>
      </c>
      <c r="J197" s="36">
        <f>SUMIFS(СВЦЭМ!$F$39:$F$782,СВЦЭМ!$A$39:$A$782,$A197,СВЦЭМ!$B$39:$B$782,J$190)+'СЕТ СН'!$F$15</f>
        <v>155.53214861000001</v>
      </c>
      <c r="K197" s="36">
        <f>SUMIFS(СВЦЭМ!$F$39:$F$782,СВЦЭМ!$A$39:$A$782,$A197,СВЦЭМ!$B$39:$B$782,K$190)+'СЕТ СН'!$F$15</f>
        <v>147.39860229000001</v>
      </c>
      <c r="L197" s="36">
        <f>SUMIFS(СВЦЭМ!$F$39:$F$782,СВЦЭМ!$A$39:$A$782,$A197,СВЦЭМ!$B$39:$B$782,L$190)+'СЕТ СН'!$F$15</f>
        <v>145.2859042</v>
      </c>
      <c r="M197" s="36">
        <f>SUMIFS(СВЦЭМ!$F$39:$F$782,СВЦЭМ!$A$39:$A$782,$A197,СВЦЭМ!$B$39:$B$782,M$190)+'СЕТ СН'!$F$15</f>
        <v>144.88410059</v>
      </c>
      <c r="N197" s="36">
        <f>SUMIFS(СВЦЭМ!$F$39:$F$782,СВЦЭМ!$A$39:$A$782,$A197,СВЦЭМ!$B$39:$B$782,N$190)+'СЕТ СН'!$F$15</f>
        <v>147.03765433000001</v>
      </c>
      <c r="O197" s="36">
        <f>SUMIFS(СВЦЭМ!$F$39:$F$782,СВЦЭМ!$A$39:$A$782,$A197,СВЦЭМ!$B$39:$B$782,O$190)+'СЕТ СН'!$F$15</f>
        <v>144.41895736999999</v>
      </c>
      <c r="P197" s="36">
        <f>SUMIFS(СВЦЭМ!$F$39:$F$782,СВЦЭМ!$A$39:$A$782,$A197,СВЦЭМ!$B$39:$B$782,P$190)+'СЕТ СН'!$F$15</f>
        <v>147.82607583000001</v>
      </c>
      <c r="Q197" s="36">
        <f>SUMIFS(СВЦЭМ!$F$39:$F$782,СВЦЭМ!$A$39:$A$782,$A197,СВЦЭМ!$B$39:$B$782,Q$190)+'СЕТ СН'!$F$15</f>
        <v>145.72554761000001</v>
      </c>
      <c r="R197" s="36">
        <f>SUMIFS(СВЦЭМ!$F$39:$F$782,СВЦЭМ!$A$39:$A$782,$A197,СВЦЭМ!$B$39:$B$782,R$190)+'СЕТ СН'!$F$15</f>
        <v>146.68802986</v>
      </c>
      <c r="S197" s="36">
        <f>SUMIFS(СВЦЭМ!$F$39:$F$782,СВЦЭМ!$A$39:$A$782,$A197,СВЦЭМ!$B$39:$B$782,S$190)+'СЕТ СН'!$F$15</f>
        <v>147.86874836999999</v>
      </c>
      <c r="T197" s="36">
        <f>SUMIFS(СВЦЭМ!$F$39:$F$782,СВЦЭМ!$A$39:$A$782,$A197,СВЦЭМ!$B$39:$B$782,T$190)+'СЕТ СН'!$F$15</f>
        <v>149.14759520999999</v>
      </c>
      <c r="U197" s="36">
        <f>SUMIFS(СВЦЭМ!$F$39:$F$782,СВЦЭМ!$A$39:$A$782,$A197,СВЦЭМ!$B$39:$B$782,U$190)+'СЕТ СН'!$F$15</f>
        <v>144.63204406</v>
      </c>
      <c r="V197" s="36">
        <f>SUMIFS(СВЦЭМ!$F$39:$F$782,СВЦЭМ!$A$39:$A$782,$A197,СВЦЭМ!$B$39:$B$782,V$190)+'СЕТ СН'!$F$15</f>
        <v>145.37085740000001</v>
      </c>
      <c r="W197" s="36">
        <f>SUMIFS(СВЦЭМ!$F$39:$F$782,СВЦЭМ!$A$39:$A$782,$A197,СВЦЭМ!$B$39:$B$782,W$190)+'СЕТ СН'!$F$15</f>
        <v>143.88384644000001</v>
      </c>
      <c r="X197" s="36">
        <f>SUMIFS(СВЦЭМ!$F$39:$F$782,СВЦЭМ!$A$39:$A$782,$A197,СВЦЭМ!$B$39:$B$782,X$190)+'СЕТ СН'!$F$15</f>
        <v>149.03490493000001</v>
      </c>
      <c r="Y197" s="36">
        <f>SUMIFS(СВЦЭМ!$F$39:$F$782,СВЦЭМ!$A$39:$A$782,$A197,СВЦЭМ!$B$39:$B$782,Y$190)+'СЕТ СН'!$F$15</f>
        <v>159.19047079000001</v>
      </c>
    </row>
    <row r="198" spans="1:25" ht="15.75" x14ac:dyDescent="0.2">
      <c r="A198" s="35">
        <f t="shared" si="5"/>
        <v>45207</v>
      </c>
      <c r="B198" s="36">
        <f>SUMIFS(СВЦЭМ!$F$39:$F$782,СВЦЭМ!$A$39:$A$782,$A198,СВЦЭМ!$B$39:$B$782,B$190)+'СЕТ СН'!$F$15</f>
        <v>164.99655579</v>
      </c>
      <c r="C198" s="36">
        <f>SUMIFS(СВЦЭМ!$F$39:$F$782,СВЦЭМ!$A$39:$A$782,$A198,СВЦЭМ!$B$39:$B$782,C$190)+'СЕТ СН'!$F$15</f>
        <v>171.77051152999999</v>
      </c>
      <c r="D198" s="36">
        <f>SUMIFS(СВЦЭМ!$F$39:$F$782,СВЦЭМ!$A$39:$A$782,$A198,СВЦЭМ!$B$39:$B$782,D$190)+'СЕТ СН'!$F$15</f>
        <v>179.13704315999999</v>
      </c>
      <c r="E198" s="36">
        <f>SUMIFS(СВЦЭМ!$F$39:$F$782,СВЦЭМ!$A$39:$A$782,$A198,СВЦЭМ!$B$39:$B$782,E$190)+'СЕТ СН'!$F$15</f>
        <v>178.71392417999999</v>
      </c>
      <c r="F198" s="36">
        <f>SUMIFS(СВЦЭМ!$F$39:$F$782,СВЦЭМ!$A$39:$A$782,$A198,СВЦЭМ!$B$39:$B$782,F$190)+'СЕТ СН'!$F$15</f>
        <v>179.16966919000001</v>
      </c>
      <c r="G198" s="36">
        <f>SUMIFS(СВЦЭМ!$F$39:$F$782,СВЦЭМ!$A$39:$A$782,$A198,СВЦЭМ!$B$39:$B$782,G$190)+'СЕТ СН'!$F$15</f>
        <v>181.0985742</v>
      </c>
      <c r="H198" s="36">
        <f>SUMIFS(СВЦЭМ!$F$39:$F$782,СВЦЭМ!$A$39:$A$782,$A198,СВЦЭМ!$B$39:$B$782,H$190)+'СЕТ СН'!$F$15</f>
        <v>178.00777758000001</v>
      </c>
      <c r="I198" s="36">
        <f>SUMIFS(СВЦЭМ!$F$39:$F$782,СВЦЭМ!$A$39:$A$782,$A198,СВЦЭМ!$B$39:$B$782,I$190)+'СЕТ СН'!$F$15</f>
        <v>173.41391326999999</v>
      </c>
      <c r="J198" s="36">
        <f>SUMIFS(СВЦЭМ!$F$39:$F$782,СВЦЭМ!$A$39:$A$782,$A198,СВЦЭМ!$B$39:$B$782,J$190)+'СЕТ СН'!$F$15</f>
        <v>165.64187290999999</v>
      </c>
      <c r="K198" s="36">
        <f>SUMIFS(СВЦЭМ!$F$39:$F$782,СВЦЭМ!$A$39:$A$782,$A198,СВЦЭМ!$B$39:$B$782,K$190)+'СЕТ СН'!$F$15</f>
        <v>156.23908018</v>
      </c>
      <c r="L198" s="36">
        <f>SUMIFS(СВЦЭМ!$F$39:$F$782,СВЦЭМ!$A$39:$A$782,$A198,СВЦЭМ!$B$39:$B$782,L$190)+'СЕТ СН'!$F$15</f>
        <v>146.91162138000001</v>
      </c>
      <c r="M198" s="36">
        <f>SUMIFS(СВЦЭМ!$F$39:$F$782,СВЦЭМ!$A$39:$A$782,$A198,СВЦЭМ!$B$39:$B$782,M$190)+'СЕТ СН'!$F$15</f>
        <v>146.07591250999999</v>
      </c>
      <c r="N198" s="36">
        <f>SUMIFS(СВЦЭМ!$F$39:$F$782,СВЦЭМ!$A$39:$A$782,$A198,СВЦЭМ!$B$39:$B$782,N$190)+'СЕТ СН'!$F$15</f>
        <v>142.68336646</v>
      </c>
      <c r="O198" s="36">
        <f>SUMIFS(СВЦЭМ!$F$39:$F$782,СВЦЭМ!$A$39:$A$782,$A198,СВЦЭМ!$B$39:$B$782,O$190)+'СЕТ СН'!$F$15</f>
        <v>145.40281626000001</v>
      </c>
      <c r="P198" s="36">
        <f>SUMIFS(СВЦЭМ!$F$39:$F$782,СВЦЭМ!$A$39:$A$782,$A198,СВЦЭМ!$B$39:$B$782,P$190)+'СЕТ СН'!$F$15</f>
        <v>149.82945616000001</v>
      </c>
      <c r="Q198" s="36">
        <f>SUMIFS(СВЦЭМ!$F$39:$F$782,СВЦЭМ!$A$39:$A$782,$A198,СВЦЭМ!$B$39:$B$782,Q$190)+'СЕТ СН'!$F$15</f>
        <v>154.41326952</v>
      </c>
      <c r="R198" s="36">
        <f>SUMIFS(СВЦЭМ!$F$39:$F$782,СВЦЭМ!$A$39:$A$782,$A198,СВЦЭМ!$B$39:$B$782,R$190)+'СЕТ СН'!$F$15</f>
        <v>153.67044873</v>
      </c>
      <c r="S198" s="36">
        <f>SUMIFS(СВЦЭМ!$F$39:$F$782,СВЦЭМ!$A$39:$A$782,$A198,СВЦЭМ!$B$39:$B$782,S$190)+'СЕТ СН'!$F$15</f>
        <v>154.38334712</v>
      </c>
      <c r="T198" s="36">
        <f>SUMIFS(СВЦЭМ!$F$39:$F$782,СВЦЭМ!$A$39:$A$782,$A198,СВЦЭМ!$B$39:$B$782,T$190)+'СЕТ СН'!$F$15</f>
        <v>150.68830904000001</v>
      </c>
      <c r="U198" s="36">
        <f>SUMIFS(СВЦЭМ!$F$39:$F$782,СВЦЭМ!$A$39:$A$782,$A198,СВЦЭМ!$B$39:$B$782,U$190)+'СЕТ СН'!$F$15</f>
        <v>144.72416147999999</v>
      </c>
      <c r="V198" s="36">
        <f>SUMIFS(СВЦЭМ!$F$39:$F$782,СВЦЭМ!$A$39:$A$782,$A198,СВЦЭМ!$B$39:$B$782,V$190)+'СЕТ СН'!$F$15</f>
        <v>145.01278411000001</v>
      </c>
      <c r="W198" s="36">
        <f>SUMIFS(СВЦЭМ!$F$39:$F$782,СВЦЭМ!$A$39:$A$782,$A198,СВЦЭМ!$B$39:$B$782,W$190)+'СЕТ СН'!$F$15</f>
        <v>146.99556156</v>
      </c>
      <c r="X198" s="36">
        <f>SUMIFS(СВЦЭМ!$F$39:$F$782,СВЦЭМ!$A$39:$A$782,$A198,СВЦЭМ!$B$39:$B$782,X$190)+'СЕТ СН'!$F$15</f>
        <v>151.92025845000001</v>
      </c>
      <c r="Y198" s="36">
        <f>SUMIFS(СВЦЭМ!$F$39:$F$782,СВЦЭМ!$A$39:$A$782,$A198,СВЦЭМ!$B$39:$B$782,Y$190)+'СЕТ СН'!$F$15</f>
        <v>166.5347539</v>
      </c>
    </row>
    <row r="199" spans="1:25" ht="15.75" x14ac:dyDescent="0.2">
      <c r="A199" s="35">
        <f t="shared" si="5"/>
        <v>45208</v>
      </c>
      <c r="B199" s="36">
        <f>SUMIFS(СВЦЭМ!$F$39:$F$782,СВЦЭМ!$A$39:$A$782,$A199,СВЦЭМ!$B$39:$B$782,B$190)+'СЕТ СН'!$F$15</f>
        <v>174.04807858999999</v>
      </c>
      <c r="C199" s="36">
        <f>SUMIFS(СВЦЭМ!$F$39:$F$782,СВЦЭМ!$A$39:$A$782,$A199,СВЦЭМ!$B$39:$B$782,C$190)+'СЕТ СН'!$F$15</f>
        <v>185.41274028000001</v>
      </c>
      <c r="D199" s="36">
        <f>SUMIFS(СВЦЭМ!$F$39:$F$782,СВЦЭМ!$A$39:$A$782,$A199,СВЦЭМ!$B$39:$B$782,D$190)+'СЕТ СН'!$F$15</f>
        <v>195.04710972999999</v>
      </c>
      <c r="E199" s="36">
        <f>SUMIFS(СВЦЭМ!$F$39:$F$782,СВЦЭМ!$A$39:$A$782,$A199,СВЦЭМ!$B$39:$B$782,E$190)+'СЕТ СН'!$F$15</f>
        <v>207.31490934000001</v>
      </c>
      <c r="F199" s="36">
        <f>SUMIFS(СВЦЭМ!$F$39:$F$782,СВЦЭМ!$A$39:$A$782,$A199,СВЦЭМ!$B$39:$B$782,F$190)+'СЕТ СН'!$F$15</f>
        <v>203.48729517000001</v>
      </c>
      <c r="G199" s="36">
        <f>SUMIFS(СВЦЭМ!$F$39:$F$782,СВЦЭМ!$A$39:$A$782,$A199,СВЦЭМ!$B$39:$B$782,G$190)+'СЕТ СН'!$F$15</f>
        <v>201.97476198999999</v>
      </c>
      <c r="H199" s="36">
        <f>SUMIFS(СВЦЭМ!$F$39:$F$782,СВЦЭМ!$A$39:$A$782,$A199,СВЦЭМ!$B$39:$B$782,H$190)+'СЕТ СН'!$F$15</f>
        <v>190.38299445000001</v>
      </c>
      <c r="I199" s="36">
        <f>SUMIFS(СВЦЭМ!$F$39:$F$782,СВЦЭМ!$A$39:$A$782,$A199,СВЦЭМ!$B$39:$B$782,I$190)+'СЕТ СН'!$F$15</f>
        <v>174.74120994</v>
      </c>
      <c r="J199" s="36">
        <f>SUMIFS(СВЦЭМ!$F$39:$F$782,СВЦЭМ!$A$39:$A$782,$A199,СВЦЭМ!$B$39:$B$782,J$190)+'СЕТ СН'!$F$15</f>
        <v>167.36582326999999</v>
      </c>
      <c r="K199" s="36">
        <f>SUMIFS(СВЦЭМ!$F$39:$F$782,СВЦЭМ!$A$39:$A$782,$A199,СВЦЭМ!$B$39:$B$782,K$190)+'СЕТ СН'!$F$15</f>
        <v>163.15607706</v>
      </c>
      <c r="L199" s="36">
        <f>SUMIFS(СВЦЭМ!$F$39:$F$782,СВЦЭМ!$A$39:$A$782,$A199,СВЦЭМ!$B$39:$B$782,L$190)+'СЕТ СН'!$F$15</f>
        <v>161.49926934999999</v>
      </c>
      <c r="M199" s="36">
        <f>SUMIFS(СВЦЭМ!$F$39:$F$782,СВЦЭМ!$A$39:$A$782,$A199,СВЦЭМ!$B$39:$B$782,M$190)+'СЕТ СН'!$F$15</f>
        <v>163.37518711999999</v>
      </c>
      <c r="N199" s="36">
        <f>SUMIFS(СВЦЭМ!$F$39:$F$782,СВЦЭМ!$A$39:$A$782,$A199,СВЦЭМ!$B$39:$B$782,N$190)+'СЕТ СН'!$F$15</f>
        <v>162.07232425000001</v>
      </c>
      <c r="O199" s="36">
        <f>SUMIFS(СВЦЭМ!$F$39:$F$782,СВЦЭМ!$A$39:$A$782,$A199,СВЦЭМ!$B$39:$B$782,O$190)+'СЕТ СН'!$F$15</f>
        <v>161.202338</v>
      </c>
      <c r="P199" s="36">
        <f>SUMIFS(СВЦЭМ!$F$39:$F$782,СВЦЭМ!$A$39:$A$782,$A199,СВЦЭМ!$B$39:$B$782,P$190)+'СЕТ СН'!$F$15</f>
        <v>166.54906449000001</v>
      </c>
      <c r="Q199" s="36">
        <f>SUMIFS(СВЦЭМ!$F$39:$F$782,СВЦЭМ!$A$39:$A$782,$A199,СВЦЭМ!$B$39:$B$782,Q$190)+'СЕТ СН'!$F$15</f>
        <v>163.90341479</v>
      </c>
      <c r="R199" s="36">
        <f>SUMIFS(СВЦЭМ!$F$39:$F$782,СВЦЭМ!$A$39:$A$782,$A199,СВЦЭМ!$B$39:$B$782,R$190)+'СЕТ СН'!$F$15</f>
        <v>163.92979904000001</v>
      </c>
      <c r="S199" s="36">
        <f>SUMIFS(СВЦЭМ!$F$39:$F$782,СВЦЭМ!$A$39:$A$782,$A199,СВЦЭМ!$B$39:$B$782,S$190)+'СЕТ СН'!$F$15</f>
        <v>166.09308050000001</v>
      </c>
      <c r="T199" s="36">
        <f>SUMIFS(СВЦЭМ!$F$39:$F$782,СВЦЭМ!$A$39:$A$782,$A199,СВЦЭМ!$B$39:$B$782,T$190)+'СЕТ СН'!$F$15</f>
        <v>162.71641833000001</v>
      </c>
      <c r="U199" s="36">
        <f>SUMIFS(СВЦЭМ!$F$39:$F$782,СВЦЭМ!$A$39:$A$782,$A199,СВЦЭМ!$B$39:$B$782,U$190)+'СЕТ СН'!$F$15</f>
        <v>156.96494586</v>
      </c>
      <c r="V199" s="36">
        <f>SUMIFS(СВЦЭМ!$F$39:$F$782,СВЦЭМ!$A$39:$A$782,$A199,СВЦЭМ!$B$39:$B$782,V$190)+'СЕТ СН'!$F$15</f>
        <v>157.39887407000001</v>
      </c>
      <c r="W199" s="36">
        <f>SUMIFS(СВЦЭМ!$F$39:$F$782,СВЦЭМ!$A$39:$A$782,$A199,СВЦЭМ!$B$39:$B$782,W$190)+'СЕТ СН'!$F$15</f>
        <v>159.37430914000001</v>
      </c>
      <c r="X199" s="36">
        <f>SUMIFS(СВЦЭМ!$F$39:$F$782,СВЦЭМ!$A$39:$A$782,$A199,СВЦЭМ!$B$39:$B$782,X$190)+'СЕТ СН'!$F$15</f>
        <v>167.08200493000001</v>
      </c>
      <c r="Y199" s="36">
        <f>SUMIFS(СВЦЭМ!$F$39:$F$782,СВЦЭМ!$A$39:$A$782,$A199,СВЦЭМ!$B$39:$B$782,Y$190)+'СЕТ СН'!$F$15</f>
        <v>173.84062603999999</v>
      </c>
    </row>
    <row r="200" spans="1:25" ht="15.75" x14ac:dyDescent="0.2">
      <c r="A200" s="35">
        <f t="shared" si="5"/>
        <v>45209</v>
      </c>
      <c r="B200" s="36">
        <f>SUMIFS(СВЦЭМ!$F$39:$F$782,СВЦЭМ!$A$39:$A$782,$A200,СВЦЭМ!$B$39:$B$782,B$190)+'СЕТ СН'!$F$15</f>
        <v>181.25055004999999</v>
      </c>
      <c r="C200" s="36">
        <f>SUMIFS(СВЦЭМ!$F$39:$F$782,СВЦЭМ!$A$39:$A$782,$A200,СВЦЭМ!$B$39:$B$782,C$190)+'СЕТ СН'!$F$15</f>
        <v>187.21798461</v>
      </c>
      <c r="D200" s="36">
        <f>SUMIFS(СВЦЭМ!$F$39:$F$782,СВЦЭМ!$A$39:$A$782,$A200,СВЦЭМ!$B$39:$B$782,D$190)+'СЕТ СН'!$F$15</f>
        <v>194.67776451</v>
      </c>
      <c r="E200" s="36">
        <f>SUMIFS(СВЦЭМ!$F$39:$F$782,СВЦЭМ!$A$39:$A$782,$A200,СВЦЭМ!$B$39:$B$782,E$190)+'СЕТ СН'!$F$15</f>
        <v>193.13888890999999</v>
      </c>
      <c r="F200" s="36">
        <f>SUMIFS(СВЦЭМ!$F$39:$F$782,СВЦЭМ!$A$39:$A$782,$A200,СВЦЭМ!$B$39:$B$782,F$190)+'СЕТ СН'!$F$15</f>
        <v>193.46189145</v>
      </c>
      <c r="G200" s="36">
        <f>SUMIFS(СВЦЭМ!$F$39:$F$782,СВЦЭМ!$A$39:$A$782,$A200,СВЦЭМ!$B$39:$B$782,G$190)+'СЕТ СН'!$F$15</f>
        <v>191.10859535</v>
      </c>
      <c r="H200" s="36">
        <f>SUMIFS(СВЦЭМ!$F$39:$F$782,СВЦЭМ!$A$39:$A$782,$A200,СВЦЭМ!$B$39:$B$782,H$190)+'СЕТ СН'!$F$15</f>
        <v>183.95822122000001</v>
      </c>
      <c r="I200" s="36">
        <f>SUMIFS(СВЦЭМ!$F$39:$F$782,СВЦЭМ!$A$39:$A$782,$A200,СВЦЭМ!$B$39:$B$782,I$190)+'СЕТ СН'!$F$15</f>
        <v>175.88695711</v>
      </c>
      <c r="J200" s="36">
        <f>SUMIFS(СВЦЭМ!$F$39:$F$782,СВЦЭМ!$A$39:$A$782,$A200,СВЦЭМ!$B$39:$B$782,J$190)+'СЕТ СН'!$F$15</f>
        <v>168.46132768000001</v>
      </c>
      <c r="K200" s="36">
        <f>SUMIFS(СВЦЭМ!$F$39:$F$782,СВЦЭМ!$A$39:$A$782,$A200,СВЦЭМ!$B$39:$B$782,K$190)+'СЕТ СН'!$F$15</f>
        <v>162.22004029999999</v>
      </c>
      <c r="L200" s="36">
        <f>SUMIFS(СВЦЭМ!$F$39:$F$782,СВЦЭМ!$A$39:$A$782,$A200,СВЦЭМ!$B$39:$B$782,L$190)+'СЕТ СН'!$F$15</f>
        <v>161.58318872000001</v>
      </c>
      <c r="M200" s="36">
        <f>SUMIFS(СВЦЭМ!$F$39:$F$782,СВЦЭМ!$A$39:$A$782,$A200,СВЦЭМ!$B$39:$B$782,M$190)+'СЕТ СН'!$F$15</f>
        <v>163.22856651000001</v>
      </c>
      <c r="N200" s="36">
        <f>SUMIFS(СВЦЭМ!$F$39:$F$782,СВЦЭМ!$A$39:$A$782,$A200,СВЦЭМ!$B$39:$B$782,N$190)+'СЕТ СН'!$F$15</f>
        <v>162.77630744999999</v>
      </c>
      <c r="O200" s="36">
        <f>SUMIFS(СВЦЭМ!$F$39:$F$782,СВЦЭМ!$A$39:$A$782,$A200,СВЦЭМ!$B$39:$B$782,O$190)+'СЕТ СН'!$F$15</f>
        <v>164.79736869999999</v>
      </c>
      <c r="P200" s="36">
        <f>SUMIFS(СВЦЭМ!$F$39:$F$782,СВЦЭМ!$A$39:$A$782,$A200,СВЦЭМ!$B$39:$B$782,P$190)+'СЕТ СН'!$F$15</f>
        <v>168.14471258</v>
      </c>
      <c r="Q200" s="36">
        <f>SUMIFS(СВЦЭМ!$F$39:$F$782,СВЦЭМ!$A$39:$A$782,$A200,СВЦЭМ!$B$39:$B$782,Q$190)+'СЕТ СН'!$F$15</f>
        <v>166.77311105999999</v>
      </c>
      <c r="R200" s="36">
        <f>SUMIFS(СВЦЭМ!$F$39:$F$782,СВЦЭМ!$A$39:$A$782,$A200,СВЦЭМ!$B$39:$B$782,R$190)+'СЕТ СН'!$F$15</f>
        <v>167.03798485999999</v>
      </c>
      <c r="S200" s="36">
        <f>SUMIFS(СВЦЭМ!$F$39:$F$782,СВЦЭМ!$A$39:$A$782,$A200,СВЦЭМ!$B$39:$B$782,S$190)+'СЕТ СН'!$F$15</f>
        <v>166.38844742000001</v>
      </c>
      <c r="T200" s="36">
        <f>SUMIFS(СВЦЭМ!$F$39:$F$782,СВЦЭМ!$A$39:$A$782,$A200,СВЦЭМ!$B$39:$B$782,T$190)+'СЕТ СН'!$F$15</f>
        <v>163.63093193</v>
      </c>
      <c r="U200" s="36">
        <f>SUMIFS(СВЦЭМ!$F$39:$F$782,СВЦЭМ!$A$39:$A$782,$A200,СВЦЭМ!$B$39:$B$782,U$190)+'СЕТ СН'!$F$15</f>
        <v>157.83355238999999</v>
      </c>
      <c r="V200" s="36">
        <f>SUMIFS(СВЦЭМ!$F$39:$F$782,СВЦЭМ!$A$39:$A$782,$A200,СВЦЭМ!$B$39:$B$782,V$190)+'СЕТ СН'!$F$15</f>
        <v>157.13369344</v>
      </c>
      <c r="W200" s="36">
        <f>SUMIFS(СВЦЭМ!$F$39:$F$782,СВЦЭМ!$A$39:$A$782,$A200,СВЦЭМ!$B$39:$B$782,W$190)+'СЕТ СН'!$F$15</f>
        <v>159.37858287</v>
      </c>
      <c r="X200" s="36">
        <f>SUMIFS(СВЦЭМ!$F$39:$F$782,СВЦЭМ!$A$39:$A$782,$A200,СВЦЭМ!$B$39:$B$782,X$190)+'СЕТ СН'!$F$15</f>
        <v>167.37694259</v>
      </c>
      <c r="Y200" s="36">
        <f>SUMIFS(СВЦЭМ!$F$39:$F$782,СВЦЭМ!$A$39:$A$782,$A200,СВЦЭМ!$B$39:$B$782,Y$190)+'СЕТ СН'!$F$15</f>
        <v>175.88077308999999</v>
      </c>
    </row>
    <row r="201" spans="1:25" ht="15.75" x14ac:dyDescent="0.2">
      <c r="A201" s="35">
        <f t="shared" si="5"/>
        <v>45210</v>
      </c>
      <c r="B201" s="36">
        <f>SUMIFS(СВЦЭМ!$F$39:$F$782,СВЦЭМ!$A$39:$A$782,$A201,СВЦЭМ!$B$39:$B$782,B$190)+'СЕТ СН'!$F$15</f>
        <v>179.89694299000001</v>
      </c>
      <c r="C201" s="36">
        <f>SUMIFS(СВЦЭМ!$F$39:$F$782,СВЦЭМ!$A$39:$A$782,$A201,СВЦЭМ!$B$39:$B$782,C$190)+'СЕТ СН'!$F$15</f>
        <v>186.67484349</v>
      </c>
      <c r="D201" s="36">
        <f>SUMIFS(СВЦЭМ!$F$39:$F$782,СВЦЭМ!$A$39:$A$782,$A201,СВЦЭМ!$B$39:$B$782,D$190)+'СЕТ СН'!$F$15</f>
        <v>192.78178144</v>
      </c>
      <c r="E201" s="36">
        <f>SUMIFS(СВЦЭМ!$F$39:$F$782,СВЦЭМ!$A$39:$A$782,$A201,СВЦЭМ!$B$39:$B$782,E$190)+'СЕТ СН'!$F$15</f>
        <v>192.69143647999999</v>
      </c>
      <c r="F201" s="36">
        <f>SUMIFS(СВЦЭМ!$F$39:$F$782,СВЦЭМ!$A$39:$A$782,$A201,СВЦЭМ!$B$39:$B$782,F$190)+'СЕТ СН'!$F$15</f>
        <v>191.61975644</v>
      </c>
      <c r="G201" s="36">
        <f>SUMIFS(СВЦЭМ!$F$39:$F$782,СВЦЭМ!$A$39:$A$782,$A201,СВЦЭМ!$B$39:$B$782,G$190)+'СЕТ СН'!$F$15</f>
        <v>191.51557997</v>
      </c>
      <c r="H201" s="36">
        <f>SUMIFS(СВЦЭМ!$F$39:$F$782,СВЦЭМ!$A$39:$A$782,$A201,СВЦЭМ!$B$39:$B$782,H$190)+'СЕТ СН'!$F$15</f>
        <v>182.18078363999999</v>
      </c>
      <c r="I201" s="36">
        <f>SUMIFS(СВЦЭМ!$F$39:$F$782,СВЦЭМ!$A$39:$A$782,$A201,СВЦЭМ!$B$39:$B$782,I$190)+'СЕТ СН'!$F$15</f>
        <v>172.47427199000001</v>
      </c>
      <c r="J201" s="36">
        <f>SUMIFS(СВЦЭМ!$F$39:$F$782,СВЦЭМ!$A$39:$A$782,$A201,СВЦЭМ!$B$39:$B$782,J$190)+'СЕТ СН'!$F$15</f>
        <v>167.02432858</v>
      </c>
      <c r="K201" s="36">
        <f>SUMIFS(СВЦЭМ!$F$39:$F$782,СВЦЭМ!$A$39:$A$782,$A201,СВЦЭМ!$B$39:$B$782,K$190)+'СЕТ СН'!$F$15</f>
        <v>162.80995687999999</v>
      </c>
      <c r="L201" s="36">
        <f>SUMIFS(СВЦЭМ!$F$39:$F$782,СВЦЭМ!$A$39:$A$782,$A201,СВЦЭМ!$B$39:$B$782,L$190)+'СЕТ СН'!$F$15</f>
        <v>163.68360480000001</v>
      </c>
      <c r="M201" s="36">
        <f>SUMIFS(СВЦЭМ!$F$39:$F$782,СВЦЭМ!$A$39:$A$782,$A201,СВЦЭМ!$B$39:$B$782,M$190)+'СЕТ СН'!$F$15</f>
        <v>163.47256358999999</v>
      </c>
      <c r="N201" s="36">
        <f>SUMIFS(СВЦЭМ!$F$39:$F$782,СВЦЭМ!$A$39:$A$782,$A201,СВЦЭМ!$B$39:$B$782,N$190)+'СЕТ СН'!$F$15</f>
        <v>163.53356918</v>
      </c>
      <c r="O201" s="36">
        <f>SUMIFS(СВЦЭМ!$F$39:$F$782,СВЦЭМ!$A$39:$A$782,$A201,СВЦЭМ!$B$39:$B$782,O$190)+'СЕТ СН'!$F$15</f>
        <v>164.41831973999999</v>
      </c>
      <c r="P201" s="36">
        <f>SUMIFS(СВЦЭМ!$F$39:$F$782,СВЦЭМ!$A$39:$A$782,$A201,СВЦЭМ!$B$39:$B$782,P$190)+'СЕТ СН'!$F$15</f>
        <v>168.61470249000001</v>
      </c>
      <c r="Q201" s="36">
        <f>SUMIFS(СВЦЭМ!$F$39:$F$782,СВЦЭМ!$A$39:$A$782,$A201,СВЦЭМ!$B$39:$B$782,Q$190)+'СЕТ СН'!$F$15</f>
        <v>167.44066423000001</v>
      </c>
      <c r="R201" s="36">
        <f>SUMIFS(СВЦЭМ!$F$39:$F$782,СВЦЭМ!$A$39:$A$782,$A201,СВЦЭМ!$B$39:$B$782,R$190)+'СЕТ СН'!$F$15</f>
        <v>167.55510996000001</v>
      </c>
      <c r="S201" s="36">
        <f>SUMIFS(СВЦЭМ!$F$39:$F$782,СВЦЭМ!$A$39:$A$782,$A201,СВЦЭМ!$B$39:$B$782,S$190)+'СЕТ СН'!$F$15</f>
        <v>168.16122082999999</v>
      </c>
      <c r="T201" s="36">
        <f>SUMIFS(СВЦЭМ!$F$39:$F$782,СВЦЭМ!$A$39:$A$782,$A201,СВЦЭМ!$B$39:$B$782,T$190)+'СЕТ СН'!$F$15</f>
        <v>164.91959697999999</v>
      </c>
      <c r="U201" s="36">
        <f>SUMIFS(СВЦЭМ!$F$39:$F$782,СВЦЭМ!$A$39:$A$782,$A201,СВЦЭМ!$B$39:$B$782,U$190)+'СЕТ СН'!$F$15</f>
        <v>158.79722029999999</v>
      </c>
      <c r="V201" s="36">
        <f>SUMIFS(СВЦЭМ!$F$39:$F$782,СВЦЭМ!$A$39:$A$782,$A201,СВЦЭМ!$B$39:$B$782,V$190)+'СЕТ СН'!$F$15</f>
        <v>158.23329394999999</v>
      </c>
      <c r="W201" s="36">
        <f>SUMIFS(СВЦЭМ!$F$39:$F$782,СВЦЭМ!$A$39:$A$782,$A201,СВЦЭМ!$B$39:$B$782,W$190)+'СЕТ СН'!$F$15</f>
        <v>159.72608868</v>
      </c>
      <c r="X201" s="36">
        <f>SUMIFS(СВЦЭМ!$F$39:$F$782,СВЦЭМ!$A$39:$A$782,$A201,СВЦЭМ!$B$39:$B$782,X$190)+'СЕТ СН'!$F$15</f>
        <v>167.33970427</v>
      </c>
      <c r="Y201" s="36">
        <f>SUMIFS(СВЦЭМ!$F$39:$F$782,СВЦЭМ!$A$39:$A$782,$A201,СВЦЭМ!$B$39:$B$782,Y$190)+'СЕТ СН'!$F$15</f>
        <v>175.75667114999999</v>
      </c>
    </row>
    <row r="202" spans="1:25" ht="15.75" x14ac:dyDescent="0.2">
      <c r="A202" s="35">
        <f t="shared" si="5"/>
        <v>45211</v>
      </c>
      <c r="B202" s="36">
        <f>SUMIFS(СВЦЭМ!$F$39:$F$782,СВЦЭМ!$A$39:$A$782,$A202,СВЦЭМ!$B$39:$B$782,B$190)+'СЕТ СН'!$F$15</f>
        <v>182.19497102</v>
      </c>
      <c r="C202" s="36">
        <f>SUMIFS(СВЦЭМ!$F$39:$F$782,СВЦЭМ!$A$39:$A$782,$A202,СВЦЭМ!$B$39:$B$782,C$190)+'СЕТ СН'!$F$15</f>
        <v>188.57393074000001</v>
      </c>
      <c r="D202" s="36">
        <f>SUMIFS(СВЦЭМ!$F$39:$F$782,СВЦЭМ!$A$39:$A$782,$A202,СВЦЭМ!$B$39:$B$782,D$190)+'СЕТ СН'!$F$15</f>
        <v>195.11953020000001</v>
      </c>
      <c r="E202" s="36">
        <f>SUMIFS(СВЦЭМ!$F$39:$F$782,СВЦЭМ!$A$39:$A$782,$A202,СВЦЭМ!$B$39:$B$782,E$190)+'СЕТ СН'!$F$15</f>
        <v>194.72851069000001</v>
      </c>
      <c r="F202" s="36">
        <f>SUMIFS(СВЦЭМ!$F$39:$F$782,СВЦЭМ!$A$39:$A$782,$A202,СВЦЭМ!$B$39:$B$782,F$190)+'СЕТ СН'!$F$15</f>
        <v>194.20334861000001</v>
      </c>
      <c r="G202" s="36">
        <f>SUMIFS(СВЦЭМ!$F$39:$F$782,СВЦЭМ!$A$39:$A$782,$A202,СВЦЭМ!$B$39:$B$782,G$190)+'СЕТ СН'!$F$15</f>
        <v>192.84198147999999</v>
      </c>
      <c r="H202" s="36">
        <f>SUMIFS(СВЦЭМ!$F$39:$F$782,СВЦЭМ!$A$39:$A$782,$A202,СВЦЭМ!$B$39:$B$782,H$190)+'СЕТ СН'!$F$15</f>
        <v>183.54415363999999</v>
      </c>
      <c r="I202" s="36">
        <f>SUMIFS(СВЦЭМ!$F$39:$F$782,СВЦЭМ!$A$39:$A$782,$A202,СВЦЭМ!$B$39:$B$782,I$190)+'СЕТ СН'!$F$15</f>
        <v>173.60905460999999</v>
      </c>
      <c r="J202" s="36">
        <f>SUMIFS(СВЦЭМ!$F$39:$F$782,СВЦЭМ!$A$39:$A$782,$A202,СВЦЭМ!$B$39:$B$782,J$190)+'СЕТ СН'!$F$15</f>
        <v>170.44046987999999</v>
      </c>
      <c r="K202" s="36">
        <f>SUMIFS(СВЦЭМ!$F$39:$F$782,СВЦЭМ!$A$39:$A$782,$A202,СВЦЭМ!$B$39:$B$782,K$190)+'СЕТ СН'!$F$15</f>
        <v>165.95341513</v>
      </c>
      <c r="L202" s="36">
        <f>SUMIFS(СВЦЭМ!$F$39:$F$782,СВЦЭМ!$A$39:$A$782,$A202,СВЦЭМ!$B$39:$B$782,L$190)+'СЕТ СН'!$F$15</f>
        <v>166.13453977</v>
      </c>
      <c r="M202" s="36">
        <f>SUMIFS(СВЦЭМ!$F$39:$F$782,СВЦЭМ!$A$39:$A$782,$A202,СВЦЭМ!$B$39:$B$782,M$190)+'СЕТ СН'!$F$15</f>
        <v>166.85518267</v>
      </c>
      <c r="N202" s="36">
        <f>SUMIFS(СВЦЭМ!$F$39:$F$782,СВЦЭМ!$A$39:$A$782,$A202,СВЦЭМ!$B$39:$B$782,N$190)+'СЕТ СН'!$F$15</f>
        <v>167.23817894000001</v>
      </c>
      <c r="O202" s="36">
        <f>SUMIFS(СВЦЭМ!$F$39:$F$782,СВЦЭМ!$A$39:$A$782,$A202,СВЦЭМ!$B$39:$B$782,O$190)+'СЕТ СН'!$F$15</f>
        <v>170.47507816000001</v>
      </c>
      <c r="P202" s="36">
        <f>SUMIFS(СВЦЭМ!$F$39:$F$782,СВЦЭМ!$A$39:$A$782,$A202,СВЦЭМ!$B$39:$B$782,P$190)+'СЕТ СН'!$F$15</f>
        <v>173.58440607</v>
      </c>
      <c r="Q202" s="36">
        <f>SUMIFS(СВЦЭМ!$F$39:$F$782,СВЦЭМ!$A$39:$A$782,$A202,СВЦЭМ!$B$39:$B$782,Q$190)+'СЕТ СН'!$F$15</f>
        <v>171.98946047999999</v>
      </c>
      <c r="R202" s="36">
        <f>SUMIFS(СВЦЭМ!$F$39:$F$782,СВЦЭМ!$A$39:$A$782,$A202,СВЦЭМ!$B$39:$B$782,R$190)+'СЕТ СН'!$F$15</f>
        <v>173.21052054</v>
      </c>
      <c r="S202" s="36">
        <f>SUMIFS(СВЦЭМ!$F$39:$F$782,СВЦЭМ!$A$39:$A$782,$A202,СВЦЭМ!$B$39:$B$782,S$190)+'СЕТ СН'!$F$15</f>
        <v>173.09556024</v>
      </c>
      <c r="T202" s="36">
        <f>SUMIFS(СВЦЭМ!$F$39:$F$782,СВЦЭМ!$A$39:$A$782,$A202,СВЦЭМ!$B$39:$B$782,T$190)+'СЕТ СН'!$F$15</f>
        <v>168.05693887999999</v>
      </c>
      <c r="U202" s="36">
        <f>SUMIFS(СВЦЭМ!$F$39:$F$782,СВЦЭМ!$A$39:$A$782,$A202,СВЦЭМ!$B$39:$B$782,U$190)+'СЕТ СН'!$F$15</f>
        <v>161.33946825000001</v>
      </c>
      <c r="V202" s="36">
        <f>SUMIFS(СВЦЭМ!$F$39:$F$782,СВЦЭМ!$A$39:$A$782,$A202,СВЦЭМ!$B$39:$B$782,V$190)+'СЕТ СН'!$F$15</f>
        <v>160.40432457</v>
      </c>
      <c r="W202" s="36">
        <f>SUMIFS(СВЦЭМ!$F$39:$F$782,СВЦЭМ!$A$39:$A$782,$A202,СВЦЭМ!$B$39:$B$782,W$190)+'СЕТ СН'!$F$15</f>
        <v>162.62063964999999</v>
      </c>
      <c r="X202" s="36">
        <f>SUMIFS(СВЦЭМ!$F$39:$F$782,СВЦЭМ!$A$39:$A$782,$A202,СВЦЭМ!$B$39:$B$782,X$190)+'СЕТ СН'!$F$15</f>
        <v>169.60884218000001</v>
      </c>
      <c r="Y202" s="36">
        <f>SUMIFS(СВЦЭМ!$F$39:$F$782,СВЦЭМ!$A$39:$A$782,$A202,СВЦЭМ!$B$39:$B$782,Y$190)+'СЕТ СН'!$F$15</f>
        <v>176.08223366000001</v>
      </c>
    </row>
    <row r="203" spans="1:25" ht="15.75" x14ac:dyDescent="0.2">
      <c r="A203" s="35">
        <f t="shared" si="5"/>
        <v>45212</v>
      </c>
      <c r="B203" s="36">
        <f>SUMIFS(СВЦЭМ!$F$39:$F$782,СВЦЭМ!$A$39:$A$782,$A203,СВЦЭМ!$B$39:$B$782,B$190)+'СЕТ СН'!$F$15</f>
        <v>176.88128868000001</v>
      </c>
      <c r="C203" s="36">
        <f>SUMIFS(СВЦЭМ!$F$39:$F$782,СВЦЭМ!$A$39:$A$782,$A203,СВЦЭМ!$B$39:$B$782,C$190)+'СЕТ СН'!$F$15</f>
        <v>180.45368941999999</v>
      </c>
      <c r="D203" s="36">
        <f>SUMIFS(СВЦЭМ!$F$39:$F$782,СВЦЭМ!$A$39:$A$782,$A203,СВЦЭМ!$B$39:$B$782,D$190)+'СЕТ СН'!$F$15</f>
        <v>187.45019450999999</v>
      </c>
      <c r="E203" s="36">
        <f>SUMIFS(СВЦЭМ!$F$39:$F$782,СВЦЭМ!$A$39:$A$782,$A203,СВЦЭМ!$B$39:$B$782,E$190)+'СЕТ СН'!$F$15</f>
        <v>188.08181633000001</v>
      </c>
      <c r="F203" s="36">
        <f>SUMIFS(СВЦЭМ!$F$39:$F$782,СВЦЭМ!$A$39:$A$782,$A203,СВЦЭМ!$B$39:$B$782,F$190)+'СЕТ СН'!$F$15</f>
        <v>187.892968</v>
      </c>
      <c r="G203" s="36">
        <f>SUMIFS(СВЦЭМ!$F$39:$F$782,СВЦЭМ!$A$39:$A$782,$A203,СВЦЭМ!$B$39:$B$782,G$190)+'СЕТ СН'!$F$15</f>
        <v>185.98894494999999</v>
      </c>
      <c r="H203" s="36">
        <f>SUMIFS(СВЦЭМ!$F$39:$F$782,СВЦЭМ!$A$39:$A$782,$A203,СВЦЭМ!$B$39:$B$782,H$190)+'СЕТ СН'!$F$15</f>
        <v>175.94298982000001</v>
      </c>
      <c r="I203" s="36">
        <f>SUMIFS(СВЦЭМ!$F$39:$F$782,СВЦЭМ!$A$39:$A$782,$A203,СВЦЭМ!$B$39:$B$782,I$190)+'СЕТ СН'!$F$15</f>
        <v>165.42381976999999</v>
      </c>
      <c r="J203" s="36">
        <f>SUMIFS(СВЦЭМ!$F$39:$F$782,СВЦЭМ!$A$39:$A$782,$A203,СВЦЭМ!$B$39:$B$782,J$190)+'СЕТ СН'!$F$15</f>
        <v>162.70951647000001</v>
      </c>
      <c r="K203" s="36">
        <f>SUMIFS(СВЦЭМ!$F$39:$F$782,СВЦЭМ!$A$39:$A$782,$A203,СВЦЭМ!$B$39:$B$782,K$190)+'СЕТ СН'!$F$15</f>
        <v>159.87883314999999</v>
      </c>
      <c r="L203" s="36">
        <f>SUMIFS(СВЦЭМ!$F$39:$F$782,СВЦЭМ!$A$39:$A$782,$A203,СВЦЭМ!$B$39:$B$782,L$190)+'СЕТ СН'!$F$15</f>
        <v>161.07737434000001</v>
      </c>
      <c r="M203" s="36">
        <f>SUMIFS(СВЦЭМ!$F$39:$F$782,СВЦЭМ!$A$39:$A$782,$A203,СВЦЭМ!$B$39:$B$782,M$190)+'СЕТ СН'!$F$15</f>
        <v>159.49522529000001</v>
      </c>
      <c r="N203" s="36">
        <f>SUMIFS(СВЦЭМ!$F$39:$F$782,СВЦЭМ!$A$39:$A$782,$A203,СВЦЭМ!$B$39:$B$782,N$190)+'СЕТ СН'!$F$15</f>
        <v>160.77436585000001</v>
      </c>
      <c r="O203" s="36">
        <f>SUMIFS(СВЦЭМ!$F$39:$F$782,СВЦЭМ!$A$39:$A$782,$A203,СВЦЭМ!$B$39:$B$782,O$190)+'СЕТ СН'!$F$15</f>
        <v>162.82872015000001</v>
      </c>
      <c r="P203" s="36">
        <f>SUMIFS(СВЦЭМ!$F$39:$F$782,СВЦЭМ!$A$39:$A$782,$A203,СВЦЭМ!$B$39:$B$782,P$190)+'СЕТ СН'!$F$15</f>
        <v>168.54962279</v>
      </c>
      <c r="Q203" s="36">
        <f>SUMIFS(СВЦЭМ!$F$39:$F$782,СВЦЭМ!$A$39:$A$782,$A203,СВЦЭМ!$B$39:$B$782,Q$190)+'СЕТ СН'!$F$15</f>
        <v>167.63276707</v>
      </c>
      <c r="R203" s="36">
        <f>SUMIFS(СВЦЭМ!$F$39:$F$782,СВЦЭМ!$A$39:$A$782,$A203,СВЦЭМ!$B$39:$B$782,R$190)+'СЕТ СН'!$F$15</f>
        <v>168.05581559999999</v>
      </c>
      <c r="S203" s="36">
        <f>SUMIFS(СВЦЭМ!$F$39:$F$782,СВЦЭМ!$A$39:$A$782,$A203,СВЦЭМ!$B$39:$B$782,S$190)+'СЕТ СН'!$F$15</f>
        <v>169.30909492000001</v>
      </c>
      <c r="T203" s="36">
        <f>SUMIFS(СВЦЭМ!$F$39:$F$782,СВЦЭМ!$A$39:$A$782,$A203,СВЦЭМ!$B$39:$B$782,T$190)+'СЕТ СН'!$F$15</f>
        <v>165.0606459</v>
      </c>
      <c r="U203" s="36">
        <f>SUMIFS(СВЦЭМ!$F$39:$F$782,СВЦЭМ!$A$39:$A$782,$A203,СВЦЭМ!$B$39:$B$782,U$190)+'СЕТ СН'!$F$15</f>
        <v>155.13119710999999</v>
      </c>
      <c r="V203" s="36">
        <f>SUMIFS(СВЦЭМ!$F$39:$F$782,СВЦЭМ!$A$39:$A$782,$A203,СВЦЭМ!$B$39:$B$782,V$190)+'СЕТ СН'!$F$15</f>
        <v>154.01359312</v>
      </c>
      <c r="W203" s="36">
        <f>SUMIFS(СВЦЭМ!$F$39:$F$782,СВЦЭМ!$A$39:$A$782,$A203,СВЦЭМ!$B$39:$B$782,W$190)+'СЕТ СН'!$F$15</f>
        <v>155.16262882999999</v>
      </c>
      <c r="X203" s="36">
        <f>SUMIFS(СВЦЭМ!$F$39:$F$782,СВЦЭМ!$A$39:$A$782,$A203,СВЦЭМ!$B$39:$B$782,X$190)+'СЕТ СН'!$F$15</f>
        <v>162.45806755999999</v>
      </c>
      <c r="Y203" s="36">
        <f>SUMIFS(СВЦЭМ!$F$39:$F$782,СВЦЭМ!$A$39:$A$782,$A203,СВЦЭМ!$B$39:$B$782,Y$190)+'СЕТ СН'!$F$15</f>
        <v>177.39746578</v>
      </c>
    </row>
    <row r="204" spans="1:25" ht="15.75" x14ac:dyDescent="0.2">
      <c r="A204" s="35">
        <f t="shared" si="5"/>
        <v>45213</v>
      </c>
      <c r="B204" s="36">
        <f>SUMIFS(СВЦЭМ!$F$39:$F$782,СВЦЭМ!$A$39:$A$782,$A204,СВЦЭМ!$B$39:$B$782,B$190)+'СЕТ СН'!$F$15</f>
        <v>159.76672475000001</v>
      </c>
      <c r="C204" s="36">
        <f>SUMIFS(СВЦЭМ!$F$39:$F$782,СВЦЭМ!$A$39:$A$782,$A204,СВЦЭМ!$B$39:$B$782,C$190)+'СЕТ СН'!$F$15</f>
        <v>164.02294610000001</v>
      </c>
      <c r="D204" s="36">
        <f>SUMIFS(СВЦЭМ!$F$39:$F$782,СВЦЭМ!$A$39:$A$782,$A204,СВЦЭМ!$B$39:$B$782,D$190)+'СЕТ СН'!$F$15</f>
        <v>169.35594617000001</v>
      </c>
      <c r="E204" s="36">
        <f>SUMIFS(СВЦЭМ!$F$39:$F$782,СВЦЭМ!$A$39:$A$782,$A204,СВЦЭМ!$B$39:$B$782,E$190)+'СЕТ СН'!$F$15</f>
        <v>171.53650852000001</v>
      </c>
      <c r="F204" s="36">
        <f>SUMIFS(СВЦЭМ!$F$39:$F$782,СВЦЭМ!$A$39:$A$782,$A204,СВЦЭМ!$B$39:$B$782,F$190)+'СЕТ СН'!$F$15</f>
        <v>171.30387557</v>
      </c>
      <c r="G204" s="36">
        <f>SUMIFS(СВЦЭМ!$F$39:$F$782,СВЦЭМ!$A$39:$A$782,$A204,СВЦЭМ!$B$39:$B$782,G$190)+'СЕТ СН'!$F$15</f>
        <v>168.77671072000001</v>
      </c>
      <c r="H204" s="36">
        <f>SUMIFS(СВЦЭМ!$F$39:$F$782,СВЦЭМ!$A$39:$A$782,$A204,СВЦЭМ!$B$39:$B$782,H$190)+'СЕТ СН'!$F$15</f>
        <v>164.24226336999999</v>
      </c>
      <c r="I204" s="36">
        <f>SUMIFS(СВЦЭМ!$F$39:$F$782,СВЦЭМ!$A$39:$A$782,$A204,СВЦЭМ!$B$39:$B$782,I$190)+'СЕТ СН'!$F$15</f>
        <v>157.39592257999999</v>
      </c>
      <c r="J204" s="36">
        <f>SUMIFS(СВЦЭМ!$F$39:$F$782,СВЦЭМ!$A$39:$A$782,$A204,СВЦЭМ!$B$39:$B$782,J$190)+'СЕТ СН'!$F$15</f>
        <v>152.26346181</v>
      </c>
      <c r="K204" s="36">
        <f>SUMIFS(СВЦЭМ!$F$39:$F$782,СВЦЭМ!$A$39:$A$782,$A204,СВЦЭМ!$B$39:$B$782,K$190)+'СЕТ СН'!$F$15</f>
        <v>150.65316178</v>
      </c>
      <c r="L204" s="36">
        <f>SUMIFS(СВЦЭМ!$F$39:$F$782,СВЦЭМ!$A$39:$A$782,$A204,СВЦЭМ!$B$39:$B$782,L$190)+'СЕТ СН'!$F$15</f>
        <v>146.88313119</v>
      </c>
      <c r="M204" s="36">
        <f>SUMIFS(СВЦЭМ!$F$39:$F$782,СВЦЭМ!$A$39:$A$782,$A204,СВЦЭМ!$B$39:$B$782,M$190)+'СЕТ СН'!$F$15</f>
        <v>147.21326388</v>
      </c>
      <c r="N204" s="36">
        <f>SUMIFS(СВЦЭМ!$F$39:$F$782,СВЦЭМ!$A$39:$A$782,$A204,СВЦЭМ!$B$39:$B$782,N$190)+'СЕТ СН'!$F$15</f>
        <v>145.59763921000001</v>
      </c>
      <c r="O204" s="36">
        <f>SUMIFS(СВЦЭМ!$F$39:$F$782,СВЦЭМ!$A$39:$A$782,$A204,СВЦЭМ!$B$39:$B$782,O$190)+'СЕТ СН'!$F$15</f>
        <v>148.63526741999999</v>
      </c>
      <c r="P204" s="36">
        <f>SUMIFS(СВЦЭМ!$F$39:$F$782,СВЦЭМ!$A$39:$A$782,$A204,СВЦЭМ!$B$39:$B$782,P$190)+'СЕТ СН'!$F$15</f>
        <v>152.34392607999999</v>
      </c>
      <c r="Q204" s="36">
        <f>SUMIFS(СВЦЭМ!$F$39:$F$782,СВЦЭМ!$A$39:$A$782,$A204,СВЦЭМ!$B$39:$B$782,Q$190)+'СЕТ СН'!$F$15</f>
        <v>152.5085388</v>
      </c>
      <c r="R204" s="36">
        <f>SUMIFS(СВЦЭМ!$F$39:$F$782,СВЦЭМ!$A$39:$A$782,$A204,СВЦЭМ!$B$39:$B$782,R$190)+'СЕТ СН'!$F$15</f>
        <v>152.19422577</v>
      </c>
      <c r="S204" s="36">
        <f>SUMIFS(СВЦЭМ!$F$39:$F$782,СВЦЭМ!$A$39:$A$782,$A204,СВЦЭМ!$B$39:$B$782,S$190)+'СЕТ СН'!$F$15</f>
        <v>151.27924633000001</v>
      </c>
      <c r="T204" s="36">
        <f>SUMIFS(СВЦЭМ!$F$39:$F$782,СВЦЭМ!$A$39:$A$782,$A204,СВЦЭМ!$B$39:$B$782,T$190)+'СЕТ СН'!$F$15</f>
        <v>147.03444643</v>
      </c>
      <c r="U204" s="36">
        <f>SUMIFS(СВЦЭМ!$F$39:$F$782,СВЦЭМ!$A$39:$A$782,$A204,СВЦЭМ!$B$39:$B$782,U$190)+'СЕТ СН'!$F$15</f>
        <v>144.74334966999999</v>
      </c>
      <c r="V204" s="36">
        <f>SUMIFS(СВЦЭМ!$F$39:$F$782,СВЦЭМ!$A$39:$A$782,$A204,СВЦЭМ!$B$39:$B$782,V$190)+'СЕТ СН'!$F$15</f>
        <v>144.53181942000001</v>
      </c>
      <c r="W204" s="36">
        <f>SUMIFS(СВЦЭМ!$F$39:$F$782,СВЦЭМ!$A$39:$A$782,$A204,СВЦЭМ!$B$39:$B$782,W$190)+'СЕТ СН'!$F$15</f>
        <v>146.92686087000001</v>
      </c>
      <c r="X204" s="36">
        <f>SUMIFS(СВЦЭМ!$F$39:$F$782,СВЦЭМ!$A$39:$A$782,$A204,СВЦЭМ!$B$39:$B$782,X$190)+'СЕТ СН'!$F$15</f>
        <v>153.00575863</v>
      </c>
      <c r="Y204" s="36">
        <f>SUMIFS(СВЦЭМ!$F$39:$F$782,СВЦЭМ!$A$39:$A$782,$A204,СВЦЭМ!$B$39:$B$782,Y$190)+'СЕТ СН'!$F$15</f>
        <v>157.85962341999999</v>
      </c>
    </row>
    <row r="205" spans="1:25" ht="15.75" x14ac:dyDescent="0.2">
      <c r="A205" s="35">
        <f t="shared" si="5"/>
        <v>45214</v>
      </c>
      <c r="B205" s="36">
        <f>SUMIFS(СВЦЭМ!$F$39:$F$782,СВЦЭМ!$A$39:$A$782,$A205,СВЦЭМ!$B$39:$B$782,B$190)+'СЕТ СН'!$F$15</f>
        <v>166.77785356000001</v>
      </c>
      <c r="C205" s="36">
        <f>SUMIFS(СВЦЭМ!$F$39:$F$782,СВЦЭМ!$A$39:$A$782,$A205,СВЦЭМ!$B$39:$B$782,C$190)+'СЕТ СН'!$F$15</f>
        <v>173.29814193999999</v>
      </c>
      <c r="D205" s="36">
        <f>SUMIFS(СВЦЭМ!$F$39:$F$782,СВЦЭМ!$A$39:$A$782,$A205,СВЦЭМ!$B$39:$B$782,D$190)+'СЕТ СН'!$F$15</f>
        <v>177.33092812999999</v>
      </c>
      <c r="E205" s="36">
        <f>SUMIFS(СВЦЭМ!$F$39:$F$782,СВЦЭМ!$A$39:$A$782,$A205,СВЦЭМ!$B$39:$B$782,E$190)+'СЕТ СН'!$F$15</f>
        <v>176.67672282999999</v>
      </c>
      <c r="F205" s="36">
        <f>SUMIFS(СВЦЭМ!$F$39:$F$782,СВЦЭМ!$A$39:$A$782,$A205,СВЦЭМ!$B$39:$B$782,F$190)+'СЕТ СН'!$F$15</f>
        <v>177.11509047000001</v>
      </c>
      <c r="G205" s="36">
        <f>SUMIFS(СВЦЭМ!$F$39:$F$782,СВЦЭМ!$A$39:$A$782,$A205,СВЦЭМ!$B$39:$B$782,G$190)+'СЕТ СН'!$F$15</f>
        <v>177.92699236999999</v>
      </c>
      <c r="H205" s="36">
        <f>SUMIFS(СВЦЭМ!$F$39:$F$782,СВЦЭМ!$A$39:$A$782,$A205,СВЦЭМ!$B$39:$B$782,H$190)+'СЕТ СН'!$F$15</f>
        <v>173.27941809999999</v>
      </c>
      <c r="I205" s="36">
        <f>SUMIFS(СВЦЭМ!$F$39:$F$782,СВЦЭМ!$A$39:$A$782,$A205,СВЦЭМ!$B$39:$B$782,I$190)+'СЕТ СН'!$F$15</f>
        <v>169.86007986000001</v>
      </c>
      <c r="J205" s="36">
        <f>SUMIFS(СВЦЭМ!$F$39:$F$782,СВЦЭМ!$A$39:$A$782,$A205,СВЦЭМ!$B$39:$B$782,J$190)+'СЕТ СН'!$F$15</f>
        <v>162.48027392</v>
      </c>
      <c r="K205" s="36">
        <f>SUMIFS(СВЦЭМ!$F$39:$F$782,СВЦЭМ!$A$39:$A$782,$A205,СВЦЭМ!$B$39:$B$782,K$190)+'СЕТ СН'!$F$15</f>
        <v>155.34676386000001</v>
      </c>
      <c r="L205" s="36">
        <f>SUMIFS(СВЦЭМ!$F$39:$F$782,СВЦЭМ!$A$39:$A$782,$A205,СВЦЭМ!$B$39:$B$782,L$190)+'СЕТ СН'!$F$15</f>
        <v>153.16799832000001</v>
      </c>
      <c r="M205" s="36">
        <f>SUMIFS(СВЦЭМ!$F$39:$F$782,СВЦЭМ!$A$39:$A$782,$A205,СВЦЭМ!$B$39:$B$782,M$190)+'СЕТ СН'!$F$15</f>
        <v>153.76743954</v>
      </c>
      <c r="N205" s="36">
        <f>SUMIFS(СВЦЭМ!$F$39:$F$782,СВЦЭМ!$A$39:$A$782,$A205,СВЦЭМ!$B$39:$B$782,N$190)+'СЕТ СН'!$F$15</f>
        <v>151.12583257</v>
      </c>
      <c r="O205" s="36">
        <f>SUMIFS(СВЦЭМ!$F$39:$F$782,СВЦЭМ!$A$39:$A$782,$A205,СВЦЭМ!$B$39:$B$782,O$190)+'СЕТ СН'!$F$15</f>
        <v>154.65573452000001</v>
      </c>
      <c r="P205" s="36">
        <f>SUMIFS(СВЦЭМ!$F$39:$F$782,СВЦЭМ!$A$39:$A$782,$A205,СВЦЭМ!$B$39:$B$782,P$190)+'СЕТ СН'!$F$15</f>
        <v>156.71965610999999</v>
      </c>
      <c r="Q205" s="36">
        <f>SUMIFS(СВЦЭМ!$F$39:$F$782,СВЦЭМ!$A$39:$A$782,$A205,СВЦЭМ!$B$39:$B$782,Q$190)+'СЕТ СН'!$F$15</f>
        <v>156.131744</v>
      </c>
      <c r="R205" s="36">
        <f>SUMIFS(СВЦЭМ!$F$39:$F$782,СВЦЭМ!$A$39:$A$782,$A205,СВЦЭМ!$B$39:$B$782,R$190)+'СЕТ СН'!$F$15</f>
        <v>156.38673707999999</v>
      </c>
      <c r="S205" s="36">
        <f>SUMIFS(СВЦЭМ!$F$39:$F$782,СВЦЭМ!$A$39:$A$782,$A205,СВЦЭМ!$B$39:$B$782,S$190)+'СЕТ СН'!$F$15</f>
        <v>156.42585098000001</v>
      </c>
      <c r="T205" s="36">
        <f>SUMIFS(СВЦЭМ!$F$39:$F$782,СВЦЭМ!$A$39:$A$782,$A205,СВЦЭМ!$B$39:$B$782,T$190)+'СЕТ СН'!$F$15</f>
        <v>152.63284576000001</v>
      </c>
      <c r="U205" s="36">
        <f>SUMIFS(СВЦЭМ!$F$39:$F$782,СВЦЭМ!$A$39:$A$782,$A205,СВЦЭМ!$B$39:$B$782,U$190)+'СЕТ СН'!$F$15</f>
        <v>146.25405172000001</v>
      </c>
      <c r="V205" s="36">
        <f>SUMIFS(СВЦЭМ!$F$39:$F$782,СВЦЭМ!$A$39:$A$782,$A205,СВЦЭМ!$B$39:$B$782,V$190)+'СЕТ СН'!$F$15</f>
        <v>146.20227409</v>
      </c>
      <c r="W205" s="36">
        <f>SUMIFS(СВЦЭМ!$F$39:$F$782,СВЦЭМ!$A$39:$A$782,$A205,СВЦЭМ!$B$39:$B$782,W$190)+'СЕТ СН'!$F$15</f>
        <v>147.84504387000001</v>
      </c>
      <c r="X205" s="36">
        <f>SUMIFS(СВЦЭМ!$F$39:$F$782,СВЦЭМ!$A$39:$A$782,$A205,СВЦЭМ!$B$39:$B$782,X$190)+'СЕТ СН'!$F$15</f>
        <v>153.91439811000001</v>
      </c>
      <c r="Y205" s="36">
        <f>SUMIFS(СВЦЭМ!$F$39:$F$782,СВЦЭМ!$A$39:$A$782,$A205,СВЦЭМ!$B$39:$B$782,Y$190)+'СЕТ СН'!$F$15</f>
        <v>162.19493853</v>
      </c>
    </row>
    <row r="206" spans="1:25" ht="15.75" x14ac:dyDescent="0.2">
      <c r="A206" s="35">
        <f t="shared" si="5"/>
        <v>45215</v>
      </c>
      <c r="B206" s="36">
        <f>SUMIFS(СВЦЭМ!$F$39:$F$782,СВЦЭМ!$A$39:$A$782,$A206,СВЦЭМ!$B$39:$B$782,B$190)+'СЕТ СН'!$F$15</f>
        <v>168.03020842000001</v>
      </c>
      <c r="C206" s="36">
        <f>SUMIFS(СВЦЭМ!$F$39:$F$782,СВЦЭМ!$A$39:$A$782,$A206,СВЦЭМ!$B$39:$B$782,C$190)+'СЕТ СН'!$F$15</f>
        <v>176.03442124</v>
      </c>
      <c r="D206" s="36">
        <f>SUMIFS(СВЦЭМ!$F$39:$F$782,СВЦЭМ!$A$39:$A$782,$A206,СВЦЭМ!$B$39:$B$782,D$190)+'СЕТ СН'!$F$15</f>
        <v>184.12851617999999</v>
      </c>
      <c r="E206" s="36">
        <f>SUMIFS(СВЦЭМ!$F$39:$F$782,СВЦЭМ!$A$39:$A$782,$A206,СВЦЭМ!$B$39:$B$782,E$190)+'СЕТ СН'!$F$15</f>
        <v>187.26938006</v>
      </c>
      <c r="F206" s="36">
        <f>SUMIFS(СВЦЭМ!$F$39:$F$782,СВЦЭМ!$A$39:$A$782,$A206,СВЦЭМ!$B$39:$B$782,F$190)+'СЕТ СН'!$F$15</f>
        <v>187.35274937</v>
      </c>
      <c r="G206" s="36">
        <f>SUMIFS(СВЦЭМ!$F$39:$F$782,СВЦЭМ!$A$39:$A$782,$A206,СВЦЭМ!$B$39:$B$782,G$190)+'СЕТ СН'!$F$15</f>
        <v>186.66362402999999</v>
      </c>
      <c r="H206" s="36">
        <f>SUMIFS(СВЦЭМ!$F$39:$F$782,СВЦЭМ!$A$39:$A$782,$A206,СВЦЭМ!$B$39:$B$782,H$190)+'СЕТ СН'!$F$15</f>
        <v>177.2428883</v>
      </c>
      <c r="I206" s="36">
        <f>SUMIFS(СВЦЭМ!$F$39:$F$782,СВЦЭМ!$A$39:$A$782,$A206,СВЦЭМ!$B$39:$B$782,I$190)+'СЕТ СН'!$F$15</f>
        <v>168.88314341</v>
      </c>
      <c r="J206" s="36">
        <f>SUMIFS(СВЦЭМ!$F$39:$F$782,СВЦЭМ!$A$39:$A$782,$A206,СВЦЭМ!$B$39:$B$782,J$190)+'СЕТ СН'!$F$15</f>
        <v>164.20402786</v>
      </c>
      <c r="K206" s="36">
        <f>SUMIFS(СВЦЭМ!$F$39:$F$782,СВЦЭМ!$A$39:$A$782,$A206,СВЦЭМ!$B$39:$B$782,K$190)+'СЕТ СН'!$F$15</f>
        <v>161.32697127</v>
      </c>
      <c r="L206" s="36">
        <f>SUMIFS(СВЦЭМ!$F$39:$F$782,СВЦЭМ!$A$39:$A$782,$A206,СВЦЭМ!$B$39:$B$782,L$190)+'СЕТ СН'!$F$15</f>
        <v>161.15415146999999</v>
      </c>
      <c r="M206" s="36">
        <f>SUMIFS(СВЦЭМ!$F$39:$F$782,СВЦЭМ!$A$39:$A$782,$A206,СВЦЭМ!$B$39:$B$782,M$190)+'СЕТ СН'!$F$15</f>
        <v>161.67107406</v>
      </c>
      <c r="N206" s="36">
        <f>SUMIFS(СВЦЭМ!$F$39:$F$782,СВЦЭМ!$A$39:$A$782,$A206,СВЦЭМ!$B$39:$B$782,N$190)+'СЕТ СН'!$F$15</f>
        <v>161.33002784999999</v>
      </c>
      <c r="O206" s="36">
        <f>SUMIFS(СВЦЭМ!$F$39:$F$782,СВЦЭМ!$A$39:$A$782,$A206,СВЦЭМ!$B$39:$B$782,O$190)+'СЕТ СН'!$F$15</f>
        <v>162.44255663999999</v>
      </c>
      <c r="P206" s="36">
        <f>SUMIFS(СВЦЭМ!$F$39:$F$782,СВЦЭМ!$A$39:$A$782,$A206,СВЦЭМ!$B$39:$B$782,P$190)+'СЕТ СН'!$F$15</f>
        <v>165.26472022999999</v>
      </c>
      <c r="Q206" s="36">
        <f>SUMIFS(СВЦЭМ!$F$39:$F$782,СВЦЭМ!$A$39:$A$782,$A206,СВЦЭМ!$B$39:$B$782,Q$190)+'СЕТ СН'!$F$15</f>
        <v>163.43610271</v>
      </c>
      <c r="R206" s="36">
        <f>SUMIFS(СВЦЭМ!$F$39:$F$782,СВЦЭМ!$A$39:$A$782,$A206,СВЦЭМ!$B$39:$B$782,R$190)+'СЕТ СН'!$F$15</f>
        <v>163.69382954</v>
      </c>
      <c r="S206" s="36">
        <f>SUMIFS(СВЦЭМ!$F$39:$F$782,СВЦЭМ!$A$39:$A$782,$A206,СВЦЭМ!$B$39:$B$782,S$190)+'СЕТ СН'!$F$15</f>
        <v>164.88113508999999</v>
      </c>
      <c r="T206" s="36">
        <f>SUMIFS(СВЦЭМ!$F$39:$F$782,СВЦЭМ!$A$39:$A$782,$A206,СВЦЭМ!$B$39:$B$782,T$190)+'СЕТ СН'!$F$15</f>
        <v>160.43911041999999</v>
      </c>
      <c r="U206" s="36">
        <f>SUMIFS(СВЦЭМ!$F$39:$F$782,СВЦЭМ!$A$39:$A$782,$A206,СВЦЭМ!$B$39:$B$782,U$190)+'СЕТ СН'!$F$15</f>
        <v>154.73336964999999</v>
      </c>
      <c r="V206" s="36">
        <f>SUMIFS(СВЦЭМ!$F$39:$F$782,СВЦЭМ!$A$39:$A$782,$A206,СВЦЭМ!$B$39:$B$782,V$190)+'СЕТ СН'!$F$15</f>
        <v>157.01802104999999</v>
      </c>
      <c r="W206" s="36">
        <f>SUMIFS(СВЦЭМ!$F$39:$F$782,СВЦЭМ!$A$39:$A$782,$A206,СВЦЭМ!$B$39:$B$782,W$190)+'СЕТ СН'!$F$15</f>
        <v>158.99672361</v>
      </c>
      <c r="X206" s="36">
        <f>SUMIFS(СВЦЭМ!$F$39:$F$782,СВЦЭМ!$A$39:$A$782,$A206,СВЦЭМ!$B$39:$B$782,X$190)+'СЕТ СН'!$F$15</f>
        <v>163.54283939999999</v>
      </c>
      <c r="Y206" s="36">
        <f>SUMIFS(СВЦЭМ!$F$39:$F$782,СВЦЭМ!$A$39:$A$782,$A206,СВЦЭМ!$B$39:$B$782,Y$190)+'СЕТ СН'!$F$15</f>
        <v>170.05472140000001</v>
      </c>
    </row>
    <row r="207" spans="1:25" ht="15.75" x14ac:dyDescent="0.2">
      <c r="A207" s="35">
        <f t="shared" si="5"/>
        <v>45216</v>
      </c>
      <c r="B207" s="36">
        <f>SUMIFS(СВЦЭМ!$F$39:$F$782,СВЦЭМ!$A$39:$A$782,$A207,СВЦЭМ!$B$39:$B$782,B$190)+'СЕТ СН'!$F$15</f>
        <v>183.55136911</v>
      </c>
      <c r="C207" s="36">
        <f>SUMIFS(СВЦЭМ!$F$39:$F$782,СВЦЭМ!$A$39:$A$782,$A207,СВЦЭМ!$B$39:$B$782,C$190)+'СЕТ СН'!$F$15</f>
        <v>189.75010641</v>
      </c>
      <c r="D207" s="36">
        <f>SUMIFS(СВЦЭМ!$F$39:$F$782,СВЦЭМ!$A$39:$A$782,$A207,СВЦЭМ!$B$39:$B$782,D$190)+'СЕТ СН'!$F$15</f>
        <v>196.55954202999999</v>
      </c>
      <c r="E207" s="36">
        <f>SUMIFS(СВЦЭМ!$F$39:$F$782,СВЦЭМ!$A$39:$A$782,$A207,СВЦЭМ!$B$39:$B$782,E$190)+'СЕТ СН'!$F$15</f>
        <v>193.01125920999999</v>
      </c>
      <c r="F207" s="36">
        <f>SUMIFS(СВЦЭМ!$F$39:$F$782,СВЦЭМ!$A$39:$A$782,$A207,СВЦЭМ!$B$39:$B$782,F$190)+'СЕТ СН'!$F$15</f>
        <v>193.41129533</v>
      </c>
      <c r="G207" s="36">
        <f>SUMIFS(СВЦЭМ!$F$39:$F$782,СВЦЭМ!$A$39:$A$782,$A207,СВЦЭМ!$B$39:$B$782,G$190)+'СЕТ СН'!$F$15</f>
        <v>194.67186877</v>
      </c>
      <c r="H207" s="36">
        <f>SUMIFS(СВЦЭМ!$F$39:$F$782,СВЦЭМ!$A$39:$A$782,$A207,СВЦЭМ!$B$39:$B$782,H$190)+'СЕТ СН'!$F$15</f>
        <v>184.83373288999999</v>
      </c>
      <c r="I207" s="36">
        <f>SUMIFS(СВЦЭМ!$F$39:$F$782,СВЦЭМ!$A$39:$A$782,$A207,СВЦЭМ!$B$39:$B$782,I$190)+'СЕТ СН'!$F$15</f>
        <v>174.72306469</v>
      </c>
      <c r="J207" s="36">
        <f>SUMIFS(СВЦЭМ!$F$39:$F$782,СВЦЭМ!$A$39:$A$782,$A207,СВЦЭМ!$B$39:$B$782,J$190)+'СЕТ СН'!$F$15</f>
        <v>168.73681590999999</v>
      </c>
      <c r="K207" s="36">
        <f>SUMIFS(СВЦЭМ!$F$39:$F$782,СВЦЭМ!$A$39:$A$782,$A207,СВЦЭМ!$B$39:$B$782,K$190)+'СЕТ СН'!$F$15</f>
        <v>165.35252066000001</v>
      </c>
      <c r="L207" s="36">
        <f>SUMIFS(СВЦЭМ!$F$39:$F$782,СВЦЭМ!$A$39:$A$782,$A207,СВЦЭМ!$B$39:$B$782,L$190)+'СЕТ СН'!$F$15</f>
        <v>164.93356476</v>
      </c>
      <c r="M207" s="36">
        <f>SUMIFS(СВЦЭМ!$F$39:$F$782,СВЦЭМ!$A$39:$A$782,$A207,СВЦЭМ!$B$39:$B$782,M$190)+'СЕТ СН'!$F$15</f>
        <v>166.08035623000001</v>
      </c>
      <c r="N207" s="36">
        <f>SUMIFS(СВЦЭМ!$F$39:$F$782,СВЦЭМ!$A$39:$A$782,$A207,СВЦЭМ!$B$39:$B$782,N$190)+'СЕТ СН'!$F$15</f>
        <v>165.43091128</v>
      </c>
      <c r="O207" s="36">
        <f>SUMIFS(СВЦЭМ!$F$39:$F$782,СВЦЭМ!$A$39:$A$782,$A207,СВЦЭМ!$B$39:$B$782,O$190)+'СЕТ СН'!$F$15</f>
        <v>167.20248641000001</v>
      </c>
      <c r="P207" s="36">
        <f>SUMIFS(СВЦЭМ!$F$39:$F$782,СВЦЭМ!$A$39:$A$782,$A207,СВЦЭМ!$B$39:$B$782,P$190)+'СЕТ СН'!$F$15</f>
        <v>170.12053288999999</v>
      </c>
      <c r="Q207" s="36">
        <f>SUMIFS(СВЦЭМ!$F$39:$F$782,СВЦЭМ!$A$39:$A$782,$A207,СВЦЭМ!$B$39:$B$782,Q$190)+'СЕТ СН'!$F$15</f>
        <v>166.00997427999999</v>
      </c>
      <c r="R207" s="36">
        <f>SUMIFS(СВЦЭМ!$F$39:$F$782,СВЦЭМ!$A$39:$A$782,$A207,СВЦЭМ!$B$39:$B$782,R$190)+'СЕТ СН'!$F$15</f>
        <v>165.73195235</v>
      </c>
      <c r="S207" s="36">
        <f>SUMIFS(СВЦЭМ!$F$39:$F$782,СВЦЭМ!$A$39:$A$782,$A207,СВЦЭМ!$B$39:$B$782,S$190)+'СЕТ СН'!$F$15</f>
        <v>167.96419607999999</v>
      </c>
      <c r="T207" s="36">
        <f>SUMIFS(СВЦЭМ!$F$39:$F$782,СВЦЭМ!$A$39:$A$782,$A207,СВЦЭМ!$B$39:$B$782,T$190)+'СЕТ СН'!$F$15</f>
        <v>163.89565046000001</v>
      </c>
      <c r="U207" s="36">
        <f>SUMIFS(СВЦЭМ!$F$39:$F$782,СВЦЭМ!$A$39:$A$782,$A207,СВЦЭМ!$B$39:$B$782,U$190)+'СЕТ СН'!$F$15</f>
        <v>158.98011396999999</v>
      </c>
      <c r="V207" s="36">
        <f>SUMIFS(СВЦЭМ!$F$39:$F$782,СВЦЭМ!$A$39:$A$782,$A207,СВЦЭМ!$B$39:$B$782,V$190)+'СЕТ СН'!$F$15</f>
        <v>159.31753807999999</v>
      </c>
      <c r="W207" s="36">
        <f>SUMIFS(СВЦЭМ!$F$39:$F$782,СВЦЭМ!$A$39:$A$782,$A207,СВЦЭМ!$B$39:$B$782,W$190)+'СЕТ СН'!$F$15</f>
        <v>161.66189392000001</v>
      </c>
      <c r="X207" s="36">
        <f>SUMIFS(СВЦЭМ!$F$39:$F$782,СВЦЭМ!$A$39:$A$782,$A207,СВЦЭМ!$B$39:$B$782,X$190)+'СЕТ СН'!$F$15</f>
        <v>167.42168566000001</v>
      </c>
      <c r="Y207" s="36">
        <f>SUMIFS(СВЦЭМ!$F$39:$F$782,СВЦЭМ!$A$39:$A$782,$A207,СВЦЭМ!$B$39:$B$782,Y$190)+'СЕТ СН'!$F$15</f>
        <v>174.77615897999999</v>
      </c>
    </row>
    <row r="208" spans="1:25" ht="15.75" x14ac:dyDescent="0.2">
      <c r="A208" s="35">
        <f t="shared" si="5"/>
        <v>45217</v>
      </c>
      <c r="B208" s="36">
        <f>SUMIFS(СВЦЭМ!$F$39:$F$782,СВЦЭМ!$A$39:$A$782,$A208,СВЦЭМ!$B$39:$B$782,B$190)+'СЕТ СН'!$F$15</f>
        <v>184.84098555</v>
      </c>
      <c r="C208" s="36">
        <f>SUMIFS(СВЦЭМ!$F$39:$F$782,СВЦЭМ!$A$39:$A$782,$A208,СВЦЭМ!$B$39:$B$782,C$190)+'СЕТ СН'!$F$15</f>
        <v>190.37429875999999</v>
      </c>
      <c r="D208" s="36">
        <f>SUMIFS(СВЦЭМ!$F$39:$F$782,СВЦЭМ!$A$39:$A$782,$A208,СВЦЭМ!$B$39:$B$782,D$190)+'СЕТ СН'!$F$15</f>
        <v>197.64579454</v>
      </c>
      <c r="E208" s="36">
        <f>SUMIFS(СВЦЭМ!$F$39:$F$782,СВЦЭМ!$A$39:$A$782,$A208,СВЦЭМ!$B$39:$B$782,E$190)+'СЕТ СН'!$F$15</f>
        <v>197.48730304</v>
      </c>
      <c r="F208" s="36">
        <f>SUMIFS(СВЦЭМ!$F$39:$F$782,СВЦЭМ!$A$39:$A$782,$A208,СВЦЭМ!$B$39:$B$782,F$190)+'СЕТ СН'!$F$15</f>
        <v>197.1945953</v>
      </c>
      <c r="G208" s="36">
        <f>SUMIFS(СВЦЭМ!$F$39:$F$782,СВЦЭМ!$A$39:$A$782,$A208,СВЦЭМ!$B$39:$B$782,G$190)+'СЕТ СН'!$F$15</f>
        <v>195.93158879000001</v>
      </c>
      <c r="H208" s="36">
        <f>SUMIFS(СВЦЭМ!$F$39:$F$782,СВЦЭМ!$A$39:$A$782,$A208,СВЦЭМ!$B$39:$B$782,H$190)+'СЕТ СН'!$F$15</f>
        <v>186.41988176999999</v>
      </c>
      <c r="I208" s="36">
        <f>SUMIFS(СВЦЭМ!$F$39:$F$782,СВЦЭМ!$A$39:$A$782,$A208,СВЦЭМ!$B$39:$B$782,I$190)+'СЕТ СН'!$F$15</f>
        <v>178.08568833999999</v>
      </c>
      <c r="J208" s="36">
        <f>SUMIFS(СВЦЭМ!$F$39:$F$782,СВЦЭМ!$A$39:$A$782,$A208,СВЦЭМ!$B$39:$B$782,J$190)+'СЕТ СН'!$F$15</f>
        <v>172.90901711000001</v>
      </c>
      <c r="K208" s="36">
        <f>SUMIFS(СВЦЭМ!$F$39:$F$782,СВЦЭМ!$A$39:$A$782,$A208,СВЦЭМ!$B$39:$B$782,K$190)+'СЕТ СН'!$F$15</f>
        <v>162.56297604</v>
      </c>
      <c r="L208" s="36">
        <f>SUMIFS(СВЦЭМ!$F$39:$F$782,СВЦЭМ!$A$39:$A$782,$A208,СВЦЭМ!$B$39:$B$782,L$190)+'СЕТ СН'!$F$15</f>
        <v>163.71324834999999</v>
      </c>
      <c r="M208" s="36">
        <f>SUMIFS(СВЦЭМ!$F$39:$F$782,СВЦЭМ!$A$39:$A$782,$A208,СВЦЭМ!$B$39:$B$782,M$190)+'СЕТ СН'!$F$15</f>
        <v>165.19373758</v>
      </c>
      <c r="N208" s="36">
        <f>SUMIFS(СВЦЭМ!$F$39:$F$782,СВЦЭМ!$A$39:$A$782,$A208,СВЦЭМ!$B$39:$B$782,N$190)+'СЕТ СН'!$F$15</f>
        <v>167.37098803000001</v>
      </c>
      <c r="O208" s="36">
        <f>SUMIFS(СВЦЭМ!$F$39:$F$782,СВЦЭМ!$A$39:$A$782,$A208,СВЦЭМ!$B$39:$B$782,O$190)+'СЕТ СН'!$F$15</f>
        <v>168.19690298</v>
      </c>
      <c r="P208" s="36">
        <f>SUMIFS(СВЦЭМ!$F$39:$F$782,СВЦЭМ!$A$39:$A$782,$A208,СВЦЭМ!$B$39:$B$782,P$190)+'СЕТ СН'!$F$15</f>
        <v>169.63467431000001</v>
      </c>
      <c r="Q208" s="36">
        <f>SUMIFS(СВЦЭМ!$F$39:$F$782,СВЦЭМ!$A$39:$A$782,$A208,СВЦЭМ!$B$39:$B$782,Q$190)+'СЕТ СН'!$F$15</f>
        <v>165.93121929</v>
      </c>
      <c r="R208" s="36">
        <f>SUMIFS(СВЦЭМ!$F$39:$F$782,СВЦЭМ!$A$39:$A$782,$A208,СВЦЭМ!$B$39:$B$782,R$190)+'СЕТ СН'!$F$15</f>
        <v>167.04493693000001</v>
      </c>
      <c r="S208" s="36">
        <f>SUMIFS(СВЦЭМ!$F$39:$F$782,СВЦЭМ!$A$39:$A$782,$A208,СВЦЭМ!$B$39:$B$782,S$190)+'СЕТ СН'!$F$15</f>
        <v>167.56519109000001</v>
      </c>
      <c r="T208" s="36">
        <f>SUMIFS(СВЦЭМ!$F$39:$F$782,СВЦЭМ!$A$39:$A$782,$A208,СВЦЭМ!$B$39:$B$782,T$190)+'СЕТ СН'!$F$15</f>
        <v>169.74747493999999</v>
      </c>
      <c r="U208" s="36">
        <f>SUMIFS(СВЦЭМ!$F$39:$F$782,СВЦЭМ!$A$39:$A$782,$A208,СВЦЭМ!$B$39:$B$782,U$190)+'СЕТ СН'!$F$15</f>
        <v>164.89071412000001</v>
      </c>
      <c r="V208" s="36">
        <f>SUMIFS(СВЦЭМ!$F$39:$F$782,СВЦЭМ!$A$39:$A$782,$A208,СВЦЭМ!$B$39:$B$782,V$190)+'СЕТ СН'!$F$15</f>
        <v>165.77851372999999</v>
      </c>
      <c r="W208" s="36">
        <f>SUMIFS(СВЦЭМ!$F$39:$F$782,СВЦЭМ!$A$39:$A$782,$A208,СВЦЭМ!$B$39:$B$782,W$190)+'СЕТ СН'!$F$15</f>
        <v>168.58372349999999</v>
      </c>
      <c r="X208" s="36">
        <f>SUMIFS(СВЦЭМ!$F$39:$F$782,СВЦЭМ!$A$39:$A$782,$A208,СВЦЭМ!$B$39:$B$782,X$190)+'СЕТ СН'!$F$15</f>
        <v>174.26237252999999</v>
      </c>
      <c r="Y208" s="36">
        <f>SUMIFS(СВЦЭМ!$F$39:$F$782,СВЦЭМ!$A$39:$A$782,$A208,СВЦЭМ!$B$39:$B$782,Y$190)+'СЕТ СН'!$F$15</f>
        <v>178.44332768999999</v>
      </c>
    </row>
    <row r="209" spans="1:25" ht="15.75" x14ac:dyDescent="0.2">
      <c r="A209" s="35">
        <f t="shared" si="5"/>
        <v>45218</v>
      </c>
      <c r="B209" s="36">
        <f>SUMIFS(СВЦЭМ!$F$39:$F$782,СВЦЭМ!$A$39:$A$782,$A209,СВЦЭМ!$B$39:$B$782,B$190)+'СЕТ СН'!$F$15</f>
        <v>180.56427392000001</v>
      </c>
      <c r="C209" s="36">
        <f>SUMIFS(СВЦЭМ!$F$39:$F$782,СВЦЭМ!$A$39:$A$782,$A209,СВЦЭМ!$B$39:$B$782,C$190)+'СЕТ СН'!$F$15</f>
        <v>186.21026494</v>
      </c>
      <c r="D209" s="36">
        <f>SUMIFS(СВЦЭМ!$F$39:$F$782,СВЦЭМ!$A$39:$A$782,$A209,СВЦЭМ!$B$39:$B$782,D$190)+'СЕТ СН'!$F$15</f>
        <v>192.22653493999999</v>
      </c>
      <c r="E209" s="36">
        <f>SUMIFS(СВЦЭМ!$F$39:$F$782,СВЦЭМ!$A$39:$A$782,$A209,СВЦЭМ!$B$39:$B$782,E$190)+'СЕТ СН'!$F$15</f>
        <v>188.48138175</v>
      </c>
      <c r="F209" s="36">
        <f>SUMIFS(СВЦЭМ!$F$39:$F$782,СВЦЭМ!$A$39:$A$782,$A209,СВЦЭМ!$B$39:$B$782,F$190)+'СЕТ СН'!$F$15</f>
        <v>187.67559990000001</v>
      </c>
      <c r="G209" s="36">
        <f>SUMIFS(СВЦЭМ!$F$39:$F$782,СВЦЭМ!$A$39:$A$782,$A209,СВЦЭМ!$B$39:$B$782,G$190)+'СЕТ СН'!$F$15</f>
        <v>190.25426431</v>
      </c>
      <c r="H209" s="36">
        <f>SUMIFS(СВЦЭМ!$F$39:$F$782,СВЦЭМ!$A$39:$A$782,$A209,СВЦЭМ!$B$39:$B$782,H$190)+'СЕТ СН'!$F$15</f>
        <v>181.72468785999999</v>
      </c>
      <c r="I209" s="36">
        <f>SUMIFS(СВЦЭМ!$F$39:$F$782,СВЦЭМ!$A$39:$A$782,$A209,СВЦЭМ!$B$39:$B$782,I$190)+'СЕТ СН'!$F$15</f>
        <v>173.84882465999999</v>
      </c>
      <c r="J209" s="36">
        <f>SUMIFS(СВЦЭМ!$F$39:$F$782,СВЦЭМ!$A$39:$A$782,$A209,СВЦЭМ!$B$39:$B$782,J$190)+'СЕТ СН'!$F$15</f>
        <v>167.58008292</v>
      </c>
      <c r="K209" s="36">
        <f>SUMIFS(СВЦЭМ!$F$39:$F$782,СВЦЭМ!$A$39:$A$782,$A209,СВЦЭМ!$B$39:$B$782,K$190)+'СЕТ СН'!$F$15</f>
        <v>157.41719000000001</v>
      </c>
      <c r="L209" s="36">
        <f>SUMIFS(СВЦЭМ!$F$39:$F$782,СВЦЭМ!$A$39:$A$782,$A209,СВЦЭМ!$B$39:$B$782,L$190)+'СЕТ СН'!$F$15</f>
        <v>157.28461847</v>
      </c>
      <c r="M209" s="36">
        <f>SUMIFS(СВЦЭМ!$F$39:$F$782,СВЦЭМ!$A$39:$A$782,$A209,СВЦЭМ!$B$39:$B$782,M$190)+'СЕТ СН'!$F$15</f>
        <v>159.72892167000001</v>
      </c>
      <c r="N209" s="36">
        <f>SUMIFS(СВЦЭМ!$F$39:$F$782,СВЦЭМ!$A$39:$A$782,$A209,СВЦЭМ!$B$39:$B$782,N$190)+'СЕТ СН'!$F$15</f>
        <v>161.31965160999999</v>
      </c>
      <c r="O209" s="36">
        <f>SUMIFS(СВЦЭМ!$F$39:$F$782,СВЦЭМ!$A$39:$A$782,$A209,СВЦЭМ!$B$39:$B$782,O$190)+'СЕТ СН'!$F$15</f>
        <v>163.37230313000001</v>
      </c>
      <c r="P209" s="36">
        <f>SUMIFS(СВЦЭМ!$F$39:$F$782,СВЦЭМ!$A$39:$A$782,$A209,СВЦЭМ!$B$39:$B$782,P$190)+'СЕТ СН'!$F$15</f>
        <v>166.74904325</v>
      </c>
      <c r="Q209" s="36">
        <f>SUMIFS(СВЦЭМ!$F$39:$F$782,СВЦЭМ!$A$39:$A$782,$A209,СВЦЭМ!$B$39:$B$782,Q$190)+'СЕТ СН'!$F$15</f>
        <v>168.57912361999999</v>
      </c>
      <c r="R209" s="36">
        <f>SUMIFS(СВЦЭМ!$F$39:$F$782,СВЦЭМ!$A$39:$A$782,$A209,СВЦЭМ!$B$39:$B$782,R$190)+'СЕТ СН'!$F$15</f>
        <v>169.73008571</v>
      </c>
      <c r="S209" s="36">
        <f>SUMIFS(СВЦЭМ!$F$39:$F$782,СВЦЭМ!$A$39:$A$782,$A209,СВЦЭМ!$B$39:$B$782,S$190)+'СЕТ СН'!$F$15</f>
        <v>168.92615370999999</v>
      </c>
      <c r="T209" s="36">
        <f>SUMIFS(СВЦЭМ!$F$39:$F$782,СВЦЭМ!$A$39:$A$782,$A209,СВЦЭМ!$B$39:$B$782,T$190)+'СЕТ СН'!$F$15</f>
        <v>168.77915071000001</v>
      </c>
      <c r="U209" s="36">
        <f>SUMIFS(СВЦЭМ!$F$39:$F$782,СВЦЭМ!$A$39:$A$782,$A209,СВЦЭМ!$B$39:$B$782,U$190)+'СЕТ СН'!$F$15</f>
        <v>163.44576755</v>
      </c>
      <c r="V209" s="36">
        <f>SUMIFS(СВЦЭМ!$F$39:$F$782,СВЦЭМ!$A$39:$A$782,$A209,СВЦЭМ!$B$39:$B$782,V$190)+'СЕТ СН'!$F$15</f>
        <v>164.31079991999999</v>
      </c>
      <c r="W209" s="36">
        <f>SUMIFS(СВЦЭМ!$F$39:$F$782,СВЦЭМ!$A$39:$A$782,$A209,СВЦЭМ!$B$39:$B$782,W$190)+'СЕТ СН'!$F$15</f>
        <v>166.76584624</v>
      </c>
      <c r="X209" s="36">
        <f>SUMIFS(СВЦЭМ!$F$39:$F$782,СВЦЭМ!$A$39:$A$782,$A209,СВЦЭМ!$B$39:$B$782,X$190)+'СЕТ СН'!$F$15</f>
        <v>173.12189925000001</v>
      </c>
      <c r="Y209" s="36">
        <f>SUMIFS(СВЦЭМ!$F$39:$F$782,СВЦЭМ!$A$39:$A$782,$A209,СВЦЭМ!$B$39:$B$782,Y$190)+'СЕТ СН'!$F$15</f>
        <v>180.39346216000001</v>
      </c>
    </row>
    <row r="210" spans="1:25" ht="15.75" x14ac:dyDescent="0.2">
      <c r="A210" s="35">
        <f t="shared" si="5"/>
        <v>45219</v>
      </c>
      <c r="B210" s="36">
        <f>SUMIFS(СВЦЭМ!$F$39:$F$782,СВЦЭМ!$A$39:$A$782,$A210,СВЦЭМ!$B$39:$B$782,B$190)+'СЕТ СН'!$F$15</f>
        <v>184.64835162</v>
      </c>
      <c r="C210" s="36">
        <f>SUMIFS(СВЦЭМ!$F$39:$F$782,СВЦЭМ!$A$39:$A$782,$A210,СВЦЭМ!$B$39:$B$782,C$190)+'СЕТ СН'!$F$15</f>
        <v>192.19955522000001</v>
      </c>
      <c r="D210" s="36">
        <f>SUMIFS(СВЦЭМ!$F$39:$F$782,СВЦЭМ!$A$39:$A$782,$A210,СВЦЭМ!$B$39:$B$782,D$190)+'СЕТ СН'!$F$15</f>
        <v>197.21813101000001</v>
      </c>
      <c r="E210" s="36">
        <f>SUMIFS(СВЦЭМ!$F$39:$F$782,СВЦЭМ!$A$39:$A$782,$A210,СВЦЭМ!$B$39:$B$782,E$190)+'СЕТ СН'!$F$15</f>
        <v>194.58236846</v>
      </c>
      <c r="F210" s="36">
        <f>SUMIFS(СВЦЭМ!$F$39:$F$782,СВЦЭМ!$A$39:$A$782,$A210,СВЦЭМ!$B$39:$B$782,F$190)+'СЕТ СН'!$F$15</f>
        <v>194.57425043999999</v>
      </c>
      <c r="G210" s="36">
        <f>SUMIFS(СВЦЭМ!$F$39:$F$782,СВЦЭМ!$A$39:$A$782,$A210,СВЦЭМ!$B$39:$B$782,G$190)+'СЕТ СН'!$F$15</f>
        <v>194.72325276000001</v>
      </c>
      <c r="H210" s="36">
        <f>SUMIFS(СВЦЭМ!$F$39:$F$782,СВЦЭМ!$A$39:$A$782,$A210,СВЦЭМ!$B$39:$B$782,H$190)+'СЕТ СН'!$F$15</f>
        <v>186.09099631999999</v>
      </c>
      <c r="I210" s="36">
        <f>SUMIFS(СВЦЭМ!$F$39:$F$782,СВЦЭМ!$A$39:$A$782,$A210,СВЦЭМ!$B$39:$B$782,I$190)+'СЕТ СН'!$F$15</f>
        <v>177.50691030999999</v>
      </c>
      <c r="J210" s="36">
        <f>SUMIFS(СВЦЭМ!$F$39:$F$782,СВЦЭМ!$A$39:$A$782,$A210,СВЦЭМ!$B$39:$B$782,J$190)+'СЕТ СН'!$F$15</f>
        <v>170.2164554</v>
      </c>
      <c r="K210" s="36">
        <f>SUMIFS(СВЦЭМ!$F$39:$F$782,СВЦЭМ!$A$39:$A$782,$A210,СВЦЭМ!$B$39:$B$782,K$190)+'СЕТ СН'!$F$15</f>
        <v>167.69231464999999</v>
      </c>
      <c r="L210" s="36">
        <f>SUMIFS(СВЦЭМ!$F$39:$F$782,СВЦЭМ!$A$39:$A$782,$A210,СВЦЭМ!$B$39:$B$782,L$190)+'СЕТ СН'!$F$15</f>
        <v>165.60440917</v>
      </c>
      <c r="M210" s="36">
        <f>SUMIFS(СВЦЭМ!$F$39:$F$782,СВЦЭМ!$A$39:$A$782,$A210,СВЦЭМ!$B$39:$B$782,M$190)+'СЕТ СН'!$F$15</f>
        <v>167.19779027000001</v>
      </c>
      <c r="N210" s="36">
        <f>SUMIFS(СВЦЭМ!$F$39:$F$782,СВЦЭМ!$A$39:$A$782,$A210,СВЦЭМ!$B$39:$B$782,N$190)+'СЕТ СН'!$F$15</f>
        <v>169.12032823999999</v>
      </c>
      <c r="O210" s="36">
        <f>SUMIFS(СВЦЭМ!$F$39:$F$782,СВЦЭМ!$A$39:$A$782,$A210,СВЦЭМ!$B$39:$B$782,O$190)+'СЕТ СН'!$F$15</f>
        <v>168.29369156000001</v>
      </c>
      <c r="P210" s="36">
        <f>SUMIFS(СВЦЭМ!$F$39:$F$782,СВЦЭМ!$A$39:$A$782,$A210,СВЦЭМ!$B$39:$B$782,P$190)+'СЕТ СН'!$F$15</f>
        <v>173.35173345999999</v>
      </c>
      <c r="Q210" s="36">
        <f>SUMIFS(СВЦЭМ!$F$39:$F$782,СВЦЭМ!$A$39:$A$782,$A210,СВЦЭМ!$B$39:$B$782,Q$190)+'СЕТ СН'!$F$15</f>
        <v>170.56711731999999</v>
      </c>
      <c r="R210" s="36">
        <f>SUMIFS(СВЦЭМ!$F$39:$F$782,СВЦЭМ!$A$39:$A$782,$A210,СВЦЭМ!$B$39:$B$782,R$190)+'СЕТ СН'!$F$15</f>
        <v>173.95596325</v>
      </c>
      <c r="S210" s="36">
        <f>SUMIFS(СВЦЭМ!$F$39:$F$782,СВЦЭМ!$A$39:$A$782,$A210,СВЦЭМ!$B$39:$B$782,S$190)+'СЕТ СН'!$F$15</f>
        <v>174.81516027000001</v>
      </c>
      <c r="T210" s="36">
        <f>SUMIFS(СВЦЭМ!$F$39:$F$782,СВЦЭМ!$A$39:$A$782,$A210,СВЦЭМ!$B$39:$B$782,T$190)+'СЕТ СН'!$F$15</f>
        <v>167.18616445000001</v>
      </c>
      <c r="U210" s="36">
        <f>SUMIFS(СВЦЭМ!$F$39:$F$782,СВЦЭМ!$A$39:$A$782,$A210,СВЦЭМ!$B$39:$B$782,U$190)+'СЕТ СН'!$F$15</f>
        <v>163.15009463000001</v>
      </c>
      <c r="V210" s="36">
        <f>SUMIFS(СВЦЭМ!$F$39:$F$782,СВЦЭМ!$A$39:$A$782,$A210,СВЦЭМ!$B$39:$B$782,V$190)+'СЕТ СН'!$F$15</f>
        <v>165.45238135</v>
      </c>
      <c r="W210" s="36">
        <f>SUMIFS(СВЦЭМ!$F$39:$F$782,СВЦЭМ!$A$39:$A$782,$A210,СВЦЭМ!$B$39:$B$782,W$190)+'СЕТ СН'!$F$15</f>
        <v>169.33010873999999</v>
      </c>
      <c r="X210" s="36">
        <f>SUMIFS(СВЦЭМ!$F$39:$F$782,СВЦЭМ!$A$39:$A$782,$A210,СВЦЭМ!$B$39:$B$782,X$190)+'СЕТ СН'!$F$15</f>
        <v>175.47711810999999</v>
      </c>
      <c r="Y210" s="36">
        <f>SUMIFS(СВЦЭМ!$F$39:$F$782,СВЦЭМ!$A$39:$A$782,$A210,СВЦЭМ!$B$39:$B$782,Y$190)+'СЕТ СН'!$F$15</f>
        <v>175.62160025</v>
      </c>
    </row>
    <row r="211" spans="1:25" ht="15.75" x14ac:dyDescent="0.2">
      <c r="A211" s="35">
        <f t="shared" si="5"/>
        <v>45220</v>
      </c>
      <c r="B211" s="36">
        <f>SUMIFS(СВЦЭМ!$F$39:$F$782,СВЦЭМ!$A$39:$A$782,$A211,СВЦЭМ!$B$39:$B$782,B$190)+'СЕТ СН'!$F$15</f>
        <v>181.0913639</v>
      </c>
      <c r="C211" s="36">
        <f>SUMIFS(СВЦЭМ!$F$39:$F$782,СВЦЭМ!$A$39:$A$782,$A211,СВЦЭМ!$B$39:$B$782,C$190)+'СЕТ СН'!$F$15</f>
        <v>184.29945931</v>
      </c>
      <c r="D211" s="36">
        <f>SUMIFS(СВЦЭМ!$F$39:$F$782,СВЦЭМ!$A$39:$A$782,$A211,СВЦЭМ!$B$39:$B$782,D$190)+'СЕТ СН'!$F$15</f>
        <v>189.74201259</v>
      </c>
      <c r="E211" s="36">
        <f>SUMIFS(СВЦЭМ!$F$39:$F$782,СВЦЭМ!$A$39:$A$782,$A211,СВЦЭМ!$B$39:$B$782,E$190)+'СЕТ СН'!$F$15</f>
        <v>189.62102364</v>
      </c>
      <c r="F211" s="36">
        <f>SUMIFS(СВЦЭМ!$F$39:$F$782,СВЦЭМ!$A$39:$A$782,$A211,СВЦЭМ!$B$39:$B$782,F$190)+'СЕТ СН'!$F$15</f>
        <v>190.02241903999999</v>
      </c>
      <c r="G211" s="36">
        <f>SUMIFS(СВЦЭМ!$F$39:$F$782,СВЦЭМ!$A$39:$A$782,$A211,СВЦЭМ!$B$39:$B$782,G$190)+'СЕТ СН'!$F$15</f>
        <v>186.96116812</v>
      </c>
      <c r="H211" s="36">
        <f>SUMIFS(СВЦЭМ!$F$39:$F$782,СВЦЭМ!$A$39:$A$782,$A211,СВЦЭМ!$B$39:$B$782,H$190)+'СЕТ СН'!$F$15</f>
        <v>183.72195543000001</v>
      </c>
      <c r="I211" s="36">
        <f>SUMIFS(СВЦЭМ!$F$39:$F$782,СВЦЭМ!$A$39:$A$782,$A211,СВЦЭМ!$B$39:$B$782,I$190)+'СЕТ СН'!$F$15</f>
        <v>175.20751736</v>
      </c>
      <c r="J211" s="36">
        <f>SUMIFS(СВЦЭМ!$F$39:$F$782,СВЦЭМ!$A$39:$A$782,$A211,СВЦЭМ!$B$39:$B$782,J$190)+'СЕТ СН'!$F$15</f>
        <v>170.19926561</v>
      </c>
      <c r="K211" s="36">
        <f>SUMIFS(СВЦЭМ!$F$39:$F$782,СВЦЭМ!$A$39:$A$782,$A211,СВЦЭМ!$B$39:$B$782,K$190)+'СЕТ СН'!$F$15</f>
        <v>164.48891255999999</v>
      </c>
      <c r="L211" s="36">
        <f>SUMIFS(СВЦЭМ!$F$39:$F$782,СВЦЭМ!$A$39:$A$782,$A211,СВЦЭМ!$B$39:$B$782,L$190)+'СЕТ СН'!$F$15</f>
        <v>161.64667037000001</v>
      </c>
      <c r="M211" s="36">
        <f>SUMIFS(СВЦЭМ!$F$39:$F$782,СВЦЭМ!$A$39:$A$782,$A211,СВЦЭМ!$B$39:$B$782,M$190)+'СЕТ СН'!$F$15</f>
        <v>162.43146174</v>
      </c>
      <c r="N211" s="36">
        <f>SUMIFS(СВЦЭМ!$F$39:$F$782,СВЦЭМ!$A$39:$A$782,$A211,СВЦЭМ!$B$39:$B$782,N$190)+'СЕТ СН'!$F$15</f>
        <v>161.61841437999999</v>
      </c>
      <c r="O211" s="36">
        <f>SUMIFS(СВЦЭМ!$F$39:$F$782,СВЦЭМ!$A$39:$A$782,$A211,СВЦЭМ!$B$39:$B$782,O$190)+'СЕТ СН'!$F$15</f>
        <v>163.49660392999999</v>
      </c>
      <c r="P211" s="36">
        <f>SUMIFS(СВЦЭМ!$F$39:$F$782,СВЦЭМ!$A$39:$A$782,$A211,СВЦЭМ!$B$39:$B$782,P$190)+'СЕТ СН'!$F$15</f>
        <v>167.03161976000001</v>
      </c>
      <c r="Q211" s="36">
        <f>SUMIFS(СВЦЭМ!$F$39:$F$782,СВЦЭМ!$A$39:$A$782,$A211,СВЦЭМ!$B$39:$B$782,Q$190)+'СЕТ СН'!$F$15</f>
        <v>165.12514496</v>
      </c>
      <c r="R211" s="36">
        <f>SUMIFS(СВЦЭМ!$F$39:$F$782,СВЦЭМ!$A$39:$A$782,$A211,СВЦЭМ!$B$39:$B$782,R$190)+'СЕТ СН'!$F$15</f>
        <v>165.61858301999999</v>
      </c>
      <c r="S211" s="36">
        <f>SUMIFS(СВЦЭМ!$F$39:$F$782,СВЦЭМ!$A$39:$A$782,$A211,СВЦЭМ!$B$39:$B$782,S$190)+'СЕТ СН'!$F$15</f>
        <v>166.02533932</v>
      </c>
      <c r="T211" s="36">
        <f>SUMIFS(СВЦЭМ!$F$39:$F$782,СВЦЭМ!$A$39:$A$782,$A211,СВЦЭМ!$B$39:$B$782,T$190)+'СЕТ СН'!$F$15</f>
        <v>160.82648352999999</v>
      </c>
      <c r="U211" s="36">
        <f>SUMIFS(СВЦЭМ!$F$39:$F$782,СВЦЭМ!$A$39:$A$782,$A211,СВЦЭМ!$B$39:$B$782,U$190)+'СЕТ СН'!$F$15</f>
        <v>156.37636412000001</v>
      </c>
      <c r="V211" s="36">
        <f>SUMIFS(СВЦЭМ!$F$39:$F$782,СВЦЭМ!$A$39:$A$782,$A211,СВЦЭМ!$B$39:$B$782,V$190)+'СЕТ СН'!$F$15</f>
        <v>157.43668187</v>
      </c>
      <c r="W211" s="36">
        <f>SUMIFS(СВЦЭМ!$F$39:$F$782,СВЦЭМ!$A$39:$A$782,$A211,СВЦЭМ!$B$39:$B$782,W$190)+'СЕТ СН'!$F$15</f>
        <v>160.44726643999999</v>
      </c>
      <c r="X211" s="36">
        <f>SUMIFS(СВЦЭМ!$F$39:$F$782,СВЦЭМ!$A$39:$A$782,$A211,СВЦЭМ!$B$39:$B$782,X$190)+'СЕТ СН'!$F$15</f>
        <v>165.17445486</v>
      </c>
      <c r="Y211" s="36">
        <f>SUMIFS(СВЦЭМ!$F$39:$F$782,СВЦЭМ!$A$39:$A$782,$A211,СВЦЭМ!$B$39:$B$782,Y$190)+'СЕТ СН'!$F$15</f>
        <v>169.77263353999999</v>
      </c>
    </row>
    <row r="212" spans="1:25" ht="15.75" x14ac:dyDescent="0.2">
      <c r="A212" s="35">
        <f t="shared" si="5"/>
        <v>45221</v>
      </c>
      <c r="B212" s="36">
        <f>SUMIFS(СВЦЭМ!$F$39:$F$782,СВЦЭМ!$A$39:$A$782,$A212,СВЦЭМ!$B$39:$B$782,B$190)+'СЕТ СН'!$F$15</f>
        <v>178.37978197000001</v>
      </c>
      <c r="C212" s="36">
        <f>SUMIFS(СВЦЭМ!$F$39:$F$782,СВЦЭМ!$A$39:$A$782,$A212,СВЦЭМ!$B$39:$B$782,C$190)+'СЕТ СН'!$F$15</f>
        <v>184.93731560000001</v>
      </c>
      <c r="D212" s="36">
        <f>SUMIFS(СВЦЭМ!$F$39:$F$782,СВЦЭМ!$A$39:$A$782,$A212,СВЦЭМ!$B$39:$B$782,D$190)+'СЕТ СН'!$F$15</f>
        <v>188.26545904</v>
      </c>
      <c r="E212" s="36">
        <f>SUMIFS(СВЦЭМ!$F$39:$F$782,СВЦЭМ!$A$39:$A$782,$A212,СВЦЭМ!$B$39:$B$782,E$190)+'СЕТ СН'!$F$15</f>
        <v>188.63335719</v>
      </c>
      <c r="F212" s="36">
        <f>SUMIFS(СВЦЭМ!$F$39:$F$782,СВЦЭМ!$A$39:$A$782,$A212,СВЦЭМ!$B$39:$B$782,F$190)+'СЕТ СН'!$F$15</f>
        <v>187.78778009999999</v>
      </c>
      <c r="G212" s="36">
        <f>SUMIFS(СВЦЭМ!$F$39:$F$782,СВЦЭМ!$A$39:$A$782,$A212,СВЦЭМ!$B$39:$B$782,G$190)+'СЕТ СН'!$F$15</f>
        <v>188.04162682</v>
      </c>
      <c r="H212" s="36">
        <f>SUMIFS(СВЦЭМ!$F$39:$F$782,СВЦЭМ!$A$39:$A$782,$A212,СВЦЭМ!$B$39:$B$782,H$190)+'СЕТ СН'!$F$15</f>
        <v>184.73729836999999</v>
      </c>
      <c r="I212" s="36">
        <f>SUMIFS(СВЦЭМ!$F$39:$F$782,СВЦЭМ!$A$39:$A$782,$A212,СВЦЭМ!$B$39:$B$782,I$190)+'СЕТ СН'!$F$15</f>
        <v>182.19162562</v>
      </c>
      <c r="J212" s="36">
        <f>SUMIFS(СВЦЭМ!$F$39:$F$782,СВЦЭМ!$A$39:$A$782,$A212,СВЦЭМ!$B$39:$B$782,J$190)+'СЕТ СН'!$F$15</f>
        <v>171.61193721000001</v>
      </c>
      <c r="K212" s="36">
        <f>SUMIFS(СВЦЭМ!$F$39:$F$782,СВЦЭМ!$A$39:$A$782,$A212,СВЦЭМ!$B$39:$B$782,K$190)+'СЕТ СН'!$F$15</f>
        <v>163.51977832</v>
      </c>
      <c r="L212" s="36">
        <f>SUMIFS(СВЦЭМ!$F$39:$F$782,СВЦЭМ!$A$39:$A$782,$A212,СВЦЭМ!$B$39:$B$782,L$190)+'СЕТ СН'!$F$15</f>
        <v>161.59904223000001</v>
      </c>
      <c r="M212" s="36">
        <f>SUMIFS(СВЦЭМ!$F$39:$F$782,СВЦЭМ!$A$39:$A$782,$A212,СВЦЭМ!$B$39:$B$782,M$190)+'СЕТ СН'!$F$15</f>
        <v>161.91562632</v>
      </c>
      <c r="N212" s="36">
        <f>SUMIFS(СВЦЭМ!$F$39:$F$782,СВЦЭМ!$A$39:$A$782,$A212,СВЦЭМ!$B$39:$B$782,N$190)+'СЕТ СН'!$F$15</f>
        <v>161.46402929000001</v>
      </c>
      <c r="O212" s="36">
        <f>SUMIFS(СВЦЭМ!$F$39:$F$782,СВЦЭМ!$A$39:$A$782,$A212,СВЦЭМ!$B$39:$B$782,O$190)+'СЕТ СН'!$F$15</f>
        <v>163.74251882999999</v>
      </c>
      <c r="P212" s="36">
        <f>SUMIFS(СВЦЭМ!$F$39:$F$782,СВЦЭМ!$A$39:$A$782,$A212,СВЦЭМ!$B$39:$B$782,P$190)+'СЕТ СН'!$F$15</f>
        <v>166.70546274</v>
      </c>
      <c r="Q212" s="36">
        <f>SUMIFS(СВЦЭМ!$F$39:$F$782,СВЦЭМ!$A$39:$A$782,$A212,СВЦЭМ!$B$39:$B$782,Q$190)+'СЕТ СН'!$F$15</f>
        <v>165.06390782</v>
      </c>
      <c r="R212" s="36">
        <f>SUMIFS(СВЦЭМ!$F$39:$F$782,СВЦЭМ!$A$39:$A$782,$A212,СВЦЭМ!$B$39:$B$782,R$190)+'СЕТ СН'!$F$15</f>
        <v>165.26707661</v>
      </c>
      <c r="S212" s="36">
        <f>SUMIFS(СВЦЭМ!$F$39:$F$782,СВЦЭМ!$A$39:$A$782,$A212,СВЦЭМ!$B$39:$B$782,S$190)+'СЕТ СН'!$F$15</f>
        <v>164.79730733</v>
      </c>
      <c r="T212" s="36">
        <f>SUMIFS(СВЦЭМ!$F$39:$F$782,СВЦЭМ!$A$39:$A$782,$A212,СВЦЭМ!$B$39:$B$782,T$190)+'СЕТ СН'!$F$15</f>
        <v>159.54138555</v>
      </c>
      <c r="U212" s="36">
        <f>SUMIFS(СВЦЭМ!$F$39:$F$782,СВЦЭМ!$A$39:$A$782,$A212,СВЦЭМ!$B$39:$B$782,U$190)+'СЕТ СН'!$F$15</f>
        <v>154.6744281</v>
      </c>
      <c r="V212" s="36">
        <f>SUMIFS(СВЦЭМ!$F$39:$F$782,СВЦЭМ!$A$39:$A$782,$A212,СВЦЭМ!$B$39:$B$782,V$190)+'СЕТ СН'!$F$15</f>
        <v>156.47629617999999</v>
      </c>
      <c r="W212" s="36">
        <f>SUMIFS(СВЦЭМ!$F$39:$F$782,СВЦЭМ!$A$39:$A$782,$A212,СВЦЭМ!$B$39:$B$782,W$190)+'СЕТ СН'!$F$15</f>
        <v>159.22101777</v>
      </c>
      <c r="X212" s="36">
        <f>SUMIFS(СВЦЭМ!$F$39:$F$782,СВЦЭМ!$A$39:$A$782,$A212,СВЦЭМ!$B$39:$B$782,X$190)+'СЕТ СН'!$F$15</f>
        <v>165.17934847000001</v>
      </c>
      <c r="Y212" s="36">
        <f>SUMIFS(СВЦЭМ!$F$39:$F$782,СВЦЭМ!$A$39:$A$782,$A212,СВЦЭМ!$B$39:$B$782,Y$190)+'СЕТ СН'!$F$15</f>
        <v>171.91257621</v>
      </c>
    </row>
    <row r="213" spans="1:25" ht="15.75" x14ac:dyDescent="0.2">
      <c r="A213" s="35">
        <f t="shared" si="5"/>
        <v>45222</v>
      </c>
      <c r="B213" s="36">
        <f>SUMIFS(СВЦЭМ!$F$39:$F$782,СВЦЭМ!$A$39:$A$782,$A213,СВЦЭМ!$B$39:$B$782,B$190)+'СЕТ СН'!$F$15</f>
        <v>183.98886196000001</v>
      </c>
      <c r="C213" s="36">
        <f>SUMIFS(СВЦЭМ!$F$39:$F$782,СВЦЭМ!$A$39:$A$782,$A213,СВЦЭМ!$B$39:$B$782,C$190)+'СЕТ СН'!$F$15</f>
        <v>190.41897016999999</v>
      </c>
      <c r="D213" s="36">
        <f>SUMIFS(СВЦЭМ!$F$39:$F$782,СВЦЭМ!$A$39:$A$782,$A213,СВЦЭМ!$B$39:$B$782,D$190)+'СЕТ СН'!$F$15</f>
        <v>196.68288186999999</v>
      </c>
      <c r="E213" s="36">
        <f>SUMIFS(СВЦЭМ!$F$39:$F$782,СВЦЭМ!$A$39:$A$782,$A213,СВЦЭМ!$B$39:$B$782,E$190)+'СЕТ СН'!$F$15</f>
        <v>200.37199143999999</v>
      </c>
      <c r="F213" s="36">
        <f>SUMIFS(СВЦЭМ!$F$39:$F$782,СВЦЭМ!$A$39:$A$782,$A213,СВЦЭМ!$B$39:$B$782,F$190)+'СЕТ СН'!$F$15</f>
        <v>198.71597789</v>
      </c>
      <c r="G213" s="36">
        <f>SUMIFS(СВЦЭМ!$F$39:$F$782,СВЦЭМ!$A$39:$A$782,$A213,СВЦЭМ!$B$39:$B$782,G$190)+'СЕТ СН'!$F$15</f>
        <v>192.40450849000001</v>
      </c>
      <c r="H213" s="36">
        <f>SUMIFS(СВЦЭМ!$F$39:$F$782,СВЦЭМ!$A$39:$A$782,$A213,СВЦЭМ!$B$39:$B$782,H$190)+'СЕТ СН'!$F$15</f>
        <v>181.83494164999999</v>
      </c>
      <c r="I213" s="36">
        <f>SUMIFS(СВЦЭМ!$F$39:$F$782,СВЦЭМ!$A$39:$A$782,$A213,СВЦЭМ!$B$39:$B$782,I$190)+'СЕТ СН'!$F$15</f>
        <v>173.60520865999999</v>
      </c>
      <c r="J213" s="36">
        <f>SUMIFS(СВЦЭМ!$F$39:$F$782,СВЦЭМ!$A$39:$A$782,$A213,СВЦЭМ!$B$39:$B$782,J$190)+'СЕТ СН'!$F$15</f>
        <v>168.33194004000001</v>
      </c>
      <c r="K213" s="36">
        <f>SUMIFS(СВЦЭМ!$F$39:$F$782,СВЦЭМ!$A$39:$A$782,$A213,СВЦЭМ!$B$39:$B$782,K$190)+'СЕТ СН'!$F$15</f>
        <v>163.67659166999999</v>
      </c>
      <c r="L213" s="36">
        <f>SUMIFS(СВЦЭМ!$F$39:$F$782,СВЦЭМ!$A$39:$A$782,$A213,СВЦЭМ!$B$39:$B$782,L$190)+'СЕТ СН'!$F$15</f>
        <v>157.69719875000001</v>
      </c>
      <c r="M213" s="36">
        <f>SUMIFS(СВЦЭМ!$F$39:$F$782,СВЦЭМ!$A$39:$A$782,$A213,СВЦЭМ!$B$39:$B$782,M$190)+'СЕТ СН'!$F$15</f>
        <v>158.58306798999999</v>
      </c>
      <c r="N213" s="36">
        <f>SUMIFS(СВЦЭМ!$F$39:$F$782,СВЦЭМ!$A$39:$A$782,$A213,СВЦЭМ!$B$39:$B$782,N$190)+'СЕТ СН'!$F$15</f>
        <v>158.32608608999999</v>
      </c>
      <c r="O213" s="36">
        <f>SUMIFS(СВЦЭМ!$F$39:$F$782,СВЦЭМ!$A$39:$A$782,$A213,СВЦЭМ!$B$39:$B$782,O$190)+'СЕТ СН'!$F$15</f>
        <v>159.72341693999999</v>
      </c>
      <c r="P213" s="36">
        <f>SUMIFS(СВЦЭМ!$F$39:$F$782,СВЦЭМ!$A$39:$A$782,$A213,СВЦЭМ!$B$39:$B$782,P$190)+'СЕТ СН'!$F$15</f>
        <v>163.92324583999999</v>
      </c>
      <c r="Q213" s="36">
        <f>SUMIFS(СВЦЭМ!$F$39:$F$782,СВЦЭМ!$A$39:$A$782,$A213,СВЦЭМ!$B$39:$B$782,Q$190)+'СЕТ СН'!$F$15</f>
        <v>163.18154268999999</v>
      </c>
      <c r="R213" s="36">
        <f>SUMIFS(СВЦЭМ!$F$39:$F$782,СВЦЭМ!$A$39:$A$782,$A213,СВЦЭМ!$B$39:$B$782,R$190)+'СЕТ СН'!$F$15</f>
        <v>166.70645322999999</v>
      </c>
      <c r="S213" s="36">
        <f>SUMIFS(СВЦЭМ!$F$39:$F$782,СВЦЭМ!$A$39:$A$782,$A213,СВЦЭМ!$B$39:$B$782,S$190)+'СЕТ СН'!$F$15</f>
        <v>166.29864042</v>
      </c>
      <c r="T213" s="36">
        <f>SUMIFS(СВЦЭМ!$F$39:$F$782,СВЦЭМ!$A$39:$A$782,$A213,СВЦЭМ!$B$39:$B$782,T$190)+'СЕТ СН'!$F$15</f>
        <v>158.89806959000001</v>
      </c>
      <c r="U213" s="36">
        <f>SUMIFS(СВЦЭМ!$F$39:$F$782,СВЦЭМ!$A$39:$A$782,$A213,СВЦЭМ!$B$39:$B$782,U$190)+'СЕТ СН'!$F$15</f>
        <v>155.04825237</v>
      </c>
      <c r="V213" s="36">
        <f>SUMIFS(СВЦЭМ!$F$39:$F$782,СВЦЭМ!$A$39:$A$782,$A213,СВЦЭМ!$B$39:$B$782,V$190)+'СЕТ СН'!$F$15</f>
        <v>157.27834915</v>
      </c>
      <c r="W213" s="36">
        <f>SUMIFS(СВЦЭМ!$F$39:$F$782,СВЦЭМ!$A$39:$A$782,$A213,СВЦЭМ!$B$39:$B$782,W$190)+'СЕТ СН'!$F$15</f>
        <v>159.13778651000001</v>
      </c>
      <c r="X213" s="36">
        <f>SUMIFS(СВЦЭМ!$F$39:$F$782,СВЦЭМ!$A$39:$A$782,$A213,СВЦЭМ!$B$39:$B$782,X$190)+'СЕТ СН'!$F$15</f>
        <v>165.81795731</v>
      </c>
      <c r="Y213" s="36">
        <f>SUMIFS(СВЦЭМ!$F$39:$F$782,СВЦЭМ!$A$39:$A$782,$A213,СВЦЭМ!$B$39:$B$782,Y$190)+'СЕТ СН'!$F$15</f>
        <v>171.12574223999999</v>
      </c>
    </row>
    <row r="214" spans="1:25" ht="15.75" x14ac:dyDescent="0.2">
      <c r="A214" s="35">
        <f t="shared" si="5"/>
        <v>45223</v>
      </c>
      <c r="B214" s="36">
        <f>SUMIFS(СВЦЭМ!$F$39:$F$782,СВЦЭМ!$A$39:$A$782,$A214,СВЦЭМ!$B$39:$B$782,B$190)+'СЕТ СН'!$F$15</f>
        <v>182.14165528000001</v>
      </c>
      <c r="C214" s="36">
        <f>SUMIFS(СВЦЭМ!$F$39:$F$782,СВЦЭМ!$A$39:$A$782,$A214,СВЦЭМ!$B$39:$B$782,C$190)+'СЕТ СН'!$F$15</f>
        <v>188.79252127000001</v>
      </c>
      <c r="D214" s="36">
        <f>SUMIFS(СВЦЭМ!$F$39:$F$782,СВЦЭМ!$A$39:$A$782,$A214,СВЦЭМ!$B$39:$B$782,D$190)+'СЕТ СН'!$F$15</f>
        <v>196.32996677</v>
      </c>
      <c r="E214" s="36">
        <f>SUMIFS(СВЦЭМ!$F$39:$F$782,СВЦЭМ!$A$39:$A$782,$A214,СВЦЭМ!$B$39:$B$782,E$190)+'СЕТ СН'!$F$15</f>
        <v>196.20203984</v>
      </c>
      <c r="F214" s="36">
        <f>SUMIFS(СВЦЭМ!$F$39:$F$782,СВЦЭМ!$A$39:$A$782,$A214,СВЦЭМ!$B$39:$B$782,F$190)+'СЕТ СН'!$F$15</f>
        <v>191.97441366000001</v>
      </c>
      <c r="G214" s="36">
        <f>SUMIFS(СВЦЭМ!$F$39:$F$782,СВЦЭМ!$A$39:$A$782,$A214,СВЦЭМ!$B$39:$B$782,G$190)+'СЕТ СН'!$F$15</f>
        <v>187.24022181000001</v>
      </c>
      <c r="H214" s="36">
        <f>SUMIFS(СВЦЭМ!$F$39:$F$782,СВЦЭМ!$A$39:$A$782,$A214,СВЦЭМ!$B$39:$B$782,H$190)+'СЕТ СН'!$F$15</f>
        <v>183.65617280999999</v>
      </c>
      <c r="I214" s="36">
        <f>SUMIFS(СВЦЭМ!$F$39:$F$782,СВЦЭМ!$A$39:$A$782,$A214,СВЦЭМ!$B$39:$B$782,I$190)+'СЕТ СН'!$F$15</f>
        <v>176.29557148000001</v>
      </c>
      <c r="J214" s="36">
        <f>SUMIFS(СВЦЭМ!$F$39:$F$782,СВЦЭМ!$A$39:$A$782,$A214,СВЦЭМ!$B$39:$B$782,J$190)+'СЕТ СН'!$F$15</f>
        <v>172.59490794000001</v>
      </c>
      <c r="K214" s="36">
        <f>SUMIFS(СВЦЭМ!$F$39:$F$782,СВЦЭМ!$A$39:$A$782,$A214,СВЦЭМ!$B$39:$B$782,K$190)+'СЕТ СН'!$F$15</f>
        <v>167.05952547000001</v>
      </c>
      <c r="L214" s="36">
        <f>SUMIFS(СВЦЭМ!$F$39:$F$782,СВЦЭМ!$A$39:$A$782,$A214,СВЦЭМ!$B$39:$B$782,L$190)+'СЕТ СН'!$F$15</f>
        <v>166.00697581</v>
      </c>
      <c r="M214" s="36">
        <f>SUMIFS(СВЦЭМ!$F$39:$F$782,СВЦЭМ!$A$39:$A$782,$A214,СВЦЭМ!$B$39:$B$782,M$190)+'СЕТ СН'!$F$15</f>
        <v>167.14567987000001</v>
      </c>
      <c r="N214" s="36">
        <f>SUMIFS(СВЦЭМ!$F$39:$F$782,СВЦЭМ!$A$39:$A$782,$A214,СВЦЭМ!$B$39:$B$782,N$190)+'СЕТ СН'!$F$15</f>
        <v>166.11558679999999</v>
      </c>
      <c r="O214" s="36">
        <f>SUMIFS(СВЦЭМ!$F$39:$F$782,СВЦЭМ!$A$39:$A$782,$A214,СВЦЭМ!$B$39:$B$782,O$190)+'СЕТ СН'!$F$15</f>
        <v>167.45944491</v>
      </c>
      <c r="P214" s="36">
        <f>SUMIFS(СВЦЭМ!$F$39:$F$782,СВЦЭМ!$A$39:$A$782,$A214,СВЦЭМ!$B$39:$B$782,P$190)+'СЕТ СН'!$F$15</f>
        <v>171.36597739999999</v>
      </c>
      <c r="Q214" s="36">
        <f>SUMIFS(СВЦЭМ!$F$39:$F$782,СВЦЭМ!$A$39:$A$782,$A214,СВЦЭМ!$B$39:$B$782,Q$190)+'СЕТ СН'!$F$15</f>
        <v>170.10393465000001</v>
      </c>
      <c r="R214" s="36">
        <f>SUMIFS(СВЦЭМ!$F$39:$F$782,СВЦЭМ!$A$39:$A$782,$A214,СВЦЭМ!$B$39:$B$782,R$190)+'СЕТ СН'!$F$15</f>
        <v>171.54817677</v>
      </c>
      <c r="S214" s="36">
        <f>SUMIFS(СВЦЭМ!$F$39:$F$782,СВЦЭМ!$A$39:$A$782,$A214,СВЦЭМ!$B$39:$B$782,S$190)+'СЕТ СН'!$F$15</f>
        <v>169.84356864</v>
      </c>
      <c r="T214" s="36">
        <f>SUMIFS(СВЦЭМ!$F$39:$F$782,СВЦЭМ!$A$39:$A$782,$A214,СВЦЭМ!$B$39:$B$782,T$190)+'СЕТ СН'!$F$15</f>
        <v>162.46377923</v>
      </c>
      <c r="U214" s="36">
        <f>SUMIFS(СВЦЭМ!$F$39:$F$782,СВЦЭМ!$A$39:$A$782,$A214,СВЦЭМ!$B$39:$B$782,U$190)+'СЕТ СН'!$F$15</f>
        <v>160.64097157</v>
      </c>
      <c r="V214" s="36">
        <f>SUMIFS(СВЦЭМ!$F$39:$F$782,СВЦЭМ!$A$39:$A$782,$A214,СВЦЭМ!$B$39:$B$782,V$190)+'СЕТ СН'!$F$15</f>
        <v>161.76335449000001</v>
      </c>
      <c r="W214" s="36">
        <f>SUMIFS(СВЦЭМ!$F$39:$F$782,СВЦЭМ!$A$39:$A$782,$A214,СВЦЭМ!$B$39:$B$782,W$190)+'СЕТ СН'!$F$15</f>
        <v>162.45148802</v>
      </c>
      <c r="X214" s="36">
        <f>SUMIFS(СВЦЭМ!$F$39:$F$782,СВЦЭМ!$A$39:$A$782,$A214,СВЦЭМ!$B$39:$B$782,X$190)+'СЕТ СН'!$F$15</f>
        <v>168.22943677000001</v>
      </c>
      <c r="Y214" s="36">
        <f>SUMIFS(СВЦЭМ!$F$39:$F$782,СВЦЭМ!$A$39:$A$782,$A214,СВЦЭМ!$B$39:$B$782,Y$190)+'СЕТ СН'!$F$15</f>
        <v>173.65679388000001</v>
      </c>
    </row>
    <row r="215" spans="1:25" ht="15.75" x14ac:dyDescent="0.2">
      <c r="A215" s="35">
        <f t="shared" si="5"/>
        <v>45224</v>
      </c>
      <c r="B215" s="36">
        <f>SUMIFS(СВЦЭМ!$F$39:$F$782,СВЦЭМ!$A$39:$A$782,$A215,СВЦЭМ!$B$39:$B$782,B$190)+'СЕТ СН'!$F$15</f>
        <v>169.97558741</v>
      </c>
      <c r="C215" s="36">
        <f>SUMIFS(СВЦЭМ!$F$39:$F$782,СВЦЭМ!$A$39:$A$782,$A215,СВЦЭМ!$B$39:$B$782,C$190)+'СЕТ СН'!$F$15</f>
        <v>175.34954859000001</v>
      </c>
      <c r="D215" s="36">
        <f>SUMIFS(СВЦЭМ!$F$39:$F$782,СВЦЭМ!$A$39:$A$782,$A215,СВЦЭМ!$B$39:$B$782,D$190)+'СЕТ СН'!$F$15</f>
        <v>182.38781602</v>
      </c>
      <c r="E215" s="36">
        <f>SUMIFS(СВЦЭМ!$F$39:$F$782,СВЦЭМ!$A$39:$A$782,$A215,СВЦЭМ!$B$39:$B$782,E$190)+'СЕТ СН'!$F$15</f>
        <v>181.95219772999999</v>
      </c>
      <c r="F215" s="36">
        <f>SUMIFS(СВЦЭМ!$F$39:$F$782,СВЦЭМ!$A$39:$A$782,$A215,СВЦЭМ!$B$39:$B$782,F$190)+'СЕТ СН'!$F$15</f>
        <v>181.93644498</v>
      </c>
      <c r="G215" s="36">
        <f>SUMIFS(СВЦЭМ!$F$39:$F$782,СВЦЭМ!$A$39:$A$782,$A215,СВЦЭМ!$B$39:$B$782,G$190)+'СЕТ СН'!$F$15</f>
        <v>180.83115826</v>
      </c>
      <c r="H215" s="36">
        <f>SUMIFS(СВЦЭМ!$F$39:$F$782,СВЦЭМ!$A$39:$A$782,$A215,СВЦЭМ!$B$39:$B$782,H$190)+'СЕТ СН'!$F$15</f>
        <v>172.27366542999999</v>
      </c>
      <c r="I215" s="36">
        <f>SUMIFS(СВЦЭМ!$F$39:$F$782,СВЦЭМ!$A$39:$A$782,$A215,СВЦЭМ!$B$39:$B$782,I$190)+'СЕТ СН'!$F$15</f>
        <v>162.99642123999999</v>
      </c>
      <c r="J215" s="36">
        <f>SUMIFS(СВЦЭМ!$F$39:$F$782,СВЦЭМ!$A$39:$A$782,$A215,СВЦЭМ!$B$39:$B$782,J$190)+'СЕТ СН'!$F$15</f>
        <v>157.41401711</v>
      </c>
      <c r="K215" s="36">
        <f>SUMIFS(СВЦЭМ!$F$39:$F$782,СВЦЭМ!$A$39:$A$782,$A215,СВЦЭМ!$B$39:$B$782,K$190)+'СЕТ СН'!$F$15</f>
        <v>153.29865101999999</v>
      </c>
      <c r="L215" s="36">
        <f>SUMIFS(СВЦЭМ!$F$39:$F$782,СВЦЭМ!$A$39:$A$782,$A215,СВЦЭМ!$B$39:$B$782,L$190)+'СЕТ СН'!$F$15</f>
        <v>153.49247775000001</v>
      </c>
      <c r="M215" s="36">
        <f>SUMIFS(СВЦЭМ!$F$39:$F$782,СВЦЭМ!$A$39:$A$782,$A215,СВЦЭМ!$B$39:$B$782,M$190)+'СЕТ СН'!$F$15</f>
        <v>154.18478992999999</v>
      </c>
      <c r="N215" s="36">
        <f>SUMIFS(СВЦЭМ!$F$39:$F$782,СВЦЭМ!$A$39:$A$782,$A215,СВЦЭМ!$B$39:$B$782,N$190)+'СЕТ СН'!$F$15</f>
        <v>156.27087093</v>
      </c>
      <c r="O215" s="36">
        <f>SUMIFS(СВЦЭМ!$F$39:$F$782,СВЦЭМ!$A$39:$A$782,$A215,СВЦЭМ!$B$39:$B$782,O$190)+'СЕТ СН'!$F$15</f>
        <v>157.77497514999999</v>
      </c>
      <c r="P215" s="36">
        <f>SUMIFS(СВЦЭМ!$F$39:$F$782,СВЦЭМ!$A$39:$A$782,$A215,СВЦЭМ!$B$39:$B$782,P$190)+'СЕТ СН'!$F$15</f>
        <v>158.96882549</v>
      </c>
      <c r="Q215" s="36">
        <f>SUMIFS(СВЦЭМ!$F$39:$F$782,СВЦЭМ!$A$39:$A$782,$A215,СВЦЭМ!$B$39:$B$782,Q$190)+'СЕТ СН'!$F$15</f>
        <v>159.81894965000001</v>
      </c>
      <c r="R215" s="36">
        <f>SUMIFS(СВЦЭМ!$F$39:$F$782,СВЦЭМ!$A$39:$A$782,$A215,СВЦЭМ!$B$39:$B$782,R$190)+'СЕТ СН'!$F$15</f>
        <v>161.56275485</v>
      </c>
      <c r="S215" s="36">
        <f>SUMIFS(СВЦЭМ!$F$39:$F$782,СВЦЭМ!$A$39:$A$782,$A215,СВЦЭМ!$B$39:$B$782,S$190)+'СЕТ СН'!$F$15</f>
        <v>157.83044651</v>
      </c>
      <c r="T215" s="36">
        <f>SUMIFS(СВЦЭМ!$F$39:$F$782,СВЦЭМ!$A$39:$A$782,$A215,СВЦЭМ!$B$39:$B$782,T$190)+'СЕТ СН'!$F$15</f>
        <v>151.00114987000001</v>
      </c>
      <c r="U215" s="36">
        <f>SUMIFS(СВЦЭМ!$F$39:$F$782,СВЦЭМ!$A$39:$A$782,$A215,СВЦЭМ!$B$39:$B$782,U$190)+'СЕТ СН'!$F$15</f>
        <v>148.11262446999999</v>
      </c>
      <c r="V215" s="36">
        <f>SUMIFS(СВЦЭМ!$F$39:$F$782,СВЦЭМ!$A$39:$A$782,$A215,СВЦЭМ!$B$39:$B$782,V$190)+'СЕТ СН'!$F$15</f>
        <v>150.15734067</v>
      </c>
      <c r="W215" s="36">
        <f>SUMIFS(СВЦЭМ!$F$39:$F$782,СВЦЭМ!$A$39:$A$782,$A215,СВЦЭМ!$B$39:$B$782,W$190)+'СЕТ СН'!$F$15</f>
        <v>151.69239404999999</v>
      </c>
      <c r="X215" s="36">
        <f>SUMIFS(СВЦЭМ!$F$39:$F$782,СВЦЭМ!$A$39:$A$782,$A215,СВЦЭМ!$B$39:$B$782,X$190)+'СЕТ СН'!$F$15</f>
        <v>157.76814485</v>
      </c>
      <c r="Y215" s="36">
        <f>SUMIFS(СВЦЭМ!$F$39:$F$782,СВЦЭМ!$A$39:$A$782,$A215,СВЦЭМ!$B$39:$B$782,Y$190)+'СЕТ СН'!$F$15</f>
        <v>165.44880295999999</v>
      </c>
    </row>
    <row r="216" spans="1:25" ht="15.75" x14ac:dyDescent="0.2">
      <c r="A216" s="35">
        <f t="shared" si="5"/>
        <v>45225</v>
      </c>
      <c r="B216" s="36">
        <f>SUMIFS(СВЦЭМ!$F$39:$F$782,СВЦЭМ!$A$39:$A$782,$A216,СВЦЭМ!$B$39:$B$782,B$190)+'СЕТ СН'!$F$15</f>
        <v>172.48529242000001</v>
      </c>
      <c r="C216" s="36">
        <f>SUMIFS(СВЦЭМ!$F$39:$F$782,СВЦЭМ!$A$39:$A$782,$A216,СВЦЭМ!$B$39:$B$782,C$190)+'СЕТ СН'!$F$15</f>
        <v>178.48417658</v>
      </c>
      <c r="D216" s="36">
        <f>SUMIFS(СВЦЭМ!$F$39:$F$782,СВЦЭМ!$A$39:$A$782,$A216,СВЦЭМ!$B$39:$B$782,D$190)+'СЕТ СН'!$F$15</f>
        <v>183.45903211000001</v>
      </c>
      <c r="E216" s="36">
        <f>SUMIFS(СВЦЭМ!$F$39:$F$782,СВЦЭМ!$A$39:$A$782,$A216,СВЦЭМ!$B$39:$B$782,E$190)+'СЕТ СН'!$F$15</f>
        <v>183.30432972</v>
      </c>
      <c r="F216" s="36">
        <f>SUMIFS(СВЦЭМ!$F$39:$F$782,СВЦЭМ!$A$39:$A$782,$A216,СВЦЭМ!$B$39:$B$782,F$190)+'СЕТ СН'!$F$15</f>
        <v>182.40309228999999</v>
      </c>
      <c r="G216" s="36">
        <f>SUMIFS(СВЦЭМ!$F$39:$F$782,СВЦЭМ!$A$39:$A$782,$A216,СВЦЭМ!$B$39:$B$782,G$190)+'СЕТ СН'!$F$15</f>
        <v>180.33569568999999</v>
      </c>
      <c r="H216" s="36">
        <f>SUMIFS(СВЦЭМ!$F$39:$F$782,СВЦЭМ!$A$39:$A$782,$A216,СВЦЭМ!$B$39:$B$782,H$190)+'СЕТ СН'!$F$15</f>
        <v>172.57209657000001</v>
      </c>
      <c r="I216" s="36">
        <f>SUMIFS(СВЦЭМ!$F$39:$F$782,СВЦЭМ!$A$39:$A$782,$A216,СВЦЭМ!$B$39:$B$782,I$190)+'СЕТ СН'!$F$15</f>
        <v>168.33053002</v>
      </c>
      <c r="J216" s="36">
        <f>SUMIFS(СВЦЭМ!$F$39:$F$782,СВЦЭМ!$A$39:$A$782,$A216,СВЦЭМ!$B$39:$B$782,J$190)+'СЕТ СН'!$F$15</f>
        <v>162.38774097000001</v>
      </c>
      <c r="K216" s="36">
        <f>SUMIFS(СВЦЭМ!$F$39:$F$782,СВЦЭМ!$A$39:$A$782,$A216,СВЦЭМ!$B$39:$B$782,K$190)+'СЕТ СН'!$F$15</f>
        <v>158.61512672000001</v>
      </c>
      <c r="L216" s="36">
        <f>SUMIFS(СВЦЭМ!$F$39:$F$782,СВЦЭМ!$A$39:$A$782,$A216,СВЦЭМ!$B$39:$B$782,L$190)+'СЕТ СН'!$F$15</f>
        <v>159.61391501</v>
      </c>
      <c r="M216" s="36">
        <f>SUMIFS(СВЦЭМ!$F$39:$F$782,СВЦЭМ!$A$39:$A$782,$A216,СВЦЭМ!$B$39:$B$782,M$190)+'СЕТ СН'!$F$15</f>
        <v>160.29174033999999</v>
      </c>
      <c r="N216" s="36">
        <f>SUMIFS(СВЦЭМ!$F$39:$F$782,СВЦЭМ!$A$39:$A$782,$A216,СВЦЭМ!$B$39:$B$782,N$190)+'СЕТ СН'!$F$15</f>
        <v>161.78243289</v>
      </c>
      <c r="O216" s="36">
        <f>SUMIFS(СВЦЭМ!$F$39:$F$782,СВЦЭМ!$A$39:$A$782,$A216,СВЦЭМ!$B$39:$B$782,O$190)+'СЕТ СН'!$F$15</f>
        <v>163.53380215999999</v>
      </c>
      <c r="P216" s="36">
        <f>SUMIFS(СВЦЭМ!$F$39:$F$782,СВЦЭМ!$A$39:$A$782,$A216,СВЦЭМ!$B$39:$B$782,P$190)+'СЕТ СН'!$F$15</f>
        <v>164.48612177999999</v>
      </c>
      <c r="Q216" s="36">
        <f>SUMIFS(СВЦЭМ!$F$39:$F$782,СВЦЭМ!$A$39:$A$782,$A216,СВЦЭМ!$B$39:$B$782,Q$190)+'СЕТ СН'!$F$15</f>
        <v>166.58522617</v>
      </c>
      <c r="R216" s="36">
        <f>SUMIFS(СВЦЭМ!$F$39:$F$782,СВЦЭМ!$A$39:$A$782,$A216,СВЦЭМ!$B$39:$B$782,R$190)+'СЕТ СН'!$F$15</f>
        <v>168.87428757999999</v>
      </c>
      <c r="S216" s="36">
        <f>SUMIFS(СВЦЭМ!$F$39:$F$782,СВЦЭМ!$A$39:$A$782,$A216,СВЦЭМ!$B$39:$B$782,S$190)+'СЕТ СН'!$F$15</f>
        <v>166.01564493999999</v>
      </c>
      <c r="T216" s="36">
        <f>SUMIFS(СВЦЭМ!$F$39:$F$782,СВЦЭМ!$A$39:$A$782,$A216,СВЦЭМ!$B$39:$B$782,T$190)+'СЕТ СН'!$F$15</f>
        <v>159.13820744</v>
      </c>
      <c r="U216" s="36">
        <f>SUMIFS(СВЦЭМ!$F$39:$F$782,СВЦЭМ!$A$39:$A$782,$A216,СВЦЭМ!$B$39:$B$782,U$190)+'СЕТ СН'!$F$15</f>
        <v>156.34757252</v>
      </c>
      <c r="V216" s="36">
        <f>SUMIFS(СВЦЭМ!$F$39:$F$782,СВЦЭМ!$A$39:$A$782,$A216,СВЦЭМ!$B$39:$B$782,V$190)+'СЕТ СН'!$F$15</f>
        <v>157.61012366</v>
      </c>
      <c r="W216" s="36">
        <f>SUMIFS(СВЦЭМ!$F$39:$F$782,СВЦЭМ!$A$39:$A$782,$A216,СВЦЭМ!$B$39:$B$782,W$190)+'СЕТ СН'!$F$15</f>
        <v>159.61567015</v>
      </c>
      <c r="X216" s="36">
        <f>SUMIFS(СВЦЭМ!$F$39:$F$782,СВЦЭМ!$A$39:$A$782,$A216,СВЦЭМ!$B$39:$B$782,X$190)+'СЕТ СН'!$F$15</f>
        <v>166.53789361</v>
      </c>
      <c r="Y216" s="36">
        <f>SUMIFS(СВЦЭМ!$F$39:$F$782,СВЦЭМ!$A$39:$A$782,$A216,СВЦЭМ!$B$39:$B$782,Y$190)+'СЕТ СН'!$F$15</f>
        <v>172.80301507999999</v>
      </c>
    </row>
    <row r="217" spans="1:25" ht="15.75" x14ac:dyDescent="0.2">
      <c r="A217" s="35">
        <f t="shared" si="5"/>
        <v>45226</v>
      </c>
      <c r="B217" s="36">
        <f>SUMIFS(СВЦЭМ!$F$39:$F$782,СВЦЭМ!$A$39:$A$782,$A217,СВЦЭМ!$B$39:$B$782,B$190)+'СЕТ СН'!$F$15</f>
        <v>177.50715582000001</v>
      </c>
      <c r="C217" s="36">
        <f>SUMIFS(СВЦЭМ!$F$39:$F$782,СВЦЭМ!$A$39:$A$782,$A217,СВЦЭМ!$B$39:$B$782,C$190)+'СЕТ СН'!$F$15</f>
        <v>184.39237693999999</v>
      </c>
      <c r="D217" s="36">
        <f>SUMIFS(СВЦЭМ!$F$39:$F$782,СВЦЭМ!$A$39:$A$782,$A217,СВЦЭМ!$B$39:$B$782,D$190)+'СЕТ СН'!$F$15</f>
        <v>189.02076439999999</v>
      </c>
      <c r="E217" s="36">
        <f>SUMIFS(СВЦЭМ!$F$39:$F$782,СВЦЭМ!$A$39:$A$782,$A217,СВЦЭМ!$B$39:$B$782,E$190)+'СЕТ СН'!$F$15</f>
        <v>190.16470115999999</v>
      </c>
      <c r="F217" s="36">
        <f>SUMIFS(СВЦЭМ!$F$39:$F$782,СВЦЭМ!$A$39:$A$782,$A217,СВЦЭМ!$B$39:$B$782,F$190)+'СЕТ СН'!$F$15</f>
        <v>191.12136358000001</v>
      </c>
      <c r="G217" s="36">
        <f>SUMIFS(СВЦЭМ!$F$39:$F$782,СВЦЭМ!$A$39:$A$782,$A217,СВЦЭМ!$B$39:$B$782,G$190)+'СЕТ СН'!$F$15</f>
        <v>188.50606160000001</v>
      </c>
      <c r="H217" s="36">
        <f>SUMIFS(СВЦЭМ!$F$39:$F$782,СВЦЭМ!$A$39:$A$782,$A217,СВЦЭМ!$B$39:$B$782,H$190)+'СЕТ СН'!$F$15</f>
        <v>180.13310306</v>
      </c>
      <c r="I217" s="36">
        <f>SUMIFS(СВЦЭМ!$F$39:$F$782,СВЦЭМ!$A$39:$A$782,$A217,СВЦЭМ!$B$39:$B$782,I$190)+'СЕТ СН'!$F$15</f>
        <v>168.58928467000001</v>
      </c>
      <c r="J217" s="36">
        <f>SUMIFS(СВЦЭМ!$F$39:$F$782,СВЦЭМ!$A$39:$A$782,$A217,СВЦЭМ!$B$39:$B$782,J$190)+'СЕТ СН'!$F$15</f>
        <v>161.64435974</v>
      </c>
      <c r="K217" s="36">
        <f>SUMIFS(СВЦЭМ!$F$39:$F$782,СВЦЭМ!$A$39:$A$782,$A217,СВЦЭМ!$B$39:$B$782,K$190)+'СЕТ СН'!$F$15</f>
        <v>158.1782935</v>
      </c>
      <c r="L217" s="36">
        <f>SUMIFS(СВЦЭМ!$F$39:$F$782,СВЦЭМ!$A$39:$A$782,$A217,СВЦЭМ!$B$39:$B$782,L$190)+'СЕТ СН'!$F$15</f>
        <v>158.21707559000001</v>
      </c>
      <c r="M217" s="36">
        <f>SUMIFS(СВЦЭМ!$F$39:$F$782,СВЦЭМ!$A$39:$A$782,$A217,СВЦЭМ!$B$39:$B$782,M$190)+'СЕТ СН'!$F$15</f>
        <v>159.86599792000001</v>
      </c>
      <c r="N217" s="36">
        <f>SUMIFS(СВЦЭМ!$F$39:$F$782,СВЦЭМ!$A$39:$A$782,$A217,СВЦЭМ!$B$39:$B$782,N$190)+'СЕТ СН'!$F$15</f>
        <v>164.10760923999999</v>
      </c>
      <c r="O217" s="36">
        <f>SUMIFS(СВЦЭМ!$F$39:$F$782,СВЦЭМ!$A$39:$A$782,$A217,СВЦЭМ!$B$39:$B$782,O$190)+'СЕТ СН'!$F$15</f>
        <v>166.20676205000001</v>
      </c>
      <c r="P217" s="36">
        <f>SUMIFS(СВЦЭМ!$F$39:$F$782,СВЦЭМ!$A$39:$A$782,$A217,СВЦЭМ!$B$39:$B$782,P$190)+'СЕТ СН'!$F$15</f>
        <v>169.18604679000001</v>
      </c>
      <c r="Q217" s="36">
        <f>SUMIFS(СВЦЭМ!$F$39:$F$782,СВЦЭМ!$A$39:$A$782,$A217,СВЦЭМ!$B$39:$B$782,Q$190)+'СЕТ СН'!$F$15</f>
        <v>170.14839365</v>
      </c>
      <c r="R217" s="36">
        <f>SUMIFS(СВЦЭМ!$F$39:$F$782,СВЦЭМ!$A$39:$A$782,$A217,СВЦЭМ!$B$39:$B$782,R$190)+'СЕТ СН'!$F$15</f>
        <v>170.92102528999999</v>
      </c>
      <c r="S217" s="36">
        <f>SUMIFS(СВЦЭМ!$F$39:$F$782,СВЦЭМ!$A$39:$A$782,$A217,СВЦЭМ!$B$39:$B$782,S$190)+'СЕТ СН'!$F$15</f>
        <v>168.31773127</v>
      </c>
      <c r="T217" s="36">
        <f>SUMIFS(СВЦЭМ!$F$39:$F$782,СВЦЭМ!$A$39:$A$782,$A217,СВЦЭМ!$B$39:$B$782,T$190)+'СЕТ СН'!$F$15</f>
        <v>160.05457150000001</v>
      </c>
      <c r="U217" s="36">
        <f>SUMIFS(СВЦЭМ!$F$39:$F$782,СВЦЭМ!$A$39:$A$782,$A217,СВЦЭМ!$B$39:$B$782,U$190)+'СЕТ СН'!$F$15</f>
        <v>156.63023537999999</v>
      </c>
      <c r="V217" s="36">
        <f>SUMIFS(СВЦЭМ!$F$39:$F$782,СВЦЭМ!$A$39:$A$782,$A217,СВЦЭМ!$B$39:$B$782,V$190)+'СЕТ СН'!$F$15</f>
        <v>159.30595740999999</v>
      </c>
      <c r="W217" s="36">
        <f>SUMIFS(СВЦЭМ!$F$39:$F$782,СВЦЭМ!$A$39:$A$782,$A217,СВЦЭМ!$B$39:$B$782,W$190)+'СЕТ СН'!$F$15</f>
        <v>161.43055154999999</v>
      </c>
      <c r="X217" s="36">
        <f>SUMIFS(СВЦЭМ!$F$39:$F$782,СВЦЭМ!$A$39:$A$782,$A217,СВЦЭМ!$B$39:$B$782,X$190)+'СЕТ СН'!$F$15</f>
        <v>167.86465063</v>
      </c>
      <c r="Y217" s="36">
        <f>SUMIFS(СВЦЭМ!$F$39:$F$782,СВЦЭМ!$A$39:$A$782,$A217,СВЦЭМ!$B$39:$B$782,Y$190)+'СЕТ СН'!$F$15</f>
        <v>179.36324038999999</v>
      </c>
    </row>
    <row r="218" spans="1:25" ht="15.75" x14ac:dyDescent="0.2">
      <c r="A218" s="35">
        <f t="shared" si="5"/>
        <v>45227</v>
      </c>
      <c r="B218" s="36">
        <f>SUMIFS(СВЦЭМ!$F$39:$F$782,СВЦЭМ!$A$39:$A$782,$A218,СВЦЭМ!$B$39:$B$782,B$190)+'СЕТ СН'!$F$15</f>
        <v>182.29078397999999</v>
      </c>
      <c r="C218" s="36">
        <f>SUMIFS(СВЦЭМ!$F$39:$F$782,СВЦЭМ!$A$39:$A$782,$A218,СВЦЭМ!$B$39:$B$782,C$190)+'СЕТ СН'!$F$15</f>
        <v>178.63070235999999</v>
      </c>
      <c r="D218" s="36">
        <f>SUMIFS(СВЦЭМ!$F$39:$F$782,СВЦЭМ!$A$39:$A$782,$A218,СВЦЭМ!$B$39:$B$782,D$190)+'СЕТ СН'!$F$15</f>
        <v>184.29477353999999</v>
      </c>
      <c r="E218" s="36">
        <f>SUMIFS(СВЦЭМ!$F$39:$F$782,СВЦЭМ!$A$39:$A$782,$A218,СВЦЭМ!$B$39:$B$782,E$190)+'СЕТ СН'!$F$15</f>
        <v>184.70544412999999</v>
      </c>
      <c r="F218" s="36">
        <f>SUMIFS(СВЦЭМ!$F$39:$F$782,СВЦЭМ!$A$39:$A$782,$A218,СВЦЭМ!$B$39:$B$782,F$190)+'СЕТ СН'!$F$15</f>
        <v>184.84901830999999</v>
      </c>
      <c r="G218" s="36">
        <f>SUMIFS(СВЦЭМ!$F$39:$F$782,СВЦЭМ!$A$39:$A$782,$A218,СВЦЭМ!$B$39:$B$782,G$190)+'СЕТ СН'!$F$15</f>
        <v>184.19867048</v>
      </c>
      <c r="H218" s="36">
        <f>SUMIFS(СВЦЭМ!$F$39:$F$782,СВЦЭМ!$A$39:$A$782,$A218,СВЦЭМ!$B$39:$B$782,H$190)+'СЕТ СН'!$F$15</f>
        <v>182.31456008000001</v>
      </c>
      <c r="I218" s="36">
        <f>SUMIFS(СВЦЭМ!$F$39:$F$782,СВЦЭМ!$A$39:$A$782,$A218,СВЦЭМ!$B$39:$B$782,I$190)+'СЕТ СН'!$F$15</f>
        <v>177.43151330000001</v>
      </c>
      <c r="J218" s="36">
        <f>SUMIFS(СВЦЭМ!$F$39:$F$782,СВЦЭМ!$A$39:$A$782,$A218,СВЦЭМ!$B$39:$B$782,J$190)+'СЕТ СН'!$F$15</f>
        <v>171.16606089000001</v>
      </c>
      <c r="K218" s="36">
        <f>SUMIFS(СВЦЭМ!$F$39:$F$782,СВЦЭМ!$A$39:$A$782,$A218,СВЦЭМ!$B$39:$B$782,K$190)+'СЕТ СН'!$F$15</f>
        <v>163.06005024999999</v>
      </c>
      <c r="L218" s="36">
        <f>SUMIFS(СВЦЭМ!$F$39:$F$782,СВЦЭМ!$A$39:$A$782,$A218,СВЦЭМ!$B$39:$B$782,L$190)+'СЕТ СН'!$F$15</f>
        <v>160.52741700999999</v>
      </c>
      <c r="M218" s="36">
        <f>SUMIFS(СВЦЭМ!$F$39:$F$782,СВЦЭМ!$A$39:$A$782,$A218,СВЦЭМ!$B$39:$B$782,M$190)+'СЕТ СН'!$F$15</f>
        <v>160.73726306</v>
      </c>
      <c r="N218" s="36">
        <f>SUMIFS(СВЦЭМ!$F$39:$F$782,СВЦЭМ!$A$39:$A$782,$A218,СВЦЭМ!$B$39:$B$782,N$190)+'СЕТ СН'!$F$15</f>
        <v>163.04632054999999</v>
      </c>
      <c r="O218" s="36">
        <f>SUMIFS(СВЦЭМ!$F$39:$F$782,СВЦЭМ!$A$39:$A$782,$A218,СВЦЭМ!$B$39:$B$782,O$190)+'СЕТ СН'!$F$15</f>
        <v>164.32378195999999</v>
      </c>
      <c r="P218" s="36">
        <f>SUMIFS(СВЦЭМ!$F$39:$F$782,СВЦЭМ!$A$39:$A$782,$A218,СВЦЭМ!$B$39:$B$782,P$190)+'СЕТ СН'!$F$15</f>
        <v>165.87748189999999</v>
      </c>
      <c r="Q218" s="36">
        <f>SUMIFS(СВЦЭМ!$F$39:$F$782,СВЦЭМ!$A$39:$A$782,$A218,СВЦЭМ!$B$39:$B$782,Q$190)+'СЕТ СН'!$F$15</f>
        <v>167.24971711000001</v>
      </c>
      <c r="R218" s="36">
        <f>SUMIFS(СВЦЭМ!$F$39:$F$782,СВЦЭМ!$A$39:$A$782,$A218,СВЦЭМ!$B$39:$B$782,R$190)+'СЕТ СН'!$F$15</f>
        <v>166.65404458</v>
      </c>
      <c r="S218" s="36">
        <f>SUMIFS(СВЦЭМ!$F$39:$F$782,СВЦЭМ!$A$39:$A$782,$A218,СВЦЭМ!$B$39:$B$782,S$190)+'СЕТ СН'!$F$15</f>
        <v>166.49054479</v>
      </c>
      <c r="T218" s="36">
        <f>SUMIFS(СВЦЭМ!$F$39:$F$782,СВЦЭМ!$A$39:$A$782,$A218,СВЦЭМ!$B$39:$B$782,T$190)+'СЕТ СН'!$F$15</f>
        <v>159.67264245999999</v>
      </c>
      <c r="U218" s="36">
        <f>SUMIFS(СВЦЭМ!$F$39:$F$782,СВЦЭМ!$A$39:$A$782,$A218,СВЦЭМ!$B$39:$B$782,U$190)+'СЕТ СН'!$F$15</f>
        <v>157.11788770999999</v>
      </c>
      <c r="V218" s="36">
        <f>SUMIFS(СВЦЭМ!$F$39:$F$782,СВЦЭМ!$A$39:$A$782,$A218,СВЦЭМ!$B$39:$B$782,V$190)+'СЕТ СН'!$F$15</f>
        <v>159.34330054</v>
      </c>
      <c r="W218" s="36">
        <f>SUMIFS(СВЦЭМ!$F$39:$F$782,СВЦЭМ!$A$39:$A$782,$A218,СВЦЭМ!$B$39:$B$782,W$190)+'СЕТ СН'!$F$15</f>
        <v>161.7504146</v>
      </c>
      <c r="X218" s="36">
        <f>SUMIFS(СВЦЭМ!$F$39:$F$782,СВЦЭМ!$A$39:$A$782,$A218,СВЦЭМ!$B$39:$B$782,X$190)+'СЕТ СН'!$F$15</f>
        <v>165.31640669000001</v>
      </c>
      <c r="Y218" s="36">
        <f>SUMIFS(СВЦЭМ!$F$39:$F$782,СВЦЭМ!$A$39:$A$782,$A218,СВЦЭМ!$B$39:$B$782,Y$190)+'СЕТ СН'!$F$15</f>
        <v>171.19879048000001</v>
      </c>
    </row>
    <row r="219" spans="1:25" ht="15.75" x14ac:dyDescent="0.2">
      <c r="A219" s="35">
        <f t="shared" si="5"/>
        <v>45228</v>
      </c>
      <c r="B219" s="36">
        <f>SUMIFS(СВЦЭМ!$F$39:$F$782,СВЦЭМ!$A$39:$A$782,$A219,СВЦЭМ!$B$39:$B$782,B$190)+'СЕТ СН'!$F$15</f>
        <v>170.30407968</v>
      </c>
      <c r="C219" s="36">
        <f>SUMIFS(СВЦЭМ!$F$39:$F$782,СВЦЭМ!$A$39:$A$782,$A219,СВЦЭМ!$B$39:$B$782,C$190)+'СЕТ СН'!$F$15</f>
        <v>175.41124561999999</v>
      </c>
      <c r="D219" s="36">
        <f>SUMIFS(СВЦЭМ!$F$39:$F$782,СВЦЭМ!$A$39:$A$782,$A219,СВЦЭМ!$B$39:$B$782,D$190)+'СЕТ СН'!$F$15</f>
        <v>181.52025026999999</v>
      </c>
      <c r="E219" s="36">
        <f>SUMIFS(СВЦЭМ!$F$39:$F$782,СВЦЭМ!$A$39:$A$782,$A219,СВЦЭМ!$B$39:$B$782,E$190)+'СЕТ СН'!$F$15</f>
        <v>181.67926982</v>
      </c>
      <c r="F219" s="36">
        <f>SUMIFS(СВЦЭМ!$F$39:$F$782,СВЦЭМ!$A$39:$A$782,$A219,СВЦЭМ!$B$39:$B$782,F$190)+'СЕТ СН'!$F$15</f>
        <v>181.93405163</v>
      </c>
      <c r="G219" s="36">
        <f>SUMIFS(СВЦЭМ!$F$39:$F$782,СВЦЭМ!$A$39:$A$782,$A219,СВЦЭМ!$B$39:$B$782,G$190)+'СЕТ СН'!$F$15</f>
        <v>181.7099225</v>
      </c>
      <c r="H219" s="36">
        <f>SUMIFS(СВЦЭМ!$F$39:$F$782,СВЦЭМ!$A$39:$A$782,$A219,СВЦЭМ!$B$39:$B$782,H$190)+'СЕТ СН'!$F$15</f>
        <v>180.00797716</v>
      </c>
      <c r="I219" s="36">
        <f>SUMIFS(СВЦЭМ!$F$39:$F$782,СВЦЭМ!$A$39:$A$782,$A219,СВЦЭМ!$B$39:$B$782,I$190)+'СЕТ СН'!$F$15</f>
        <v>177.24835970000001</v>
      </c>
      <c r="J219" s="36">
        <f>SUMIFS(СВЦЭМ!$F$39:$F$782,СВЦЭМ!$A$39:$A$782,$A219,СВЦЭМ!$B$39:$B$782,J$190)+'СЕТ СН'!$F$15</f>
        <v>176.46084124999999</v>
      </c>
      <c r="K219" s="36">
        <f>SUMIFS(СВЦЭМ!$F$39:$F$782,СВЦЭМ!$A$39:$A$782,$A219,СВЦЭМ!$B$39:$B$782,K$190)+'СЕТ СН'!$F$15</f>
        <v>168.80206477999999</v>
      </c>
      <c r="L219" s="36">
        <f>SUMIFS(СВЦЭМ!$F$39:$F$782,СВЦЭМ!$A$39:$A$782,$A219,СВЦЭМ!$B$39:$B$782,L$190)+'СЕТ СН'!$F$15</f>
        <v>165.82626708000001</v>
      </c>
      <c r="M219" s="36">
        <f>SUMIFS(СВЦЭМ!$F$39:$F$782,СВЦЭМ!$A$39:$A$782,$A219,СВЦЭМ!$B$39:$B$782,M$190)+'СЕТ СН'!$F$15</f>
        <v>166.04921100000001</v>
      </c>
      <c r="N219" s="36">
        <f>SUMIFS(СВЦЭМ!$F$39:$F$782,СВЦЭМ!$A$39:$A$782,$A219,СВЦЭМ!$B$39:$B$782,N$190)+'СЕТ СН'!$F$15</f>
        <v>167.015907</v>
      </c>
      <c r="O219" s="36">
        <f>SUMIFS(СВЦЭМ!$F$39:$F$782,СВЦЭМ!$A$39:$A$782,$A219,СВЦЭМ!$B$39:$B$782,O$190)+'СЕТ СН'!$F$15</f>
        <v>168.70425886000001</v>
      </c>
      <c r="P219" s="36">
        <f>SUMIFS(СВЦЭМ!$F$39:$F$782,СВЦЭМ!$A$39:$A$782,$A219,СВЦЭМ!$B$39:$B$782,P$190)+'СЕТ СН'!$F$15</f>
        <v>170.48649083000001</v>
      </c>
      <c r="Q219" s="36">
        <f>SUMIFS(СВЦЭМ!$F$39:$F$782,СВЦЭМ!$A$39:$A$782,$A219,СВЦЭМ!$B$39:$B$782,Q$190)+'СЕТ СН'!$F$15</f>
        <v>172.06043364999999</v>
      </c>
      <c r="R219" s="36">
        <f>SUMIFS(СВЦЭМ!$F$39:$F$782,СВЦЭМ!$A$39:$A$782,$A219,СВЦЭМ!$B$39:$B$782,R$190)+'СЕТ СН'!$F$15</f>
        <v>171.05434717</v>
      </c>
      <c r="S219" s="36">
        <f>SUMIFS(СВЦЭМ!$F$39:$F$782,СВЦЭМ!$A$39:$A$782,$A219,СВЦЭМ!$B$39:$B$782,S$190)+'СЕТ СН'!$F$15</f>
        <v>169.05233982999999</v>
      </c>
      <c r="T219" s="36">
        <f>SUMIFS(СВЦЭМ!$F$39:$F$782,СВЦЭМ!$A$39:$A$782,$A219,СВЦЭМ!$B$39:$B$782,T$190)+'СЕТ СН'!$F$15</f>
        <v>161.93580595</v>
      </c>
      <c r="U219" s="36">
        <f>SUMIFS(СВЦЭМ!$F$39:$F$782,СВЦЭМ!$A$39:$A$782,$A219,СВЦЭМ!$B$39:$B$782,U$190)+'СЕТ СН'!$F$15</f>
        <v>159.07629351</v>
      </c>
      <c r="V219" s="36">
        <f>SUMIFS(СВЦЭМ!$F$39:$F$782,СВЦЭМ!$A$39:$A$782,$A219,СВЦЭМ!$B$39:$B$782,V$190)+'СЕТ СН'!$F$15</f>
        <v>160.92984085000001</v>
      </c>
      <c r="W219" s="36">
        <f>SUMIFS(СВЦЭМ!$F$39:$F$782,СВЦЭМ!$A$39:$A$782,$A219,СВЦЭМ!$B$39:$B$782,W$190)+'СЕТ СН'!$F$15</f>
        <v>163.27872253999999</v>
      </c>
      <c r="X219" s="36">
        <f>SUMIFS(СВЦЭМ!$F$39:$F$782,СВЦЭМ!$A$39:$A$782,$A219,СВЦЭМ!$B$39:$B$782,X$190)+'СЕТ СН'!$F$15</f>
        <v>167.39873134000001</v>
      </c>
      <c r="Y219" s="36">
        <f>SUMIFS(СВЦЭМ!$F$39:$F$782,СВЦЭМ!$A$39:$A$782,$A219,СВЦЭМ!$B$39:$B$782,Y$190)+'СЕТ СН'!$F$15</f>
        <v>174.44675444999999</v>
      </c>
    </row>
    <row r="220" spans="1:25" ht="15.75" x14ac:dyDescent="0.2">
      <c r="A220" s="35">
        <f t="shared" si="5"/>
        <v>45229</v>
      </c>
      <c r="B220" s="36">
        <f>SUMIFS(СВЦЭМ!$F$39:$F$782,СВЦЭМ!$A$39:$A$782,$A220,СВЦЭМ!$B$39:$B$782,B$190)+'СЕТ СН'!$F$15</f>
        <v>167.32623347000001</v>
      </c>
      <c r="C220" s="36">
        <f>SUMIFS(СВЦЭМ!$F$39:$F$782,СВЦЭМ!$A$39:$A$782,$A220,СВЦЭМ!$B$39:$B$782,C$190)+'СЕТ СН'!$F$15</f>
        <v>173.87670014</v>
      </c>
      <c r="D220" s="36">
        <f>SUMIFS(СВЦЭМ!$F$39:$F$782,СВЦЭМ!$A$39:$A$782,$A220,СВЦЭМ!$B$39:$B$782,D$190)+'СЕТ СН'!$F$15</f>
        <v>177.80638764</v>
      </c>
      <c r="E220" s="36">
        <f>SUMIFS(СВЦЭМ!$F$39:$F$782,СВЦЭМ!$A$39:$A$782,$A220,СВЦЭМ!$B$39:$B$782,E$190)+'СЕТ СН'!$F$15</f>
        <v>177.54535124</v>
      </c>
      <c r="F220" s="36">
        <f>SUMIFS(СВЦЭМ!$F$39:$F$782,СВЦЭМ!$A$39:$A$782,$A220,СВЦЭМ!$B$39:$B$782,F$190)+'СЕТ СН'!$F$15</f>
        <v>177.10343936999999</v>
      </c>
      <c r="G220" s="36">
        <f>SUMIFS(СВЦЭМ!$F$39:$F$782,СВЦЭМ!$A$39:$A$782,$A220,СВЦЭМ!$B$39:$B$782,G$190)+'СЕТ СН'!$F$15</f>
        <v>179.63191566</v>
      </c>
      <c r="H220" s="36">
        <f>SUMIFS(СВЦЭМ!$F$39:$F$782,СВЦЭМ!$A$39:$A$782,$A220,СВЦЭМ!$B$39:$B$782,H$190)+'СЕТ СН'!$F$15</f>
        <v>183.71194632999999</v>
      </c>
      <c r="I220" s="36">
        <f>SUMIFS(СВЦЭМ!$F$39:$F$782,СВЦЭМ!$A$39:$A$782,$A220,СВЦЭМ!$B$39:$B$782,I$190)+'СЕТ СН'!$F$15</f>
        <v>177.41625848999999</v>
      </c>
      <c r="J220" s="36">
        <f>SUMIFS(СВЦЭМ!$F$39:$F$782,СВЦЭМ!$A$39:$A$782,$A220,СВЦЭМ!$B$39:$B$782,J$190)+'СЕТ СН'!$F$15</f>
        <v>177.19044539000001</v>
      </c>
      <c r="K220" s="36">
        <f>SUMIFS(СВЦЭМ!$F$39:$F$782,СВЦЭМ!$A$39:$A$782,$A220,СВЦЭМ!$B$39:$B$782,K$190)+'СЕТ СН'!$F$15</f>
        <v>174.22953984</v>
      </c>
      <c r="L220" s="36">
        <f>SUMIFS(СВЦЭМ!$F$39:$F$782,СВЦЭМ!$A$39:$A$782,$A220,СВЦЭМ!$B$39:$B$782,L$190)+'СЕТ СН'!$F$15</f>
        <v>173.93755006999999</v>
      </c>
      <c r="M220" s="36">
        <f>SUMIFS(СВЦЭМ!$F$39:$F$782,СВЦЭМ!$A$39:$A$782,$A220,СВЦЭМ!$B$39:$B$782,M$190)+'СЕТ СН'!$F$15</f>
        <v>175.51327867000001</v>
      </c>
      <c r="N220" s="36">
        <f>SUMIFS(СВЦЭМ!$F$39:$F$782,СВЦЭМ!$A$39:$A$782,$A220,СВЦЭМ!$B$39:$B$782,N$190)+'СЕТ СН'!$F$15</f>
        <v>177.85168121999999</v>
      </c>
      <c r="O220" s="36">
        <f>SUMIFS(СВЦЭМ!$F$39:$F$782,СВЦЭМ!$A$39:$A$782,$A220,СВЦЭМ!$B$39:$B$782,O$190)+'СЕТ СН'!$F$15</f>
        <v>179.96961451000001</v>
      </c>
      <c r="P220" s="36">
        <f>SUMIFS(СВЦЭМ!$F$39:$F$782,СВЦЭМ!$A$39:$A$782,$A220,СВЦЭМ!$B$39:$B$782,P$190)+'СЕТ СН'!$F$15</f>
        <v>181.35012416999999</v>
      </c>
      <c r="Q220" s="36">
        <f>SUMIFS(СВЦЭМ!$F$39:$F$782,СВЦЭМ!$A$39:$A$782,$A220,СВЦЭМ!$B$39:$B$782,Q$190)+'СЕТ СН'!$F$15</f>
        <v>182.96062420000001</v>
      </c>
      <c r="R220" s="36">
        <f>SUMIFS(СВЦЭМ!$F$39:$F$782,СВЦЭМ!$A$39:$A$782,$A220,СВЦЭМ!$B$39:$B$782,R$190)+'СЕТ СН'!$F$15</f>
        <v>181.92283938</v>
      </c>
      <c r="S220" s="36">
        <f>SUMIFS(СВЦЭМ!$F$39:$F$782,СВЦЭМ!$A$39:$A$782,$A220,СВЦЭМ!$B$39:$B$782,S$190)+'СЕТ СН'!$F$15</f>
        <v>177.48670498999999</v>
      </c>
      <c r="T220" s="36">
        <f>SUMIFS(СВЦЭМ!$F$39:$F$782,СВЦЭМ!$A$39:$A$782,$A220,СВЦЭМ!$B$39:$B$782,T$190)+'СЕТ СН'!$F$15</f>
        <v>172.12879781999999</v>
      </c>
      <c r="U220" s="36">
        <f>SUMIFS(СВЦЭМ!$F$39:$F$782,СВЦЭМ!$A$39:$A$782,$A220,СВЦЭМ!$B$39:$B$782,U$190)+'СЕТ СН'!$F$15</f>
        <v>168.53899211999999</v>
      </c>
      <c r="V220" s="36">
        <f>SUMIFS(СВЦЭМ!$F$39:$F$782,СВЦЭМ!$A$39:$A$782,$A220,СВЦЭМ!$B$39:$B$782,V$190)+'СЕТ СН'!$F$15</f>
        <v>171.45369463</v>
      </c>
      <c r="W220" s="36">
        <f>SUMIFS(СВЦЭМ!$F$39:$F$782,СВЦЭМ!$A$39:$A$782,$A220,СВЦЭМ!$B$39:$B$782,W$190)+'СЕТ СН'!$F$15</f>
        <v>173.15687116000001</v>
      </c>
      <c r="X220" s="36">
        <f>SUMIFS(СВЦЭМ!$F$39:$F$782,СВЦЭМ!$A$39:$A$782,$A220,СВЦЭМ!$B$39:$B$782,X$190)+'СЕТ СН'!$F$15</f>
        <v>179.68571072</v>
      </c>
      <c r="Y220" s="36">
        <f>SUMIFS(СВЦЭМ!$F$39:$F$782,СВЦЭМ!$A$39:$A$782,$A220,СВЦЭМ!$B$39:$B$782,Y$190)+'СЕТ СН'!$F$15</f>
        <v>185.57163645</v>
      </c>
    </row>
    <row r="221" spans="1:25" ht="15.75" x14ac:dyDescent="0.2">
      <c r="A221" s="35">
        <f t="shared" si="5"/>
        <v>45230</v>
      </c>
      <c r="B221" s="36">
        <f>SUMIFS(СВЦЭМ!$F$39:$F$782,СВЦЭМ!$A$39:$A$782,$A221,СВЦЭМ!$B$39:$B$782,B$190)+'СЕТ СН'!$F$15</f>
        <v>190.87507884999999</v>
      </c>
      <c r="C221" s="36">
        <f>SUMIFS(СВЦЭМ!$F$39:$F$782,СВЦЭМ!$A$39:$A$782,$A221,СВЦЭМ!$B$39:$B$782,C$190)+'СЕТ СН'!$F$15</f>
        <v>197.38662521000001</v>
      </c>
      <c r="D221" s="36">
        <f>SUMIFS(СВЦЭМ!$F$39:$F$782,СВЦЭМ!$A$39:$A$782,$A221,СВЦЭМ!$B$39:$B$782,D$190)+'СЕТ СН'!$F$15</f>
        <v>203.81751957</v>
      </c>
      <c r="E221" s="36">
        <f>SUMIFS(СВЦЭМ!$F$39:$F$782,СВЦЭМ!$A$39:$A$782,$A221,СВЦЭМ!$B$39:$B$782,E$190)+'СЕТ СН'!$F$15</f>
        <v>204.92610490999999</v>
      </c>
      <c r="F221" s="36">
        <f>SUMIFS(СВЦЭМ!$F$39:$F$782,СВЦЭМ!$A$39:$A$782,$A221,СВЦЭМ!$B$39:$B$782,F$190)+'СЕТ СН'!$F$15</f>
        <v>205.00211952000001</v>
      </c>
      <c r="G221" s="36">
        <f>SUMIFS(СВЦЭМ!$F$39:$F$782,СВЦЭМ!$A$39:$A$782,$A221,СВЦЭМ!$B$39:$B$782,G$190)+'СЕТ СН'!$F$15</f>
        <v>203.28560897</v>
      </c>
      <c r="H221" s="36">
        <f>SUMIFS(СВЦЭМ!$F$39:$F$782,СВЦЭМ!$A$39:$A$782,$A221,СВЦЭМ!$B$39:$B$782,H$190)+'СЕТ СН'!$F$15</f>
        <v>194.37312632999999</v>
      </c>
      <c r="I221" s="36">
        <f>SUMIFS(СВЦЭМ!$F$39:$F$782,СВЦЭМ!$A$39:$A$782,$A221,СВЦЭМ!$B$39:$B$782,I$190)+'СЕТ СН'!$F$15</f>
        <v>185.56473319</v>
      </c>
      <c r="J221" s="36">
        <f>SUMIFS(СВЦЭМ!$F$39:$F$782,СВЦЭМ!$A$39:$A$782,$A221,СВЦЭМ!$B$39:$B$782,J$190)+'СЕТ СН'!$F$15</f>
        <v>180.57286601999999</v>
      </c>
      <c r="K221" s="36">
        <f>SUMIFS(СВЦЭМ!$F$39:$F$782,СВЦЭМ!$A$39:$A$782,$A221,СВЦЭМ!$B$39:$B$782,K$190)+'СЕТ СН'!$F$15</f>
        <v>178.81236491999999</v>
      </c>
      <c r="L221" s="36">
        <f>SUMIFS(СВЦЭМ!$F$39:$F$782,СВЦЭМ!$A$39:$A$782,$A221,СВЦЭМ!$B$39:$B$782,L$190)+'СЕТ СН'!$F$15</f>
        <v>175.58366760000001</v>
      </c>
      <c r="M221" s="36">
        <f>SUMIFS(СВЦЭМ!$F$39:$F$782,СВЦЭМ!$A$39:$A$782,$A221,СВЦЭМ!$B$39:$B$782,M$190)+'СЕТ СН'!$F$15</f>
        <v>177.87618860000001</v>
      </c>
      <c r="N221" s="36">
        <f>SUMIFS(СВЦЭМ!$F$39:$F$782,СВЦЭМ!$A$39:$A$782,$A221,СВЦЭМ!$B$39:$B$782,N$190)+'СЕТ СН'!$F$15</f>
        <v>180.11374388999999</v>
      </c>
      <c r="O221" s="36">
        <f>SUMIFS(СВЦЭМ!$F$39:$F$782,СВЦЭМ!$A$39:$A$782,$A221,СВЦЭМ!$B$39:$B$782,O$190)+'СЕТ СН'!$F$15</f>
        <v>181.76577700000001</v>
      </c>
      <c r="P221" s="36">
        <f>SUMIFS(СВЦЭМ!$F$39:$F$782,СВЦЭМ!$A$39:$A$782,$A221,СВЦЭМ!$B$39:$B$782,P$190)+'СЕТ СН'!$F$15</f>
        <v>182.84292808000001</v>
      </c>
      <c r="Q221" s="36">
        <f>SUMIFS(СВЦЭМ!$F$39:$F$782,СВЦЭМ!$A$39:$A$782,$A221,СВЦЭМ!$B$39:$B$782,Q$190)+'СЕТ СН'!$F$15</f>
        <v>184.16437655999999</v>
      </c>
      <c r="R221" s="36">
        <f>SUMIFS(СВЦЭМ!$F$39:$F$782,СВЦЭМ!$A$39:$A$782,$A221,СВЦЭМ!$B$39:$B$782,R$190)+'СЕТ СН'!$F$15</f>
        <v>183.84785396999999</v>
      </c>
      <c r="S221" s="36">
        <f>SUMIFS(СВЦЭМ!$F$39:$F$782,СВЦЭМ!$A$39:$A$782,$A221,СВЦЭМ!$B$39:$B$782,S$190)+'СЕТ СН'!$F$15</f>
        <v>181.09323846000001</v>
      </c>
      <c r="T221" s="36">
        <f>SUMIFS(СВЦЭМ!$F$39:$F$782,СВЦЭМ!$A$39:$A$782,$A221,СВЦЭМ!$B$39:$B$782,T$190)+'СЕТ СН'!$F$15</f>
        <v>174.36917516</v>
      </c>
      <c r="U221" s="36">
        <f>SUMIFS(СВЦЭМ!$F$39:$F$782,СВЦЭМ!$A$39:$A$782,$A221,СВЦЭМ!$B$39:$B$782,U$190)+'СЕТ СН'!$F$15</f>
        <v>171.97551374</v>
      </c>
      <c r="V221" s="36">
        <f>SUMIFS(СВЦЭМ!$F$39:$F$782,СВЦЭМ!$A$39:$A$782,$A221,СВЦЭМ!$B$39:$B$782,V$190)+'СЕТ СН'!$F$15</f>
        <v>174.34853838999999</v>
      </c>
      <c r="W221" s="36">
        <f>SUMIFS(СВЦЭМ!$F$39:$F$782,СВЦЭМ!$A$39:$A$782,$A221,СВЦЭМ!$B$39:$B$782,W$190)+'СЕТ СН'!$F$15</f>
        <v>175.06607821</v>
      </c>
      <c r="X221" s="36">
        <f>SUMIFS(СВЦЭМ!$F$39:$F$782,СВЦЭМ!$A$39:$A$782,$A221,СВЦЭМ!$B$39:$B$782,X$190)+'СЕТ СН'!$F$15</f>
        <v>181.57836064</v>
      </c>
      <c r="Y221" s="36">
        <f>SUMIFS(СВЦЭМ!$F$39:$F$782,СВЦЭМ!$A$39:$A$782,$A221,СВЦЭМ!$B$39:$B$782,Y$190)+'СЕТ СН'!$F$15</f>
        <v>183.29762276</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7"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38"/>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01.10.2023</v>
      </c>
      <c r="B226" s="36">
        <f>SUMIFS(СВЦЭМ!$G$40:$G$783,СВЦЭМ!$A$40:$A$783,$A226,СВЦЭМ!$B$39:$B$782,B$225)+'СЕТ СН'!$F$15</f>
        <v>0</v>
      </c>
      <c r="C226" s="36">
        <f>SUMIFS(СВЦЭМ!$G$40:$G$783,СВЦЭМ!$A$40:$A$783,$A226,СВЦЭМ!$B$39:$B$782,C$225)+'СЕТ СН'!$F$15</f>
        <v>0</v>
      </c>
      <c r="D226" s="36">
        <f>SUMIFS(СВЦЭМ!$G$40:$G$783,СВЦЭМ!$A$40:$A$783,$A226,СВЦЭМ!$B$39:$B$782,D$225)+'СЕТ СН'!$F$15</f>
        <v>0</v>
      </c>
      <c r="E226" s="36">
        <f>SUMIFS(СВЦЭМ!$G$40:$G$783,СВЦЭМ!$A$40:$A$783,$A226,СВЦЭМ!$B$39:$B$782,E$225)+'СЕТ СН'!$F$15</f>
        <v>0</v>
      </c>
      <c r="F226" s="36">
        <f>SUMIFS(СВЦЭМ!$G$40:$G$783,СВЦЭМ!$A$40:$A$783,$A226,СВЦЭМ!$B$39:$B$782,F$225)+'СЕТ СН'!$F$15</f>
        <v>0</v>
      </c>
      <c r="G226" s="36">
        <f>SUMIFS(СВЦЭМ!$G$40:$G$783,СВЦЭМ!$A$40:$A$783,$A226,СВЦЭМ!$B$39:$B$782,G$225)+'СЕТ СН'!$F$15</f>
        <v>0</v>
      </c>
      <c r="H226" s="36">
        <f>SUMIFS(СВЦЭМ!$G$40:$G$783,СВЦЭМ!$A$40:$A$783,$A226,СВЦЭМ!$B$39:$B$782,H$225)+'СЕТ СН'!$F$15</f>
        <v>0</v>
      </c>
      <c r="I226" s="36">
        <f>SUMIFS(СВЦЭМ!$G$40:$G$783,СВЦЭМ!$A$40:$A$783,$A226,СВЦЭМ!$B$39:$B$782,I$225)+'СЕТ СН'!$F$15</f>
        <v>0</v>
      </c>
      <c r="J226" s="36">
        <f>SUMIFS(СВЦЭМ!$G$40:$G$783,СВЦЭМ!$A$40:$A$783,$A226,СВЦЭМ!$B$39:$B$782,J$225)+'СЕТ СН'!$F$15</f>
        <v>0</v>
      </c>
      <c r="K226" s="36">
        <f>SUMIFS(СВЦЭМ!$G$40:$G$783,СВЦЭМ!$A$40:$A$783,$A226,СВЦЭМ!$B$39:$B$782,K$225)+'СЕТ СН'!$F$15</f>
        <v>0</v>
      </c>
      <c r="L226" s="36">
        <f>SUMIFS(СВЦЭМ!$G$40:$G$783,СВЦЭМ!$A$40:$A$783,$A226,СВЦЭМ!$B$39:$B$782,L$225)+'СЕТ СН'!$F$15</f>
        <v>0</v>
      </c>
      <c r="M226" s="36">
        <f>SUMIFS(СВЦЭМ!$G$40:$G$783,СВЦЭМ!$A$40:$A$783,$A226,СВЦЭМ!$B$39:$B$782,M$225)+'СЕТ СН'!$F$15</f>
        <v>0</v>
      </c>
      <c r="N226" s="36">
        <f>SUMIFS(СВЦЭМ!$G$40:$G$783,СВЦЭМ!$A$40:$A$783,$A226,СВЦЭМ!$B$39:$B$782,N$225)+'СЕТ СН'!$F$15</f>
        <v>0</v>
      </c>
      <c r="O226" s="36">
        <f>SUMIFS(СВЦЭМ!$G$40:$G$783,СВЦЭМ!$A$40:$A$783,$A226,СВЦЭМ!$B$39:$B$782,O$225)+'СЕТ СН'!$F$15</f>
        <v>0</v>
      </c>
      <c r="P226" s="36">
        <f>SUMIFS(СВЦЭМ!$G$40:$G$783,СВЦЭМ!$A$40:$A$783,$A226,СВЦЭМ!$B$39:$B$782,P$225)+'СЕТ СН'!$F$15</f>
        <v>0</v>
      </c>
      <c r="Q226" s="36">
        <f>SUMIFS(СВЦЭМ!$G$40:$G$783,СВЦЭМ!$A$40:$A$783,$A226,СВЦЭМ!$B$39:$B$782,Q$225)+'СЕТ СН'!$F$15</f>
        <v>0</v>
      </c>
      <c r="R226" s="36">
        <f>SUMIFS(СВЦЭМ!$G$40:$G$783,СВЦЭМ!$A$40:$A$783,$A226,СВЦЭМ!$B$39:$B$782,R$225)+'СЕТ СН'!$F$15</f>
        <v>0</v>
      </c>
      <c r="S226" s="36">
        <f>SUMIFS(СВЦЭМ!$G$40:$G$783,СВЦЭМ!$A$40:$A$783,$A226,СВЦЭМ!$B$39:$B$782,S$225)+'СЕТ СН'!$F$15</f>
        <v>0</v>
      </c>
      <c r="T226" s="36">
        <f>SUMIFS(СВЦЭМ!$G$40:$G$783,СВЦЭМ!$A$40:$A$783,$A226,СВЦЭМ!$B$39:$B$782,T$225)+'СЕТ СН'!$F$15</f>
        <v>0</v>
      </c>
      <c r="U226" s="36">
        <f>SUMIFS(СВЦЭМ!$G$40:$G$783,СВЦЭМ!$A$40:$A$783,$A226,СВЦЭМ!$B$39:$B$782,U$225)+'СЕТ СН'!$F$15</f>
        <v>0</v>
      </c>
      <c r="V226" s="36">
        <f>SUMIFS(СВЦЭМ!$G$40:$G$783,СВЦЭМ!$A$40:$A$783,$A226,СВЦЭМ!$B$39:$B$782,V$225)+'СЕТ СН'!$F$15</f>
        <v>0</v>
      </c>
      <c r="W226" s="36">
        <f>SUMIFS(СВЦЭМ!$G$40:$G$783,СВЦЭМ!$A$40:$A$783,$A226,СВЦЭМ!$B$39:$B$782,W$225)+'СЕТ СН'!$F$15</f>
        <v>0</v>
      </c>
      <c r="X226" s="36">
        <f>SUMIFS(СВЦЭМ!$G$40:$G$783,СВЦЭМ!$A$40:$A$783,$A226,СВЦЭМ!$B$39:$B$782,X$225)+'СЕТ СН'!$F$15</f>
        <v>0</v>
      </c>
      <c r="Y226" s="36">
        <f>SUMIFS(СВЦЭМ!$G$40:$G$783,СВЦЭМ!$A$40:$A$783,$A226,СВЦЭМ!$B$39:$B$782,Y$225)+'СЕТ СН'!$F$15</f>
        <v>0</v>
      </c>
      <c r="AA226" s="45"/>
    </row>
    <row r="227" spans="1:27" ht="15.75" hidden="1" x14ac:dyDescent="0.2">
      <c r="A227" s="35">
        <f>A226+1</f>
        <v>45201</v>
      </c>
      <c r="B227" s="36">
        <f>SUMIFS(СВЦЭМ!$G$40:$G$783,СВЦЭМ!$A$40:$A$783,$A227,СВЦЭМ!$B$39:$B$782,B$225)+'СЕТ СН'!$F$15</f>
        <v>0</v>
      </c>
      <c r="C227" s="36">
        <f>SUMIFS(СВЦЭМ!$G$40:$G$783,СВЦЭМ!$A$40:$A$783,$A227,СВЦЭМ!$B$39:$B$782,C$225)+'СЕТ СН'!$F$15</f>
        <v>0</v>
      </c>
      <c r="D227" s="36">
        <f>SUMIFS(СВЦЭМ!$G$40:$G$783,СВЦЭМ!$A$40:$A$783,$A227,СВЦЭМ!$B$39:$B$782,D$225)+'СЕТ СН'!$F$15</f>
        <v>0</v>
      </c>
      <c r="E227" s="36">
        <f>SUMIFS(СВЦЭМ!$G$40:$G$783,СВЦЭМ!$A$40:$A$783,$A227,СВЦЭМ!$B$39:$B$782,E$225)+'СЕТ СН'!$F$15</f>
        <v>0</v>
      </c>
      <c r="F227" s="36">
        <f>SUMIFS(СВЦЭМ!$G$40:$G$783,СВЦЭМ!$A$40:$A$783,$A227,СВЦЭМ!$B$39:$B$782,F$225)+'СЕТ СН'!$F$15</f>
        <v>0</v>
      </c>
      <c r="G227" s="36">
        <f>SUMIFS(СВЦЭМ!$G$40:$G$783,СВЦЭМ!$A$40:$A$783,$A227,СВЦЭМ!$B$39:$B$782,G$225)+'СЕТ СН'!$F$15</f>
        <v>0</v>
      </c>
      <c r="H227" s="36">
        <f>SUMIFS(СВЦЭМ!$G$40:$G$783,СВЦЭМ!$A$40:$A$783,$A227,СВЦЭМ!$B$39:$B$782,H$225)+'СЕТ СН'!$F$15</f>
        <v>0</v>
      </c>
      <c r="I227" s="36">
        <f>SUMIFS(СВЦЭМ!$G$40:$G$783,СВЦЭМ!$A$40:$A$783,$A227,СВЦЭМ!$B$39:$B$782,I$225)+'СЕТ СН'!$F$15</f>
        <v>0</v>
      </c>
      <c r="J227" s="36">
        <f>SUMIFS(СВЦЭМ!$G$40:$G$783,СВЦЭМ!$A$40:$A$783,$A227,СВЦЭМ!$B$39:$B$782,J$225)+'СЕТ СН'!$F$15</f>
        <v>0</v>
      </c>
      <c r="K227" s="36">
        <f>SUMIFS(СВЦЭМ!$G$40:$G$783,СВЦЭМ!$A$40:$A$783,$A227,СВЦЭМ!$B$39:$B$782,K$225)+'СЕТ СН'!$F$15</f>
        <v>0</v>
      </c>
      <c r="L227" s="36">
        <f>SUMIFS(СВЦЭМ!$G$40:$G$783,СВЦЭМ!$A$40:$A$783,$A227,СВЦЭМ!$B$39:$B$782,L$225)+'СЕТ СН'!$F$15</f>
        <v>0</v>
      </c>
      <c r="M227" s="36">
        <f>SUMIFS(СВЦЭМ!$G$40:$G$783,СВЦЭМ!$A$40:$A$783,$A227,СВЦЭМ!$B$39:$B$782,M$225)+'СЕТ СН'!$F$15</f>
        <v>0</v>
      </c>
      <c r="N227" s="36">
        <f>SUMIFS(СВЦЭМ!$G$40:$G$783,СВЦЭМ!$A$40:$A$783,$A227,СВЦЭМ!$B$39:$B$782,N$225)+'СЕТ СН'!$F$15</f>
        <v>0</v>
      </c>
      <c r="O227" s="36">
        <f>SUMIFS(СВЦЭМ!$G$40:$G$783,СВЦЭМ!$A$40:$A$783,$A227,СВЦЭМ!$B$39:$B$782,O$225)+'СЕТ СН'!$F$15</f>
        <v>0</v>
      </c>
      <c r="P227" s="36">
        <f>SUMIFS(СВЦЭМ!$G$40:$G$783,СВЦЭМ!$A$40:$A$783,$A227,СВЦЭМ!$B$39:$B$782,P$225)+'СЕТ СН'!$F$15</f>
        <v>0</v>
      </c>
      <c r="Q227" s="36">
        <f>SUMIFS(СВЦЭМ!$G$40:$G$783,СВЦЭМ!$A$40:$A$783,$A227,СВЦЭМ!$B$39:$B$782,Q$225)+'СЕТ СН'!$F$15</f>
        <v>0</v>
      </c>
      <c r="R227" s="36">
        <f>SUMIFS(СВЦЭМ!$G$40:$G$783,СВЦЭМ!$A$40:$A$783,$A227,СВЦЭМ!$B$39:$B$782,R$225)+'СЕТ СН'!$F$15</f>
        <v>0</v>
      </c>
      <c r="S227" s="36">
        <f>SUMIFS(СВЦЭМ!$G$40:$G$783,СВЦЭМ!$A$40:$A$783,$A227,СВЦЭМ!$B$39:$B$782,S$225)+'СЕТ СН'!$F$15</f>
        <v>0</v>
      </c>
      <c r="T227" s="36">
        <f>SUMIFS(СВЦЭМ!$G$40:$G$783,СВЦЭМ!$A$40:$A$783,$A227,СВЦЭМ!$B$39:$B$782,T$225)+'СЕТ СН'!$F$15</f>
        <v>0</v>
      </c>
      <c r="U227" s="36">
        <f>SUMIFS(СВЦЭМ!$G$40:$G$783,СВЦЭМ!$A$40:$A$783,$A227,СВЦЭМ!$B$39:$B$782,U$225)+'СЕТ СН'!$F$15</f>
        <v>0</v>
      </c>
      <c r="V227" s="36">
        <f>SUMIFS(СВЦЭМ!$G$40:$G$783,СВЦЭМ!$A$40:$A$783,$A227,СВЦЭМ!$B$39:$B$782,V$225)+'СЕТ СН'!$F$15</f>
        <v>0</v>
      </c>
      <c r="W227" s="36">
        <f>SUMIFS(СВЦЭМ!$G$40:$G$783,СВЦЭМ!$A$40:$A$783,$A227,СВЦЭМ!$B$39:$B$782,W$225)+'СЕТ СН'!$F$15</f>
        <v>0</v>
      </c>
      <c r="X227" s="36">
        <f>SUMIFS(СВЦЭМ!$G$40:$G$783,СВЦЭМ!$A$40:$A$783,$A227,СВЦЭМ!$B$39:$B$782,X$225)+'СЕТ СН'!$F$15</f>
        <v>0</v>
      </c>
      <c r="Y227" s="36">
        <f>SUMIFS(СВЦЭМ!$G$40:$G$783,СВЦЭМ!$A$40:$A$783,$A227,СВЦЭМ!$B$39:$B$782,Y$225)+'СЕТ СН'!$F$15</f>
        <v>0</v>
      </c>
    </row>
    <row r="228" spans="1:27" ht="15.75" hidden="1" x14ac:dyDescent="0.2">
      <c r="A228" s="35">
        <f t="shared" ref="A228:A256" si="6">A227+1</f>
        <v>45202</v>
      </c>
      <c r="B228" s="36">
        <f>SUMIFS(СВЦЭМ!$G$40:$G$783,СВЦЭМ!$A$40:$A$783,$A228,СВЦЭМ!$B$39:$B$782,B$225)+'СЕТ СН'!$F$15</f>
        <v>0</v>
      </c>
      <c r="C228" s="36">
        <f>SUMIFS(СВЦЭМ!$G$40:$G$783,СВЦЭМ!$A$40:$A$783,$A228,СВЦЭМ!$B$39:$B$782,C$225)+'СЕТ СН'!$F$15</f>
        <v>0</v>
      </c>
      <c r="D228" s="36">
        <f>SUMIFS(СВЦЭМ!$G$40:$G$783,СВЦЭМ!$A$40:$A$783,$A228,СВЦЭМ!$B$39:$B$782,D$225)+'СЕТ СН'!$F$15</f>
        <v>0</v>
      </c>
      <c r="E228" s="36">
        <f>SUMIFS(СВЦЭМ!$G$40:$G$783,СВЦЭМ!$A$40:$A$783,$A228,СВЦЭМ!$B$39:$B$782,E$225)+'СЕТ СН'!$F$15</f>
        <v>0</v>
      </c>
      <c r="F228" s="36">
        <f>SUMIFS(СВЦЭМ!$G$40:$G$783,СВЦЭМ!$A$40:$A$783,$A228,СВЦЭМ!$B$39:$B$782,F$225)+'СЕТ СН'!$F$15</f>
        <v>0</v>
      </c>
      <c r="G228" s="36">
        <f>SUMIFS(СВЦЭМ!$G$40:$G$783,СВЦЭМ!$A$40:$A$783,$A228,СВЦЭМ!$B$39:$B$782,G$225)+'СЕТ СН'!$F$15</f>
        <v>0</v>
      </c>
      <c r="H228" s="36">
        <f>SUMIFS(СВЦЭМ!$G$40:$G$783,СВЦЭМ!$A$40:$A$783,$A228,СВЦЭМ!$B$39:$B$782,H$225)+'СЕТ СН'!$F$15</f>
        <v>0</v>
      </c>
      <c r="I228" s="36">
        <f>SUMIFS(СВЦЭМ!$G$40:$G$783,СВЦЭМ!$A$40:$A$783,$A228,СВЦЭМ!$B$39:$B$782,I$225)+'СЕТ СН'!$F$15</f>
        <v>0</v>
      </c>
      <c r="J228" s="36">
        <f>SUMIFS(СВЦЭМ!$G$40:$G$783,СВЦЭМ!$A$40:$A$783,$A228,СВЦЭМ!$B$39:$B$782,J$225)+'СЕТ СН'!$F$15</f>
        <v>0</v>
      </c>
      <c r="K228" s="36">
        <f>SUMIFS(СВЦЭМ!$G$40:$G$783,СВЦЭМ!$A$40:$A$783,$A228,СВЦЭМ!$B$39:$B$782,K$225)+'СЕТ СН'!$F$15</f>
        <v>0</v>
      </c>
      <c r="L228" s="36">
        <f>SUMIFS(СВЦЭМ!$G$40:$G$783,СВЦЭМ!$A$40:$A$783,$A228,СВЦЭМ!$B$39:$B$782,L$225)+'СЕТ СН'!$F$15</f>
        <v>0</v>
      </c>
      <c r="M228" s="36">
        <f>SUMIFS(СВЦЭМ!$G$40:$G$783,СВЦЭМ!$A$40:$A$783,$A228,СВЦЭМ!$B$39:$B$782,M$225)+'СЕТ СН'!$F$15</f>
        <v>0</v>
      </c>
      <c r="N228" s="36">
        <f>SUMIFS(СВЦЭМ!$G$40:$G$783,СВЦЭМ!$A$40:$A$783,$A228,СВЦЭМ!$B$39:$B$782,N$225)+'СЕТ СН'!$F$15</f>
        <v>0</v>
      </c>
      <c r="O228" s="36">
        <f>SUMIFS(СВЦЭМ!$G$40:$G$783,СВЦЭМ!$A$40:$A$783,$A228,СВЦЭМ!$B$39:$B$782,O$225)+'СЕТ СН'!$F$15</f>
        <v>0</v>
      </c>
      <c r="P228" s="36">
        <f>SUMIFS(СВЦЭМ!$G$40:$G$783,СВЦЭМ!$A$40:$A$783,$A228,СВЦЭМ!$B$39:$B$782,P$225)+'СЕТ СН'!$F$15</f>
        <v>0</v>
      </c>
      <c r="Q228" s="36">
        <f>SUMIFS(СВЦЭМ!$G$40:$G$783,СВЦЭМ!$A$40:$A$783,$A228,СВЦЭМ!$B$39:$B$782,Q$225)+'СЕТ СН'!$F$15</f>
        <v>0</v>
      </c>
      <c r="R228" s="36">
        <f>SUMIFS(СВЦЭМ!$G$40:$G$783,СВЦЭМ!$A$40:$A$783,$A228,СВЦЭМ!$B$39:$B$782,R$225)+'СЕТ СН'!$F$15</f>
        <v>0</v>
      </c>
      <c r="S228" s="36">
        <f>SUMIFS(СВЦЭМ!$G$40:$G$783,СВЦЭМ!$A$40:$A$783,$A228,СВЦЭМ!$B$39:$B$782,S$225)+'СЕТ СН'!$F$15</f>
        <v>0</v>
      </c>
      <c r="T228" s="36">
        <f>SUMIFS(СВЦЭМ!$G$40:$G$783,СВЦЭМ!$A$40:$A$783,$A228,СВЦЭМ!$B$39:$B$782,T$225)+'СЕТ СН'!$F$15</f>
        <v>0</v>
      </c>
      <c r="U228" s="36">
        <f>SUMIFS(СВЦЭМ!$G$40:$G$783,СВЦЭМ!$A$40:$A$783,$A228,СВЦЭМ!$B$39:$B$782,U$225)+'СЕТ СН'!$F$15</f>
        <v>0</v>
      </c>
      <c r="V228" s="36">
        <f>SUMIFS(СВЦЭМ!$G$40:$G$783,СВЦЭМ!$A$40:$A$783,$A228,СВЦЭМ!$B$39:$B$782,V$225)+'СЕТ СН'!$F$15</f>
        <v>0</v>
      </c>
      <c r="W228" s="36">
        <f>SUMIFS(СВЦЭМ!$G$40:$G$783,СВЦЭМ!$A$40:$A$783,$A228,СВЦЭМ!$B$39:$B$782,W$225)+'СЕТ СН'!$F$15</f>
        <v>0</v>
      </c>
      <c r="X228" s="36">
        <f>SUMIFS(СВЦЭМ!$G$40:$G$783,СВЦЭМ!$A$40:$A$783,$A228,СВЦЭМ!$B$39:$B$782,X$225)+'СЕТ СН'!$F$15</f>
        <v>0</v>
      </c>
      <c r="Y228" s="36">
        <f>SUMIFS(СВЦЭМ!$G$40:$G$783,СВЦЭМ!$A$40:$A$783,$A228,СВЦЭМ!$B$39:$B$782,Y$225)+'СЕТ СН'!$F$15</f>
        <v>0</v>
      </c>
    </row>
    <row r="229" spans="1:27" ht="15.75" hidden="1" x14ac:dyDescent="0.2">
      <c r="A229" s="35">
        <f t="shared" si="6"/>
        <v>45203</v>
      </c>
      <c r="B229" s="36">
        <f>SUMIFS(СВЦЭМ!$G$40:$G$783,СВЦЭМ!$A$40:$A$783,$A229,СВЦЭМ!$B$39:$B$782,B$225)+'СЕТ СН'!$F$15</f>
        <v>0</v>
      </c>
      <c r="C229" s="36">
        <f>SUMIFS(СВЦЭМ!$G$40:$G$783,СВЦЭМ!$A$40:$A$783,$A229,СВЦЭМ!$B$39:$B$782,C$225)+'СЕТ СН'!$F$15</f>
        <v>0</v>
      </c>
      <c r="D229" s="36">
        <f>SUMIFS(СВЦЭМ!$G$40:$G$783,СВЦЭМ!$A$40:$A$783,$A229,СВЦЭМ!$B$39:$B$782,D$225)+'СЕТ СН'!$F$15</f>
        <v>0</v>
      </c>
      <c r="E229" s="36">
        <f>SUMIFS(СВЦЭМ!$G$40:$G$783,СВЦЭМ!$A$40:$A$783,$A229,СВЦЭМ!$B$39:$B$782,E$225)+'СЕТ СН'!$F$15</f>
        <v>0</v>
      </c>
      <c r="F229" s="36">
        <f>SUMIFS(СВЦЭМ!$G$40:$G$783,СВЦЭМ!$A$40:$A$783,$A229,СВЦЭМ!$B$39:$B$782,F$225)+'СЕТ СН'!$F$15</f>
        <v>0</v>
      </c>
      <c r="G229" s="36">
        <f>SUMIFS(СВЦЭМ!$G$40:$G$783,СВЦЭМ!$A$40:$A$783,$A229,СВЦЭМ!$B$39:$B$782,G$225)+'СЕТ СН'!$F$15</f>
        <v>0</v>
      </c>
      <c r="H229" s="36">
        <f>SUMIFS(СВЦЭМ!$G$40:$G$783,СВЦЭМ!$A$40:$A$783,$A229,СВЦЭМ!$B$39:$B$782,H$225)+'СЕТ СН'!$F$15</f>
        <v>0</v>
      </c>
      <c r="I229" s="36">
        <f>SUMIFS(СВЦЭМ!$G$40:$G$783,СВЦЭМ!$A$40:$A$783,$A229,СВЦЭМ!$B$39:$B$782,I$225)+'СЕТ СН'!$F$15</f>
        <v>0</v>
      </c>
      <c r="J229" s="36">
        <f>SUMIFS(СВЦЭМ!$G$40:$G$783,СВЦЭМ!$A$40:$A$783,$A229,СВЦЭМ!$B$39:$B$782,J$225)+'СЕТ СН'!$F$15</f>
        <v>0</v>
      </c>
      <c r="K229" s="36">
        <f>SUMIFS(СВЦЭМ!$G$40:$G$783,СВЦЭМ!$A$40:$A$783,$A229,СВЦЭМ!$B$39:$B$782,K$225)+'СЕТ СН'!$F$15</f>
        <v>0</v>
      </c>
      <c r="L229" s="36">
        <f>SUMIFS(СВЦЭМ!$G$40:$G$783,СВЦЭМ!$A$40:$A$783,$A229,СВЦЭМ!$B$39:$B$782,L$225)+'СЕТ СН'!$F$15</f>
        <v>0</v>
      </c>
      <c r="M229" s="36">
        <f>SUMIFS(СВЦЭМ!$G$40:$G$783,СВЦЭМ!$A$40:$A$783,$A229,СВЦЭМ!$B$39:$B$782,M$225)+'СЕТ СН'!$F$15</f>
        <v>0</v>
      </c>
      <c r="N229" s="36">
        <f>SUMIFS(СВЦЭМ!$G$40:$G$783,СВЦЭМ!$A$40:$A$783,$A229,СВЦЭМ!$B$39:$B$782,N$225)+'СЕТ СН'!$F$15</f>
        <v>0</v>
      </c>
      <c r="O229" s="36">
        <f>SUMIFS(СВЦЭМ!$G$40:$G$783,СВЦЭМ!$A$40:$A$783,$A229,СВЦЭМ!$B$39:$B$782,O$225)+'СЕТ СН'!$F$15</f>
        <v>0</v>
      </c>
      <c r="P229" s="36">
        <f>SUMIFS(СВЦЭМ!$G$40:$G$783,СВЦЭМ!$A$40:$A$783,$A229,СВЦЭМ!$B$39:$B$782,P$225)+'СЕТ СН'!$F$15</f>
        <v>0</v>
      </c>
      <c r="Q229" s="36">
        <f>SUMIFS(СВЦЭМ!$G$40:$G$783,СВЦЭМ!$A$40:$A$783,$A229,СВЦЭМ!$B$39:$B$782,Q$225)+'СЕТ СН'!$F$15</f>
        <v>0</v>
      </c>
      <c r="R229" s="36">
        <f>SUMIFS(СВЦЭМ!$G$40:$G$783,СВЦЭМ!$A$40:$A$783,$A229,СВЦЭМ!$B$39:$B$782,R$225)+'СЕТ СН'!$F$15</f>
        <v>0</v>
      </c>
      <c r="S229" s="36">
        <f>SUMIFS(СВЦЭМ!$G$40:$G$783,СВЦЭМ!$A$40:$A$783,$A229,СВЦЭМ!$B$39:$B$782,S$225)+'СЕТ СН'!$F$15</f>
        <v>0</v>
      </c>
      <c r="T229" s="36">
        <f>SUMIFS(СВЦЭМ!$G$40:$G$783,СВЦЭМ!$A$40:$A$783,$A229,СВЦЭМ!$B$39:$B$782,T$225)+'СЕТ СН'!$F$15</f>
        <v>0</v>
      </c>
      <c r="U229" s="36">
        <f>SUMIFS(СВЦЭМ!$G$40:$G$783,СВЦЭМ!$A$40:$A$783,$A229,СВЦЭМ!$B$39:$B$782,U$225)+'СЕТ СН'!$F$15</f>
        <v>0</v>
      </c>
      <c r="V229" s="36">
        <f>SUMIFS(СВЦЭМ!$G$40:$G$783,СВЦЭМ!$A$40:$A$783,$A229,СВЦЭМ!$B$39:$B$782,V$225)+'СЕТ СН'!$F$15</f>
        <v>0</v>
      </c>
      <c r="W229" s="36">
        <f>SUMIFS(СВЦЭМ!$G$40:$G$783,СВЦЭМ!$A$40:$A$783,$A229,СВЦЭМ!$B$39:$B$782,W$225)+'СЕТ СН'!$F$15</f>
        <v>0</v>
      </c>
      <c r="X229" s="36">
        <f>SUMIFS(СВЦЭМ!$G$40:$G$783,СВЦЭМ!$A$40:$A$783,$A229,СВЦЭМ!$B$39:$B$782,X$225)+'СЕТ СН'!$F$15</f>
        <v>0</v>
      </c>
      <c r="Y229" s="36">
        <f>SUMIFS(СВЦЭМ!$G$40:$G$783,СВЦЭМ!$A$40:$A$783,$A229,СВЦЭМ!$B$39:$B$782,Y$225)+'СЕТ СН'!$F$15</f>
        <v>0</v>
      </c>
    </row>
    <row r="230" spans="1:27" ht="15.75" hidden="1" x14ac:dyDescent="0.2">
      <c r="A230" s="35">
        <f t="shared" si="6"/>
        <v>45204</v>
      </c>
      <c r="B230" s="36">
        <f>SUMIFS(СВЦЭМ!$G$40:$G$783,СВЦЭМ!$A$40:$A$783,$A230,СВЦЭМ!$B$39:$B$782,B$225)+'СЕТ СН'!$F$15</f>
        <v>0</v>
      </c>
      <c r="C230" s="36">
        <f>SUMIFS(СВЦЭМ!$G$40:$G$783,СВЦЭМ!$A$40:$A$783,$A230,СВЦЭМ!$B$39:$B$782,C$225)+'СЕТ СН'!$F$15</f>
        <v>0</v>
      </c>
      <c r="D230" s="36">
        <f>SUMIFS(СВЦЭМ!$G$40:$G$783,СВЦЭМ!$A$40:$A$783,$A230,СВЦЭМ!$B$39:$B$782,D$225)+'СЕТ СН'!$F$15</f>
        <v>0</v>
      </c>
      <c r="E230" s="36">
        <f>SUMIFS(СВЦЭМ!$G$40:$G$783,СВЦЭМ!$A$40:$A$783,$A230,СВЦЭМ!$B$39:$B$782,E$225)+'СЕТ СН'!$F$15</f>
        <v>0</v>
      </c>
      <c r="F230" s="36">
        <f>SUMIFS(СВЦЭМ!$G$40:$G$783,СВЦЭМ!$A$40:$A$783,$A230,СВЦЭМ!$B$39:$B$782,F$225)+'СЕТ СН'!$F$15</f>
        <v>0</v>
      </c>
      <c r="G230" s="36">
        <f>SUMIFS(СВЦЭМ!$G$40:$G$783,СВЦЭМ!$A$40:$A$783,$A230,СВЦЭМ!$B$39:$B$782,G$225)+'СЕТ СН'!$F$15</f>
        <v>0</v>
      </c>
      <c r="H230" s="36">
        <f>SUMIFS(СВЦЭМ!$G$40:$G$783,СВЦЭМ!$A$40:$A$783,$A230,СВЦЭМ!$B$39:$B$782,H$225)+'СЕТ СН'!$F$15</f>
        <v>0</v>
      </c>
      <c r="I230" s="36">
        <f>SUMIFS(СВЦЭМ!$G$40:$G$783,СВЦЭМ!$A$40:$A$783,$A230,СВЦЭМ!$B$39:$B$782,I$225)+'СЕТ СН'!$F$15</f>
        <v>0</v>
      </c>
      <c r="J230" s="36">
        <f>SUMIFS(СВЦЭМ!$G$40:$G$783,СВЦЭМ!$A$40:$A$783,$A230,СВЦЭМ!$B$39:$B$782,J$225)+'СЕТ СН'!$F$15</f>
        <v>0</v>
      </c>
      <c r="K230" s="36">
        <f>SUMIFS(СВЦЭМ!$G$40:$G$783,СВЦЭМ!$A$40:$A$783,$A230,СВЦЭМ!$B$39:$B$782,K$225)+'СЕТ СН'!$F$15</f>
        <v>0</v>
      </c>
      <c r="L230" s="36">
        <f>SUMIFS(СВЦЭМ!$G$40:$G$783,СВЦЭМ!$A$40:$A$783,$A230,СВЦЭМ!$B$39:$B$782,L$225)+'СЕТ СН'!$F$15</f>
        <v>0</v>
      </c>
      <c r="M230" s="36">
        <f>SUMIFS(СВЦЭМ!$G$40:$G$783,СВЦЭМ!$A$40:$A$783,$A230,СВЦЭМ!$B$39:$B$782,M$225)+'СЕТ СН'!$F$15</f>
        <v>0</v>
      </c>
      <c r="N230" s="36">
        <f>SUMIFS(СВЦЭМ!$G$40:$G$783,СВЦЭМ!$A$40:$A$783,$A230,СВЦЭМ!$B$39:$B$782,N$225)+'СЕТ СН'!$F$15</f>
        <v>0</v>
      </c>
      <c r="O230" s="36">
        <f>SUMIFS(СВЦЭМ!$G$40:$G$783,СВЦЭМ!$A$40:$A$783,$A230,СВЦЭМ!$B$39:$B$782,O$225)+'СЕТ СН'!$F$15</f>
        <v>0</v>
      </c>
      <c r="P230" s="36">
        <f>SUMIFS(СВЦЭМ!$G$40:$G$783,СВЦЭМ!$A$40:$A$783,$A230,СВЦЭМ!$B$39:$B$782,P$225)+'СЕТ СН'!$F$15</f>
        <v>0</v>
      </c>
      <c r="Q230" s="36">
        <f>SUMIFS(СВЦЭМ!$G$40:$G$783,СВЦЭМ!$A$40:$A$783,$A230,СВЦЭМ!$B$39:$B$782,Q$225)+'СЕТ СН'!$F$15</f>
        <v>0</v>
      </c>
      <c r="R230" s="36">
        <f>SUMIFS(СВЦЭМ!$G$40:$G$783,СВЦЭМ!$A$40:$A$783,$A230,СВЦЭМ!$B$39:$B$782,R$225)+'СЕТ СН'!$F$15</f>
        <v>0</v>
      </c>
      <c r="S230" s="36">
        <f>SUMIFS(СВЦЭМ!$G$40:$G$783,СВЦЭМ!$A$40:$A$783,$A230,СВЦЭМ!$B$39:$B$782,S$225)+'СЕТ СН'!$F$15</f>
        <v>0</v>
      </c>
      <c r="T230" s="36">
        <f>SUMIFS(СВЦЭМ!$G$40:$G$783,СВЦЭМ!$A$40:$A$783,$A230,СВЦЭМ!$B$39:$B$782,T$225)+'СЕТ СН'!$F$15</f>
        <v>0</v>
      </c>
      <c r="U230" s="36">
        <f>SUMIFS(СВЦЭМ!$G$40:$G$783,СВЦЭМ!$A$40:$A$783,$A230,СВЦЭМ!$B$39:$B$782,U$225)+'СЕТ СН'!$F$15</f>
        <v>0</v>
      </c>
      <c r="V230" s="36">
        <f>SUMIFS(СВЦЭМ!$G$40:$G$783,СВЦЭМ!$A$40:$A$783,$A230,СВЦЭМ!$B$39:$B$782,V$225)+'СЕТ СН'!$F$15</f>
        <v>0</v>
      </c>
      <c r="W230" s="36">
        <f>SUMIFS(СВЦЭМ!$G$40:$G$783,СВЦЭМ!$A$40:$A$783,$A230,СВЦЭМ!$B$39:$B$782,W$225)+'СЕТ СН'!$F$15</f>
        <v>0</v>
      </c>
      <c r="X230" s="36">
        <f>SUMIFS(СВЦЭМ!$G$40:$G$783,СВЦЭМ!$A$40:$A$783,$A230,СВЦЭМ!$B$39:$B$782,X$225)+'СЕТ СН'!$F$15</f>
        <v>0</v>
      </c>
      <c r="Y230" s="36">
        <f>SUMIFS(СВЦЭМ!$G$40:$G$783,СВЦЭМ!$A$40:$A$783,$A230,СВЦЭМ!$B$39:$B$782,Y$225)+'СЕТ СН'!$F$15</f>
        <v>0</v>
      </c>
    </row>
    <row r="231" spans="1:27" ht="15.75" hidden="1" x14ac:dyDescent="0.2">
      <c r="A231" s="35">
        <f t="shared" si="6"/>
        <v>45205</v>
      </c>
      <c r="B231" s="36">
        <f>SUMIFS(СВЦЭМ!$G$40:$G$783,СВЦЭМ!$A$40:$A$783,$A231,СВЦЭМ!$B$39:$B$782,B$225)+'СЕТ СН'!$F$15</f>
        <v>0</v>
      </c>
      <c r="C231" s="36">
        <f>SUMIFS(СВЦЭМ!$G$40:$G$783,СВЦЭМ!$A$40:$A$783,$A231,СВЦЭМ!$B$39:$B$782,C$225)+'СЕТ СН'!$F$15</f>
        <v>0</v>
      </c>
      <c r="D231" s="36">
        <f>SUMIFS(СВЦЭМ!$G$40:$G$783,СВЦЭМ!$A$40:$A$783,$A231,СВЦЭМ!$B$39:$B$782,D$225)+'СЕТ СН'!$F$15</f>
        <v>0</v>
      </c>
      <c r="E231" s="36">
        <f>SUMIFS(СВЦЭМ!$G$40:$G$783,СВЦЭМ!$A$40:$A$783,$A231,СВЦЭМ!$B$39:$B$782,E$225)+'СЕТ СН'!$F$15</f>
        <v>0</v>
      </c>
      <c r="F231" s="36">
        <f>SUMIFS(СВЦЭМ!$G$40:$G$783,СВЦЭМ!$A$40:$A$783,$A231,СВЦЭМ!$B$39:$B$782,F$225)+'СЕТ СН'!$F$15</f>
        <v>0</v>
      </c>
      <c r="G231" s="36">
        <f>SUMIFS(СВЦЭМ!$G$40:$G$783,СВЦЭМ!$A$40:$A$783,$A231,СВЦЭМ!$B$39:$B$782,G$225)+'СЕТ СН'!$F$15</f>
        <v>0</v>
      </c>
      <c r="H231" s="36">
        <f>SUMIFS(СВЦЭМ!$G$40:$G$783,СВЦЭМ!$A$40:$A$783,$A231,СВЦЭМ!$B$39:$B$782,H$225)+'СЕТ СН'!$F$15</f>
        <v>0</v>
      </c>
      <c r="I231" s="36">
        <f>SUMIFS(СВЦЭМ!$G$40:$G$783,СВЦЭМ!$A$40:$A$783,$A231,СВЦЭМ!$B$39:$B$782,I$225)+'СЕТ СН'!$F$15</f>
        <v>0</v>
      </c>
      <c r="J231" s="36">
        <f>SUMIFS(СВЦЭМ!$G$40:$G$783,СВЦЭМ!$A$40:$A$783,$A231,СВЦЭМ!$B$39:$B$782,J$225)+'СЕТ СН'!$F$15</f>
        <v>0</v>
      </c>
      <c r="K231" s="36">
        <f>SUMIFS(СВЦЭМ!$G$40:$G$783,СВЦЭМ!$A$40:$A$783,$A231,СВЦЭМ!$B$39:$B$782,K$225)+'СЕТ СН'!$F$15</f>
        <v>0</v>
      </c>
      <c r="L231" s="36">
        <f>SUMIFS(СВЦЭМ!$G$40:$G$783,СВЦЭМ!$A$40:$A$783,$A231,СВЦЭМ!$B$39:$B$782,L$225)+'СЕТ СН'!$F$15</f>
        <v>0</v>
      </c>
      <c r="M231" s="36">
        <f>SUMIFS(СВЦЭМ!$G$40:$G$783,СВЦЭМ!$A$40:$A$783,$A231,СВЦЭМ!$B$39:$B$782,M$225)+'СЕТ СН'!$F$15</f>
        <v>0</v>
      </c>
      <c r="N231" s="36">
        <f>SUMIFS(СВЦЭМ!$G$40:$G$783,СВЦЭМ!$A$40:$A$783,$A231,СВЦЭМ!$B$39:$B$782,N$225)+'СЕТ СН'!$F$15</f>
        <v>0</v>
      </c>
      <c r="O231" s="36">
        <f>SUMIFS(СВЦЭМ!$G$40:$G$783,СВЦЭМ!$A$40:$A$783,$A231,СВЦЭМ!$B$39:$B$782,O$225)+'СЕТ СН'!$F$15</f>
        <v>0</v>
      </c>
      <c r="P231" s="36">
        <f>SUMIFS(СВЦЭМ!$G$40:$G$783,СВЦЭМ!$A$40:$A$783,$A231,СВЦЭМ!$B$39:$B$782,P$225)+'СЕТ СН'!$F$15</f>
        <v>0</v>
      </c>
      <c r="Q231" s="36">
        <f>SUMIFS(СВЦЭМ!$G$40:$G$783,СВЦЭМ!$A$40:$A$783,$A231,СВЦЭМ!$B$39:$B$782,Q$225)+'СЕТ СН'!$F$15</f>
        <v>0</v>
      </c>
      <c r="R231" s="36">
        <f>SUMIFS(СВЦЭМ!$G$40:$G$783,СВЦЭМ!$A$40:$A$783,$A231,СВЦЭМ!$B$39:$B$782,R$225)+'СЕТ СН'!$F$15</f>
        <v>0</v>
      </c>
      <c r="S231" s="36">
        <f>SUMIFS(СВЦЭМ!$G$40:$G$783,СВЦЭМ!$A$40:$A$783,$A231,СВЦЭМ!$B$39:$B$782,S$225)+'СЕТ СН'!$F$15</f>
        <v>0</v>
      </c>
      <c r="T231" s="36">
        <f>SUMIFS(СВЦЭМ!$G$40:$G$783,СВЦЭМ!$A$40:$A$783,$A231,СВЦЭМ!$B$39:$B$782,T$225)+'СЕТ СН'!$F$15</f>
        <v>0</v>
      </c>
      <c r="U231" s="36">
        <f>SUMIFS(СВЦЭМ!$G$40:$G$783,СВЦЭМ!$A$40:$A$783,$A231,СВЦЭМ!$B$39:$B$782,U$225)+'СЕТ СН'!$F$15</f>
        <v>0</v>
      </c>
      <c r="V231" s="36">
        <f>SUMIFS(СВЦЭМ!$G$40:$G$783,СВЦЭМ!$A$40:$A$783,$A231,СВЦЭМ!$B$39:$B$782,V$225)+'СЕТ СН'!$F$15</f>
        <v>0</v>
      </c>
      <c r="W231" s="36">
        <f>SUMIFS(СВЦЭМ!$G$40:$G$783,СВЦЭМ!$A$40:$A$783,$A231,СВЦЭМ!$B$39:$B$782,W$225)+'СЕТ СН'!$F$15</f>
        <v>0</v>
      </c>
      <c r="X231" s="36">
        <f>SUMIFS(СВЦЭМ!$G$40:$G$783,СВЦЭМ!$A$40:$A$783,$A231,СВЦЭМ!$B$39:$B$782,X$225)+'СЕТ СН'!$F$15</f>
        <v>0</v>
      </c>
      <c r="Y231" s="36">
        <f>SUMIFS(СВЦЭМ!$G$40:$G$783,СВЦЭМ!$A$40:$A$783,$A231,СВЦЭМ!$B$39:$B$782,Y$225)+'СЕТ СН'!$F$15</f>
        <v>0</v>
      </c>
    </row>
    <row r="232" spans="1:27" ht="15.75" hidden="1" x14ac:dyDescent="0.2">
      <c r="A232" s="35">
        <f t="shared" si="6"/>
        <v>45206</v>
      </c>
      <c r="B232" s="36">
        <f>SUMIFS(СВЦЭМ!$G$40:$G$783,СВЦЭМ!$A$40:$A$783,$A232,СВЦЭМ!$B$39:$B$782,B$225)+'СЕТ СН'!$F$15</f>
        <v>0</v>
      </c>
      <c r="C232" s="36">
        <f>SUMIFS(СВЦЭМ!$G$40:$G$783,СВЦЭМ!$A$40:$A$783,$A232,СВЦЭМ!$B$39:$B$782,C$225)+'СЕТ СН'!$F$15</f>
        <v>0</v>
      </c>
      <c r="D232" s="36">
        <f>SUMIFS(СВЦЭМ!$G$40:$G$783,СВЦЭМ!$A$40:$A$783,$A232,СВЦЭМ!$B$39:$B$782,D$225)+'СЕТ СН'!$F$15</f>
        <v>0</v>
      </c>
      <c r="E232" s="36">
        <f>SUMIFS(СВЦЭМ!$G$40:$G$783,СВЦЭМ!$A$40:$A$783,$A232,СВЦЭМ!$B$39:$B$782,E$225)+'СЕТ СН'!$F$15</f>
        <v>0</v>
      </c>
      <c r="F232" s="36">
        <f>SUMIFS(СВЦЭМ!$G$40:$G$783,СВЦЭМ!$A$40:$A$783,$A232,СВЦЭМ!$B$39:$B$782,F$225)+'СЕТ СН'!$F$15</f>
        <v>0</v>
      </c>
      <c r="G232" s="36">
        <f>SUMIFS(СВЦЭМ!$G$40:$G$783,СВЦЭМ!$A$40:$A$783,$A232,СВЦЭМ!$B$39:$B$782,G$225)+'СЕТ СН'!$F$15</f>
        <v>0</v>
      </c>
      <c r="H232" s="36">
        <f>SUMIFS(СВЦЭМ!$G$40:$G$783,СВЦЭМ!$A$40:$A$783,$A232,СВЦЭМ!$B$39:$B$782,H$225)+'СЕТ СН'!$F$15</f>
        <v>0</v>
      </c>
      <c r="I232" s="36">
        <f>SUMIFS(СВЦЭМ!$G$40:$G$783,СВЦЭМ!$A$40:$A$783,$A232,СВЦЭМ!$B$39:$B$782,I$225)+'СЕТ СН'!$F$15</f>
        <v>0</v>
      </c>
      <c r="J232" s="36">
        <f>SUMIFS(СВЦЭМ!$G$40:$G$783,СВЦЭМ!$A$40:$A$783,$A232,СВЦЭМ!$B$39:$B$782,J$225)+'СЕТ СН'!$F$15</f>
        <v>0</v>
      </c>
      <c r="K232" s="36">
        <f>SUMIFS(СВЦЭМ!$G$40:$G$783,СВЦЭМ!$A$40:$A$783,$A232,СВЦЭМ!$B$39:$B$782,K$225)+'СЕТ СН'!$F$15</f>
        <v>0</v>
      </c>
      <c r="L232" s="36">
        <f>SUMIFS(СВЦЭМ!$G$40:$G$783,СВЦЭМ!$A$40:$A$783,$A232,СВЦЭМ!$B$39:$B$782,L$225)+'СЕТ СН'!$F$15</f>
        <v>0</v>
      </c>
      <c r="M232" s="36">
        <f>SUMIFS(СВЦЭМ!$G$40:$G$783,СВЦЭМ!$A$40:$A$783,$A232,СВЦЭМ!$B$39:$B$782,M$225)+'СЕТ СН'!$F$15</f>
        <v>0</v>
      </c>
      <c r="N232" s="36">
        <f>SUMIFS(СВЦЭМ!$G$40:$G$783,СВЦЭМ!$A$40:$A$783,$A232,СВЦЭМ!$B$39:$B$782,N$225)+'СЕТ СН'!$F$15</f>
        <v>0</v>
      </c>
      <c r="O232" s="36">
        <f>SUMIFS(СВЦЭМ!$G$40:$G$783,СВЦЭМ!$A$40:$A$783,$A232,СВЦЭМ!$B$39:$B$782,O$225)+'СЕТ СН'!$F$15</f>
        <v>0</v>
      </c>
      <c r="P232" s="36">
        <f>SUMIFS(СВЦЭМ!$G$40:$G$783,СВЦЭМ!$A$40:$A$783,$A232,СВЦЭМ!$B$39:$B$782,P$225)+'СЕТ СН'!$F$15</f>
        <v>0</v>
      </c>
      <c r="Q232" s="36">
        <f>SUMIFS(СВЦЭМ!$G$40:$G$783,СВЦЭМ!$A$40:$A$783,$A232,СВЦЭМ!$B$39:$B$782,Q$225)+'СЕТ СН'!$F$15</f>
        <v>0</v>
      </c>
      <c r="R232" s="36">
        <f>SUMIFS(СВЦЭМ!$G$40:$G$783,СВЦЭМ!$A$40:$A$783,$A232,СВЦЭМ!$B$39:$B$782,R$225)+'СЕТ СН'!$F$15</f>
        <v>0</v>
      </c>
      <c r="S232" s="36">
        <f>SUMIFS(СВЦЭМ!$G$40:$G$783,СВЦЭМ!$A$40:$A$783,$A232,СВЦЭМ!$B$39:$B$782,S$225)+'СЕТ СН'!$F$15</f>
        <v>0</v>
      </c>
      <c r="T232" s="36">
        <f>SUMIFS(СВЦЭМ!$G$40:$G$783,СВЦЭМ!$A$40:$A$783,$A232,СВЦЭМ!$B$39:$B$782,T$225)+'СЕТ СН'!$F$15</f>
        <v>0</v>
      </c>
      <c r="U232" s="36">
        <f>SUMIFS(СВЦЭМ!$G$40:$G$783,СВЦЭМ!$A$40:$A$783,$A232,СВЦЭМ!$B$39:$B$782,U$225)+'СЕТ СН'!$F$15</f>
        <v>0</v>
      </c>
      <c r="V232" s="36">
        <f>SUMIFS(СВЦЭМ!$G$40:$G$783,СВЦЭМ!$A$40:$A$783,$A232,СВЦЭМ!$B$39:$B$782,V$225)+'СЕТ СН'!$F$15</f>
        <v>0</v>
      </c>
      <c r="W232" s="36">
        <f>SUMIFS(СВЦЭМ!$G$40:$G$783,СВЦЭМ!$A$40:$A$783,$A232,СВЦЭМ!$B$39:$B$782,W$225)+'СЕТ СН'!$F$15</f>
        <v>0</v>
      </c>
      <c r="X232" s="36">
        <f>SUMIFS(СВЦЭМ!$G$40:$G$783,СВЦЭМ!$A$40:$A$783,$A232,СВЦЭМ!$B$39:$B$782,X$225)+'СЕТ СН'!$F$15</f>
        <v>0</v>
      </c>
      <c r="Y232" s="36">
        <f>SUMIFS(СВЦЭМ!$G$40:$G$783,СВЦЭМ!$A$40:$A$783,$A232,СВЦЭМ!$B$39:$B$782,Y$225)+'СЕТ СН'!$F$15</f>
        <v>0</v>
      </c>
    </row>
    <row r="233" spans="1:27" ht="15.75" hidden="1" x14ac:dyDescent="0.2">
      <c r="A233" s="35">
        <f t="shared" si="6"/>
        <v>45207</v>
      </c>
      <c r="B233" s="36">
        <f>SUMIFS(СВЦЭМ!$G$40:$G$783,СВЦЭМ!$A$40:$A$783,$A233,СВЦЭМ!$B$39:$B$782,B$225)+'СЕТ СН'!$F$15</f>
        <v>0</v>
      </c>
      <c r="C233" s="36">
        <f>SUMIFS(СВЦЭМ!$G$40:$G$783,СВЦЭМ!$A$40:$A$783,$A233,СВЦЭМ!$B$39:$B$782,C$225)+'СЕТ СН'!$F$15</f>
        <v>0</v>
      </c>
      <c r="D233" s="36">
        <f>SUMIFS(СВЦЭМ!$G$40:$G$783,СВЦЭМ!$A$40:$A$783,$A233,СВЦЭМ!$B$39:$B$782,D$225)+'СЕТ СН'!$F$15</f>
        <v>0</v>
      </c>
      <c r="E233" s="36">
        <f>SUMIFS(СВЦЭМ!$G$40:$G$783,СВЦЭМ!$A$40:$A$783,$A233,СВЦЭМ!$B$39:$B$782,E$225)+'СЕТ СН'!$F$15</f>
        <v>0</v>
      </c>
      <c r="F233" s="36">
        <f>SUMIFS(СВЦЭМ!$G$40:$G$783,СВЦЭМ!$A$40:$A$783,$A233,СВЦЭМ!$B$39:$B$782,F$225)+'СЕТ СН'!$F$15</f>
        <v>0</v>
      </c>
      <c r="G233" s="36">
        <f>SUMIFS(СВЦЭМ!$G$40:$G$783,СВЦЭМ!$A$40:$A$783,$A233,СВЦЭМ!$B$39:$B$782,G$225)+'СЕТ СН'!$F$15</f>
        <v>0</v>
      </c>
      <c r="H233" s="36">
        <f>SUMIFS(СВЦЭМ!$G$40:$G$783,СВЦЭМ!$A$40:$A$783,$A233,СВЦЭМ!$B$39:$B$782,H$225)+'СЕТ СН'!$F$15</f>
        <v>0</v>
      </c>
      <c r="I233" s="36">
        <f>SUMIFS(СВЦЭМ!$G$40:$G$783,СВЦЭМ!$A$40:$A$783,$A233,СВЦЭМ!$B$39:$B$782,I$225)+'СЕТ СН'!$F$15</f>
        <v>0</v>
      </c>
      <c r="J233" s="36">
        <f>SUMIFS(СВЦЭМ!$G$40:$G$783,СВЦЭМ!$A$40:$A$783,$A233,СВЦЭМ!$B$39:$B$782,J$225)+'СЕТ СН'!$F$15</f>
        <v>0</v>
      </c>
      <c r="K233" s="36">
        <f>SUMIFS(СВЦЭМ!$G$40:$G$783,СВЦЭМ!$A$40:$A$783,$A233,СВЦЭМ!$B$39:$B$782,K$225)+'СЕТ СН'!$F$15</f>
        <v>0</v>
      </c>
      <c r="L233" s="36">
        <f>SUMIFS(СВЦЭМ!$G$40:$G$783,СВЦЭМ!$A$40:$A$783,$A233,СВЦЭМ!$B$39:$B$782,L$225)+'СЕТ СН'!$F$15</f>
        <v>0</v>
      </c>
      <c r="M233" s="36">
        <f>SUMIFS(СВЦЭМ!$G$40:$G$783,СВЦЭМ!$A$40:$A$783,$A233,СВЦЭМ!$B$39:$B$782,M$225)+'СЕТ СН'!$F$15</f>
        <v>0</v>
      </c>
      <c r="N233" s="36">
        <f>SUMIFS(СВЦЭМ!$G$40:$G$783,СВЦЭМ!$A$40:$A$783,$A233,СВЦЭМ!$B$39:$B$782,N$225)+'СЕТ СН'!$F$15</f>
        <v>0</v>
      </c>
      <c r="O233" s="36">
        <f>SUMIFS(СВЦЭМ!$G$40:$G$783,СВЦЭМ!$A$40:$A$783,$A233,СВЦЭМ!$B$39:$B$782,O$225)+'СЕТ СН'!$F$15</f>
        <v>0</v>
      </c>
      <c r="P233" s="36">
        <f>SUMIFS(СВЦЭМ!$G$40:$G$783,СВЦЭМ!$A$40:$A$783,$A233,СВЦЭМ!$B$39:$B$782,P$225)+'СЕТ СН'!$F$15</f>
        <v>0</v>
      </c>
      <c r="Q233" s="36">
        <f>SUMIFS(СВЦЭМ!$G$40:$G$783,СВЦЭМ!$A$40:$A$783,$A233,СВЦЭМ!$B$39:$B$782,Q$225)+'СЕТ СН'!$F$15</f>
        <v>0</v>
      </c>
      <c r="R233" s="36">
        <f>SUMIFS(СВЦЭМ!$G$40:$G$783,СВЦЭМ!$A$40:$A$783,$A233,СВЦЭМ!$B$39:$B$782,R$225)+'СЕТ СН'!$F$15</f>
        <v>0</v>
      </c>
      <c r="S233" s="36">
        <f>SUMIFS(СВЦЭМ!$G$40:$G$783,СВЦЭМ!$A$40:$A$783,$A233,СВЦЭМ!$B$39:$B$782,S$225)+'СЕТ СН'!$F$15</f>
        <v>0</v>
      </c>
      <c r="T233" s="36">
        <f>SUMIFS(СВЦЭМ!$G$40:$G$783,СВЦЭМ!$A$40:$A$783,$A233,СВЦЭМ!$B$39:$B$782,T$225)+'СЕТ СН'!$F$15</f>
        <v>0</v>
      </c>
      <c r="U233" s="36">
        <f>SUMIFS(СВЦЭМ!$G$40:$G$783,СВЦЭМ!$A$40:$A$783,$A233,СВЦЭМ!$B$39:$B$782,U$225)+'СЕТ СН'!$F$15</f>
        <v>0</v>
      </c>
      <c r="V233" s="36">
        <f>SUMIFS(СВЦЭМ!$G$40:$G$783,СВЦЭМ!$A$40:$A$783,$A233,СВЦЭМ!$B$39:$B$782,V$225)+'СЕТ СН'!$F$15</f>
        <v>0</v>
      </c>
      <c r="W233" s="36">
        <f>SUMIFS(СВЦЭМ!$G$40:$G$783,СВЦЭМ!$A$40:$A$783,$A233,СВЦЭМ!$B$39:$B$782,W$225)+'СЕТ СН'!$F$15</f>
        <v>0</v>
      </c>
      <c r="X233" s="36">
        <f>SUMIFS(СВЦЭМ!$G$40:$G$783,СВЦЭМ!$A$40:$A$783,$A233,СВЦЭМ!$B$39:$B$782,X$225)+'СЕТ СН'!$F$15</f>
        <v>0</v>
      </c>
      <c r="Y233" s="36">
        <f>SUMIFS(СВЦЭМ!$G$40:$G$783,СВЦЭМ!$A$40:$A$783,$A233,СВЦЭМ!$B$39:$B$782,Y$225)+'СЕТ СН'!$F$15</f>
        <v>0</v>
      </c>
    </row>
    <row r="234" spans="1:27" ht="15.75" hidden="1" x14ac:dyDescent="0.2">
      <c r="A234" s="35">
        <f t="shared" si="6"/>
        <v>45208</v>
      </c>
      <c r="B234" s="36">
        <f>SUMIFS(СВЦЭМ!$G$40:$G$783,СВЦЭМ!$A$40:$A$783,$A234,СВЦЭМ!$B$39:$B$782,B$225)+'СЕТ СН'!$F$15</f>
        <v>0</v>
      </c>
      <c r="C234" s="36">
        <f>SUMIFS(СВЦЭМ!$G$40:$G$783,СВЦЭМ!$A$40:$A$783,$A234,СВЦЭМ!$B$39:$B$782,C$225)+'СЕТ СН'!$F$15</f>
        <v>0</v>
      </c>
      <c r="D234" s="36">
        <f>SUMIFS(СВЦЭМ!$G$40:$G$783,СВЦЭМ!$A$40:$A$783,$A234,СВЦЭМ!$B$39:$B$782,D$225)+'СЕТ СН'!$F$15</f>
        <v>0</v>
      </c>
      <c r="E234" s="36">
        <f>SUMIFS(СВЦЭМ!$G$40:$G$783,СВЦЭМ!$A$40:$A$783,$A234,СВЦЭМ!$B$39:$B$782,E$225)+'СЕТ СН'!$F$15</f>
        <v>0</v>
      </c>
      <c r="F234" s="36">
        <f>SUMIFS(СВЦЭМ!$G$40:$G$783,СВЦЭМ!$A$40:$A$783,$A234,СВЦЭМ!$B$39:$B$782,F$225)+'СЕТ СН'!$F$15</f>
        <v>0</v>
      </c>
      <c r="G234" s="36">
        <f>SUMIFS(СВЦЭМ!$G$40:$G$783,СВЦЭМ!$A$40:$A$783,$A234,СВЦЭМ!$B$39:$B$782,G$225)+'СЕТ СН'!$F$15</f>
        <v>0</v>
      </c>
      <c r="H234" s="36">
        <f>SUMIFS(СВЦЭМ!$G$40:$G$783,СВЦЭМ!$A$40:$A$783,$A234,СВЦЭМ!$B$39:$B$782,H$225)+'СЕТ СН'!$F$15</f>
        <v>0</v>
      </c>
      <c r="I234" s="36">
        <f>SUMIFS(СВЦЭМ!$G$40:$G$783,СВЦЭМ!$A$40:$A$783,$A234,СВЦЭМ!$B$39:$B$782,I$225)+'СЕТ СН'!$F$15</f>
        <v>0</v>
      </c>
      <c r="J234" s="36">
        <f>SUMIFS(СВЦЭМ!$G$40:$G$783,СВЦЭМ!$A$40:$A$783,$A234,СВЦЭМ!$B$39:$B$782,J$225)+'СЕТ СН'!$F$15</f>
        <v>0</v>
      </c>
      <c r="K234" s="36">
        <f>SUMIFS(СВЦЭМ!$G$40:$G$783,СВЦЭМ!$A$40:$A$783,$A234,СВЦЭМ!$B$39:$B$782,K$225)+'СЕТ СН'!$F$15</f>
        <v>0</v>
      </c>
      <c r="L234" s="36">
        <f>SUMIFS(СВЦЭМ!$G$40:$G$783,СВЦЭМ!$A$40:$A$783,$A234,СВЦЭМ!$B$39:$B$782,L$225)+'СЕТ СН'!$F$15</f>
        <v>0</v>
      </c>
      <c r="M234" s="36">
        <f>SUMIFS(СВЦЭМ!$G$40:$G$783,СВЦЭМ!$A$40:$A$783,$A234,СВЦЭМ!$B$39:$B$782,M$225)+'СЕТ СН'!$F$15</f>
        <v>0</v>
      </c>
      <c r="N234" s="36">
        <f>SUMIFS(СВЦЭМ!$G$40:$G$783,СВЦЭМ!$A$40:$A$783,$A234,СВЦЭМ!$B$39:$B$782,N$225)+'СЕТ СН'!$F$15</f>
        <v>0</v>
      </c>
      <c r="O234" s="36">
        <f>SUMIFS(СВЦЭМ!$G$40:$G$783,СВЦЭМ!$A$40:$A$783,$A234,СВЦЭМ!$B$39:$B$782,O$225)+'СЕТ СН'!$F$15</f>
        <v>0</v>
      </c>
      <c r="P234" s="36">
        <f>SUMIFS(СВЦЭМ!$G$40:$G$783,СВЦЭМ!$A$40:$A$783,$A234,СВЦЭМ!$B$39:$B$782,P$225)+'СЕТ СН'!$F$15</f>
        <v>0</v>
      </c>
      <c r="Q234" s="36">
        <f>SUMIFS(СВЦЭМ!$G$40:$G$783,СВЦЭМ!$A$40:$A$783,$A234,СВЦЭМ!$B$39:$B$782,Q$225)+'СЕТ СН'!$F$15</f>
        <v>0</v>
      </c>
      <c r="R234" s="36">
        <f>SUMIFS(СВЦЭМ!$G$40:$G$783,СВЦЭМ!$A$40:$A$783,$A234,СВЦЭМ!$B$39:$B$782,R$225)+'СЕТ СН'!$F$15</f>
        <v>0</v>
      </c>
      <c r="S234" s="36">
        <f>SUMIFS(СВЦЭМ!$G$40:$G$783,СВЦЭМ!$A$40:$A$783,$A234,СВЦЭМ!$B$39:$B$782,S$225)+'СЕТ СН'!$F$15</f>
        <v>0</v>
      </c>
      <c r="T234" s="36">
        <f>SUMIFS(СВЦЭМ!$G$40:$G$783,СВЦЭМ!$A$40:$A$783,$A234,СВЦЭМ!$B$39:$B$782,T$225)+'СЕТ СН'!$F$15</f>
        <v>0</v>
      </c>
      <c r="U234" s="36">
        <f>SUMIFS(СВЦЭМ!$G$40:$G$783,СВЦЭМ!$A$40:$A$783,$A234,СВЦЭМ!$B$39:$B$782,U$225)+'СЕТ СН'!$F$15</f>
        <v>0</v>
      </c>
      <c r="V234" s="36">
        <f>SUMIFS(СВЦЭМ!$G$40:$G$783,СВЦЭМ!$A$40:$A$783,$A234,СВЦЭМ!$B$39:$B$782,V$225)+'СЕТ СН'!$F$15</f>
        <v>0</v>
      </c>
      <c r="W234" s="36">
        <f>SUMIFS(СВЦЭМ!$G$40:$G$783,СВЦЭМ!$A$40:$A$783,$A234,СВЦЭМ!$B$39:$B$782,W$225)+'СЕТ СН'!$F$15</f>
        <v>0</v>
      </c>
      <c r="X234" s="36">
        <f>SUMIFS(СВЦЭМ!$G$40:$G$783,СВЦЭМ!$A$40:$A$783,$A234,СВЦЭМ!$B$39:$B$782,X$225)+'СЕТ СН'!$F$15</f>
        <v>0</v>
      </c>
      <c r="Y234" s="36">
        <f>SUMIFS(СВЦЭМ!$G$40:$G$783,СВЦЭМ!$A$40:$A$783,$A234,СВЦЭМ!$B$39:$B$782,Y$225)+'СЕТ СН'!$F$15</f>
        <v>0</v>
      </c>
    </row>
    <row r="235" spans="1:27" ht="15.75" hidden="1" x14ac:dyDescent="0.2">
      <c r="A235" s="35">
        <f t="shared" si="6"/>
        <v>45209</v>
      </c>
      <c r="B235" s="36">
        <f>SUMIFS(СВЦЭМ!$G$40:$G$783,СВЦЭМ!$A$40:$A$783,$A235,СВЦЭМ!$B$39:$B$782,B$225)+'СЕТ СН'!$F$15</f>
        <v>0</v>
      </c>
      <c r="C235" s="36">
        <f>SUMIFS(СВЦЭМ!$G$40:$G$783,СВЦЭМ!$A$40:$A$783,$A235,СВЦЭМ!$B$39:$B$782,C$225)+'СЕТ СН'!$F$15</f>
        <v>0</v>
      </c>
      <c r="D235" s="36">
        <f>SUMIFS(СВЦЭМ!$G$40:$G$783,СВЦЭМ!$A$40:$A$783,$A235,СВЦЭМ!$B$39:$B$782,D$225)+'СЕТ СН'!$F$15</f>
        <v>0</v>
      </c>
      <c r="E235" s="36">
        <f>SUMIFS(СВЦЭМ!$G$40:$G$783,СВЦЭМ!$A$40:$A$783,$A235,СВЦЭМ!$B$39:$B$782,E$225)+'СЕТ СН'!$F$15</f>
        <v>0</v>
      </c>
      <c r="F235" s="36">
        <f>SUMIFS(СВЦЭМ!$G$40:$G$783,СВЦЭМ!$A$40:$A$783,$A235,СВЦЭМ!$B$39:$B$782,F$225)+'СЕТ СН'!$F$15</f>
        <v>0</v>
      </c>
      <c r="G235" s="36">
        <f>SUMIFS(СВЦЭМ!$G$40:$G$783,СВЦЭМ!$A$40:$A$783,$A235,СВЦЭМ!$B$39:$B$782,G$225)+'СЕТ СН'!$F$15</f>
        <v>0</v>
      </c>
      <c r="H235" s="36">
        <f>SUMIFS(СВЦЭМ!$G$40:$G$783,СВЦЭМ!$A$40:$A$783,$A235,СВЦЭМ!$B$39:$B$782,H$225)+'СЕТ СН'!$F$15</f>
        <v>0</v>
      </c>
      <c r="I235" s="36">
        <f>SUMIFS(СВЦЭМ!$G$40:$G$783,СВЦЭМ!$A$40:$A$783,$A235,СВЦЭМ!$B$39:$B$782,I$225)+'СЕТ СН'!$F$15</f>
        <v>0</v>
      </c>
      <c r="J235" s="36">
        <f>SUMIFS(СВЦЭМ!$G$40:$G$783,СВЦЭМ!$A$40:$A$783,$A235,СВЦЭМ!$B$39:$B$782,J$225)+'СЕТ СН'!$F$15</f>
        <v>0</v>
      </c>
      <c r="K235" s="36">
        <f>SUMIFS(СВЦЭМ!$G$40:$G$783,СВЦЭМ!$A$40:$A$783,$A235,СВЦЭМ!$B$39:$B$782,K$225)+'СЕТ СН'!$F$15</f>
        <v>0</v>
      </c>
      <c r="L235" s="36">
        <f>SUMIFS(СВЦЭМ!$G$40:$G$783,СВЦЭМ!$A$40:$A$783,$A235,СВЦЭМ!$B$39:$B$782,L$225)+'СЕТ СН'!$F$15</f>
        <v>0</v>
      </c>
      <c r="M235" s="36">
        <f>SUMIFS(СВЦЭМ!$G$40:$G$783,СВЦЭМ!$A$40:$A$783,$A235,СВЦЭМ!$B$39:$B$782,M$225)+'СЕТ СН'!$F$15</f>
        <v>0</v>
      </c>
      <c r="N235" s="36">
        <f>SUMIFS(СВЦЭМ!$G$40:$G$783,СВЦЭМ!$A$40:$A$783,$A235,СВЦЭМ!$B$39:$B$782,N$225)+'СЕТ СН'!$F$15</f>
        <v>0</v>
      </c>
      <c r="O235" s="36">
        <f>SUMIFS(СВЦЭМ!$G$40:$G$783,СВЦЭМ!$A$40:$A$783,$A235,СВЦЭМ!$B$39:$B$782,O$225)+'СЕТ СН'!$F$15</f>
        <v>0</v>
      </c>
      <c r="P235" s="36">
        <f>SUMIFS(СВЦЭМ!$G$40:$G$783,СВЦЭМ!$A$40:$A$783,$A235,СВЦЭМ!$B$39:$B$782,P$225)+'СЕТ СН'!$F$15</f>
        <v>0</v>
      </c>
      <c r="Q235" s="36">
        <f>SUMIFS(СВЦЭМ!$G$40:$G$783,СВЦЭМ!$A$40:$A$783,$A235,СВЦЭМ!$B$39:$B$782,Q$225)+'СЕТ СН'!$F$15</f>
        <v>0</v>
      </c>
      <c r="R235" s="36">
        <f>SUMIFS(СВЦЭМ!$G$40:$G$783,СВЦЭМ!$A$40:$A$783,$A235,СВЦЭМ!$B$39:$B$782,R$225)+'СЕТ СН'!$F$15</f>
        <v>0</v>
      </c>
      <c r="S235" s="36">
        <f>SUMIFS(СВЦЭМ!$G$40:$G$783,СВЦЭМ!$A$40:$A$783,$A235,СВЦЭМ!$B$39:$B$782,S$225)+'СЕТ СН'!$F$15</f>
        <v>0</v>
      </c>
      <c r="T235" s="36">
        <f>SUMIFS(СВЦЭМ!$G$40:$G$783,СВЦЭМ!$A$40:$A$783,$A235,СВЦЭМ!$B$39:$B$782,T$225)+'СЕТ СН'!$F$15</f>
        <v>0</v>
      </c>
      <c r="U235" s="36">
        <f>SUMIFS(СВЦЭМ!$G$40:$G$783,СВЦЭМ!$A$40:$A$783,$A235,СВЦЭМ!$B$39:$B$782,U$225)+'СЕТ СН'!$F$15</f>
        <v>0</v>
      </c>
      <c r="V235" s="36">
        <f>SUMIFS(СВЦЭМ!$G$40:$G$783,СВЦЭМ!$A$40:$A$783,$A235,СВЦЭМ!$B$39:$B$782,V$225)+'СЕТ СН'!$F$15</f>
        <v>0</v>
      </c>
      <c r="W235" s="36">
        <f>SUMIFS(СВЦЭМ!$G$40:$G$783,СВЦЭМ!$A$40:$A$783,$A235,СВЦЭМ!$B$39:$B$782,W$225)+'СЕТ СН'!$F$15</f>
        <v>0</v>
      </c>
      <c r="X235" s="36">
        <f>SUMIFS(СВЦЭМ!$G$40:$G$783,СВЦЭМ!$A$40:$A$783,$A235,СВЦЭМ!$B$39:$B$782,X$225)+'СЕТ СН'!$F$15</f>
        <v>0</v>
      </c>
      <c r="Y235" s="36">
        <f>SUMIFS(СВЦЭМ!$G$40:$G$783,СВЦЭМ!$A$40:$A$783,$A235,СВЦЭМ!$B$39:$B$782,Y$225)+'СЕТ СН'!$F$15</f>
        <v>0</v>
      </c>
    </row>
    <row r="236" spans="1:27" ht="15.75" hidden="1" x14ac:dyDescent="0.2">
      <c r="A236" s="35">
        <f t="shared" si="6"/>
        <v>45210</v>
      </c>
      <c r="B236" s="36">
        <f>SUMIFS(СВЦЭМ!$G$40:$G$783,СВЦЭМ!$A$40:$A$783,$A236,СВЦЭМ!$B$39:$B$782,B$225)+'СЕТ СН'!$F$15</f>
        <v>0</v>
      </c>
      <c r="C236" s="36">
        <f>SUMIFS(СВЦЭМ!$G$40:$G$783,СВЦЭМ!$A$40:$A$783,$A236,СВЦЭМ!$B$39:$B$782,C$225)+'СЕТ СН'!$F$15</f>
        <v>0</v>
      </c>
      <c r="D236" s="36">
        <f>SUMIFS(СВЦЭМ!$G$40:$G$783,СВЦЭМ!$A$40:$A$783,$A236,СВЦЭМ!$B$39:$B$782,D$225)+'СЕТ СН'!$F$15</f>
        <v>0</v>
      </c>
      <c r="E236" s="36">
        <f>SUMIFS(СВЦЭМ!$G$40:$G$783,СВЦЭМ!$A$40:$A$783,$A236,СВЦЭМ!$B$39:$B$782,E$225)+'СЕТ СН'!$F$15</f>
        <v>0</v>
      </c>
      <c r="F236" s="36">
        <f>SUMIFS(СВЦЭМ!$G$40:$G$783,СВЦЭМ!$A$40:$A$783,$A236,СВЦЭМ!$B$39:$B$782,F$225)+'СЕТ СН'!$F$15</f>
        <v>0</v>
      </c>
      <c r="G236" s="36">
        <f>SUMIFS(СВЦЭМ!$G$40:$G$783,СВЦЭМ!$A$40:$A$783,$A236,СВЦЭМ!$B$39:$B$782,G$225)+'СЕТ СН'!$F$15</f>
        <v>0</v>
      </c>
      <c r="H236" s="36">
        <f>SUMIFS(СВЦЭМ!$G$40:$G$783,СВЦЭМ!$A$40:$A$783,$A236,СВЦЭМ!$B$39:$B$782,H$225)+'СЕТ СН'!$F$15</f>
        <v>0</v>
      </c>
      <c r="I236" s="36">
        <f>SUMIFS(СВЦЭМ!$G$40:$G$783,СВЦЭМ!$A$40:$A$783,$A236,СВЦЭМ!$B$39:$B$782,I$225)+'СЕТ СН'!$F$15</f>
        <v>0</v>
      </c>
      <c r="J236" s="36">
        <f>SUMIFS(СВЦЭМ!$G$40:$G$783,СВЦЭМ!$A$40:$A$783,$A236,СВЦЭМ!$B$39:$B$782,J$225)+'СЕТ СН'!$F$15</f>
        <v>0</v>
      </c>
      <c r="K236" s="36">
        <f>SUMIFS(СВЦЭМ!$G$40:$G$783,СВЦЭМ!$A$40:$A$783,$A236,СВЦЭМ!$B$39:$B$782,K$225)+'СЕТ СН'!$F$15</f>
        <v>0</v>
      </c>
      <c r="L236" s="36">
        <f>SUMIFS(СВЦЭМ!$G$40:$G$783,СВЦЭМ!$A$40:$A$783,$A236,СВЦЭМ!$B$39:$B$782,L$225)+'СЕТ СН'!$F$15</f>
        <v>0</v>
      </c>
      <c r="M236" s="36">
        <f>SUMIFS(СВЦЭМ!$G$40:$G$783,СВЦЭМ!$A$40:$A$783,$A236,СВЦЭМ!$B$39:$B$782,M$225)+'СЕТ СН'!$F$15</f>
        <v>0</v>
      </c>
      <c r="N236" s="36">
        <f>SUMIFS(СВЦЭМ!$G$40:$G$783,СВЦЭМ!$A$40:$A$783,$A236,СВЦЭМ!$B$39:$B$782,N$225)+'СЕТ СН'!$F$15</f>
        <v>0</v>
      </c>
      <c r="O236" s="36">
        <f>SUMIFS(СВЦЭМ!$G$40:$G$783,СВЦЭМ!$A$40:$A$783,$A236,СВЦЭМ!$B$39:$B$782,O$225)+'СЕТ СН'!$F$15</f>
        <v>0</v>
      </c>
      <c r="P236" s="36">
        <f>SUMIFS(СВЦЭМ!$G$40:$G$783,СВЦЭМ!$A$40:$A$783,$A236,СВЦЭМ!$B$39:$B$782,P$225)+'СЕТ СН'!$F$15</f>
        <v>0</v>
      </c>
      <c r="Q236" s="36">
        <f>SUMIFS(СВЦЭМ!$G$40:$G$783,СВЦЭМ!$A$40:$A$783,$A236,СВЦЭМ!$B$39:$B$782,Q$225)+'СЕТ СН'!$F$15</f>
        <v>0</v>
      </c>
      <c r="R236" s="36">
        <f>SUMIFS(СВЦЭМ!$G$40:$G$783,СВЦЭМ!$A$40:$A$783,$A236,СВЦЭМ!$B$39:$B$782,R$225)+'СЕТ СН'!$F$15</f>
        <v>0</v>
      </c>
      <c r="S236" s="36">
        <f>SUMIFS(СВЦЭМ!$G$40:$G$783,СВЦЭМ!$A$40:$A$783,$A236,СВЦЭМ!$B$39:$B$782,S$225)+'СЕТ СН'!$F$15</f>
        <v>0</v>
      </c>
      <c r="T236" s="36">
        <f>SUMIFS(СВЦЭМ!$G$40:$G$783,СВЦЭМ!$A$40:$A$783,$A236,СВЦЭМ!$B$39:$B$782,T$225)+'СЕТ СН'!$F$15</f>
        <v>0</v>
      </c>
      <c r="U236" s="36">
        <f>SUMIFS(СВЦЭМ!$G$40:$G$783,СВЦЭМ!$A$40:$A$783,$A236,СВЦЭМ!$B$39:$B$782,U$225)+'СЕТ СН'!$F$15</f>
        <v>0</v>
      </c>
      <c r="V236" s="36">
        <f>SUMIFS(СВЦЭМ!$G$40:$G$783,СВЦЭМ!$A$40:$A$783,$A236,СВЦЭМ!$B$39:$B$782,V$225)+'СЕТ СН'!$F$15</f>
        <v>0</v>
      </c>
      <c r="W236" s="36">
        <f>SUMIFS(СВЦЭМ!$G$40:$G$783,СВЦЭМ!$A$40:$A$783,$A236,СВЦЭМ!$B$39:$B$782,W$225)+'СЕТ СН'!$F$15</f>
        <v>0</v>
      </c>
      <c r="X236" s="36">
        <f>SUMIFS(СВЦЭМ!$G$40:$G$783,СВЦЭМ!$A$40:$A$783,$A236,СВЦЭМ!$B$39:$B$782,X$225)+'СЕТ СН'!$F$15</f>
        <v>0</v>
      </c>
      <c r="Y236" s="36">
        <f>SUMIFS(СВЦЭМ!$G$40:$G$783,СВЦЭМ!$A$40:$A$783,$A236,СВЦЭМ!$B$39:$B$782,Y$225)+'СЕТ СН'!$F$15</f>
        <v>0</v>
      </c>
    </row>
    <row r="237" spans="1:27" ht="15.75" hidden="1" x14ac:dyDescent="0.2">
      <c r="A237" s="35">
        <f t="shared" si="6"/>
        <v>45211</v>
      </c>
      <c r="B237" s="36">
        <f>SUMIFS(СВЦЭМ!$G$40:$G$783,СВЦЭМ!$A$40:$A$783,$A237,СВЦЭМ!$B$39:$B$782,B$225)+'СЕТ СН'!$F$15</f>
        <v>0</v>
      </c>
      <c r="C237" s="36">
        <f>SUMIFS(СВЦЭМ!$G$40:$G$783,СВЦЭМ!$A$40:$A$783,$A237,СВЦЭМ!$B$39:$B$782,C$225)+'СЕТ СН'!$F$15</f>
        <v>0</v>
      </c>
      <c r="D237" s="36">
        <f>SUMIFS(СВЦЭМ!$G$40:$G$783,СВЦЭМ!$A$40:$A$783,$A237,СВЦЭМ!$B$39:$B$782,D$225)+'СЕТ СН'!$F$15</f>
        <v>0</v>
      </c>
      <c r="E237" s="36">
        <f>SUMIFS(СВЦЭМ!$G$40:$G$783,СВЦЭМ!$A$40:$A$783,$A237,СВЦЭМ!$B$39:$B$782,E$225)+'СЕТ СН'!$F$15</f>
        <v>0</v>
      </c>
      <c r="F237" s="36">
        <f>SUMIFS(СВЦЭМ!$G$40:$G$783,СВЦЭМ!$A$40:$A$783,$A237,СВЦЭМ!$B$39:$B$782,F$225)+'СЕТ СН'!$F$15</f>
        <v>0</v>
      </c>
      <c r="G237" s="36">
        <f>SUMIFS(СВЦЭМ!$G$40:$G$783,СВЦЭМ!$A$40:$A$783,$A237,СВЦЭМ!$B$39:$B$782,G$225)+'СЕТ СН'!$F$15</f>
        <v>0</v>
      </c>
      <c r="H237" s="36">
        <f>SUMIFS(СВЦЭМ!$G$40:$G$783,СВЦЭМ!$A$40:$A$783,$A237,СВЦЭМ!$B$39:$B$782,H$225)+'СЕТ СН'!$F$15</f>
        <v>0</v>
      </c>
      <c r="I237" s="36">
        <f>SUMIFS(СВЦЭМ!$G$40:$G$783,СВЦЭМ!$A$40:$A$783,$A237,СВЦЭМ!$B$39:$B$782,I$225)+'СЕТ СН'!$F$15</f>
        <v>0</v>
      </c>
      <c r="J237" s="36">
        <f>SUMIFS(СВЦЭМ!$G$40:$G$783,СВЦЭМ!$A$40:$A$783,$A237,СВЦЭМ!$B$39:$B$782,J$225)+'СЕТ СН'!$F$15</f>
        <v>0</v>
      </c>
      <c r="K237" s="36">
        <f>SUMIFS(СВЦЭМ!$G$40:$G$783,СВЦЭМ!$A$40:$A$783,$A237,СВЦЭМ!$B$39:$B$782,K$225)+'СЕТ СН'!$F$15</f>
        <v>0</v>
      </c>
      <c r="L237" s="36">
        <f>SUMIFS(СВЦЭМ!$G$40:$G$783,СВЦЭМ!$A$40:$A$783,$A237,СВЦЭМ!$B$39:$B$782,L$225)+'СЕТ СН'!$F$15</f>
        <v>0</v>
      </c>
      <c r="M237" s="36">
        <f>SUMIFS(СВЦЭМ!$G$40:$G$783,СВЦЭМ!$A$40:$A$783,$A237,СВЦЭМ!$B$39:$B$782,M$225)+'СЕТ СН'!$F$15</f>
        <v>0</v>
      </c>
      <c r="N237" s="36">
        <f>SUMIFS(СВЦЭМ!$G$40:$G$783,СВЦЭМ!$A$40:$A$783,$A237,СВЦЭМ!$B$39:$B$782,N$225)+'СЕТ СН'!$F$15</f>
        <v>0</v>
      </c>
      <c r="O237" s="36">
        <f>SUMIFS(СВЦЭМ!$G$40:$G$783,СВЦЭМ!$A$40:$A$783,$A237,СВЦЭМ!$B$39:$B$782,O$225)+'СЕТ СН'!$F$15</f>
        <v>0</v>
      </c>
      <c r="P237" s="36">
        <f>SUMIFS(СВЦЭМ!$G$40:$G$783,СВЦЭМ!$A$40:$A$783,$A237,СВЦЭМ!$B$39:$B$782,P$225)+'СЕТ СН'!$F$15</f>
        <v>0</v>
      </c>
      <c r="Q237" s="36">
        <f>SUMIFS(СВЦЭМ!$G$40:$G$783,СВЦЭМ!$A$40:$A$783,$A237,СВЦЭМ!$B$39:$B$782,Q$225)+'СЕТ СН'!$F$15</f>
        <v>0</v>
      </c>
      <c r="R237" s="36">
        <f>SUMIFS(СВЦЭМ!$G$40:$G$783,СВЦЭМ!$A$40:$A$783,$A237,СВЦЭМ!$B$39:$B$782,R$225)+'СЕТ СН'!$F$15</f>
        <v>0</v>
      </c>
      <c r="S237" s="36">
        <f>SUMIFS(СВЦЭМ!$G$40:$G$783,СВЦЭМ!$A$40:$A$783,$A237,СВЦЭМ!$B$39:$B$782,S$225)+'СЕТ СН'!$F$15</f>
        <v>0</v>
      </c>
      <c r="T237" s="36">
        <f>SUMIFS(СВЦЭМ!$G$40:$G$783,СВЦЭМ!$A$40:$A$783,$A237,СВЦЭМ!$B$39:$B$782,T$225)+'СЕТ СН'!$F$15</f>
        <v>0</v>
      </c>
      <c r="U237" s="36">
        <f>SUMIFS(СВЦЭМ!$G$40:$G$783,СВЦЭМ!$A$40:$A$783,$A237,СВЦЭМ!$B$39:$B$782,U$225)+'СЕТ СН'!$F$15</f>
        <v>0</v>
      </c>
      <c r="V237" s="36">
        <f>SUMIFS(СВЦЭМ!$G$40:$G$783,СВЦЭМ!$A$40:$A$783,$A237,СВЦЭМ!$B$39:$B$782,V$225)+'СЕТ СН'!$F$15</f>
        <v>0</v>
      </c>
      <c r="W237" s="36">
        <f>SUMIFS(СВЦЭМ!$G$40:$G$783,СВЦЭМ!$A$40:$A$783,$A237,СВЦЭМ!$B$39:$B$782,W$225)+'СЕТ СН'!$F$15</f>
        <v>0</v>
      </c>
      <c r="X237" s="36">
        <f>SUMIFS(СВЦЭМ!$G$40:$G$783,СВЦЭМ!$A$40:$A$783,$A237,СВЦЭМ!$B$39:$B$782,X$225)+'СЕТ СН'!$F$15</f>
        <v>0</v>
      </c>
      <c r="Y237" s="36">
        <f>SUMIFS(СВЦЭМ!$G$40:$G$783,СВЦЭМ!$A$40:$A$783,$A237,СВЦЭМ!$B$39:$B$782,Y$225)+'СЕТ СН'!$F$15</f>
        <v>0</v>
      </c>
    </row>
    <row r="238" spans="1:27" ht="15.75" hidden="1" x14ac:dyDescent="0.2">
      <c r="A238" s="35">
        <f t="shared" si="6"/>
        <v>45212</v>
      </c>
      <c r="B238" s="36">
        <f>SUMIFS(СВЦЭМ!$G$40:$G$783,СВЦЭМ!$A$40:$A$783,$A238,СВЦЭМ!$B$39:$B$782,B$225)+'СЕТ СН'!$F$15</f>
        <v>0</v>
      </c>
      <c r="C238" s="36">
        <f>SUMIFS(СВЦЭМ!$G$40:$G$783,СВЦЭМ!$A$40:$A$783,$A238,СВЦЭМ!$B$39:$B$782,C$225)+'СЕТ СН'!$F$15</f>
        <v>0</v>
      </c>
      <c r="D238" s="36">
        <f>SUMIFS(СВЦЭМ!$G$40:$G$783,СВЦЭМ!$A$40:$A$783,$A238,СВЦЭМ!$B$39:$B$782,D$225)+'СЕТ СН'!$F$15</f>
        <v>0</v>
      </c>
      <c r="E238" s="36">
        <f>SUMIFS(СВЦЭМ!$G$40:$G$783,СВЦЭМ!$A$40:$A$783,$A238,СВЦЭМ!$B$39:$B$782,E$225)+'СЕТ СН'!$F$15</f>
        <v>0</v>
      </c>
      <c r="F238" s="36">
        <f>SUMIFS(СВЦЭМ!$G$40:$G$783,СВЦЭМ!$A$40:$A$783,$A238,СВЦЭМ!$B$39:$B$782,F$225)+'СЕТ СН'!$F$15</f>
        <v>0</v>
      </c>
      <c r="G238" s="36">
        <f>SUMIFS(СВЦЭМ!$G$40:$G$783,СВЦЭМ!$A$40:$A$783,$A238,СВЦЭМ!$B$39:$B$782,G$225)+'СЕТ СН'!$F$15</f>
        <v>0</v>
      </c>
      <c r="H238" s="36">
        <f>SUMIFS(СВЦЭМ!$G$40:$G$783,СВЦЭМ!$A$40:$A$783,$A238,СВЦЭМ!$B$39:$B$782,H$225)+'СЕТ СН'!$F$15</f>
        <v>0</v>
      </c>
      <c r="I238" s="36">
        <f>SUMIFS(СВЦЭМ!$G$40:$G$783,СВЦЭМ!$A$40:$A$783,$A238,СВЦЭМ!$B$39:$B$782,I$225)+'СЕТ СН'!$F$15</f>
        <v>0</v>
      </c>
      <c r="J238" s="36">
        <f>SUMIFS(СВЦЭМ!$G$40:$G$783,СВЦЭМ!$A$40:$A$783,$A238,СВЦЭМ!$B$39:$B$782,J$225)+'СЕТ СН'!$F$15</f>
        <v>0</v>
      </c>
      <c r="K238" s="36">
        <f>SUMIFS(СВЦЭМ!$G$40:$G$783,СВЦЭМ!$A$40:$A$783,$A238,СВЦЭМ!$B$39:$B$782,K$225)+'СЕТ СН'!$F$15</f>
        <v>0</v>
      </c>
      <c r="L238" s="36">
        <f>SUMIFS(СВЦЭМ!$G$40:$G$783,СВЦЭМ!$A$40:$A$783,$A238,СВЦЭМ!$B$39:$B$782,L$225)+'СЕТ СН'!$F$15</f>
        <v>0</v>
      </c>
      <c r="M238" s="36">
        <f>SUMIFS(СВЦЭМ!$G$40:$G$783,СВЦЭМ!$A$40:$A$783,$A238,СВЦЭМ!$B$39:$B$782,M$225)+'СЕТ СН'!$F$15</f>
        <v>0</v>
      </c>
      <c r="N238" s="36">
        <f>SUMIFS(СВЦЭМ!$G$40:$G$783,СВЦЭМ!$A$40:$A$783,$A238,СВЦЭМ!$B$39:$B$782,N$225)+'СЕТ СН'!$F$15</f>
        <v>0</v>
      </c>
      <c r="O238" s="36">
        <f>SUMIFS(СВЦЭМ!$G$40:$G$783,СВЦЭМ!$A$40:$A$783,$A238,СВЦЭМ!$B$39:$B$782,O$225)+'СЕТ СН'!$F$15</f>
        <v>0</v>
      </c>
      <c r="P238" s="36">
        <f>SUMIFS(СВЦЭМ!$G$40:$G$783,СВЦЭМ!$A$40:$A$783,$A238,СВЦЭМ!$B$39:$B$782,P$225)+'СЕТ СН'!$F$15</f>
        <v>0</v>
      </c>
      <c r="Q238" s="36">
        <f>SUMIFS(СВЦЭМ!$G$40:$G$783,СВЦЭМ!$A$40:$A$783,$A238,СВЦЭМ!$B$39:$B$782,Q$225)+'СЕТ СН'!$F$15</f>
        <v>0</v>
      </c>
      <c r="R238" s="36">
        <f>SUMIFS(СВЦЭМ!$G$40:$G$783,СВЦЭМ!$A$40:$A$783,$A238,СВЦЭМ!$B$39:$B$782,R$225)+'СЕТ СН'!$F$15</f>
        <v>0</v>
      </c>
      <c r="S238" s="36">
        <f>SUMIFS(СВЦЭМ!$G$40:$G$783,СВЦЭМ!$A$40:$A$783,$A238,СВЦЭМ!$B$39:$B$782,S$225)+'СЕТ СН'!$F$15</f>
        <v>0</v>
      </c>
      <c r="T238" s="36">
        <f>SUMIFS(СВЦЭМ!$G$40:$G$783,СВЦЭМ!$A$40:$A$783,$A238,СВЦЭМ!$B$39:$B$782,T$225)+'СЕТ СН'!$F$15</f>
        <v>0</v>
      </c>
      <c r="U238" s="36">
        <f>SUMIFS(СВЦЭМ!$G$40:$G$783,СВЦЭМ!$A$40:$A$783,$A238,СВЦЭМ!$B$39:$B$782,U$225)+'СЕТ СН'!$F$15</f>
        <v>0</v>
      </c>
      <c r="V238" s="36">
        <f>SUMIFS(СВЦЭМ!$G$40:$G$783,СВЦЭМ!$A$40:$A$783,$A238,СВЦЭМ!$B$39:$B$782,V$225)+'СЕТ СН'!$F$15</f>
        <v>0</v>
      </c>
      <c r="W238" s="36">
        <f>SUMIFS(СВЦЭМ!$G$40:$G$783,СВЦЭМ!$A$40:$A$783,$A238,СВЦЭМ!$B$39:$B$782,W$225)+'СЕТ СН'!$F$15</f>
        <v>0</v>
      </c>
      <c r="X238" s="36">
        <f>SUMIFS(СВЦЭМ!$G$40:$G$783,СВЦЭМ!$A$40:$A$783,$A238,СВЦЭМ!$B$39:$B$782,X$225)+'СЕТ СН'!$F$15</f>
        <v>0</v>
      </c>
      <c r="Y238" s="36">
        <f>SUMIFS(СВЦЭМ!$G$40:$G$783,СВЦЭМ!$A$40:$A$783,$A238,СВЦЭМ!$B$39:$B$782,Y$225)+'СЕТ СН'!$F$15</f>
        <v>0</v>
      </c>
    </row>
    <row r="239" spans="1:27" ht="15.75" hidden="1" x14ac:dyDescent="0.2">
      <c r="A239" s="35">
        <f t="shared" si="6"/>
        <v>45213</v>
      </c>
      <c r="B239" s="36">
        <f>SUMIFS(СВЦЭМ!$G$40:$G$783,СВЦЭМ!$A$40:$A$783,$A239,СВЦЭМ!$B$39:$B$782,B$225)+'СЕТ СН'!$F$15</f>
        <v>0</v>
      </c>
      <c r="C239" s="36">
        <f>SUMIFS(СВЦЭМ!$G$40:$G$783,СВЦЭМ!$A$40:$A$783,$A239,СВЦЭМ!$B$39:$B$782,C$225)+'СЕТ СН'!$F$15</f>
        <v>0</v>
      </c>
      <c r="D239" s="36">
        <f>SUMIFS(СВЦЭМ!$G$40:$G$783,СВЦЭМ!$A$40:$A$783,$A239,СВЦЭМ!$B$39:$B$782,D$225)+'СЕТ СН'!$F$15</f>
        <v>0</v>
      </c>
      <c r="E239" s="36">
        <f>SUMIFS(СВЦЭМ!$G$40:$G$783,СВЦЭМ!$A$40:$A$783,$A239,СВЦЭМ!$B$39:$B$782,E$225)+'СЕТ СН'!$F$15</f>
        <v>0</v>
      </c>
      <c r="F239" s="36">
        <f>SUMIFS(СВЦЭМ!$G$40:$G$783,СВЦЭМ!$A$40:$A$783,$A239,СВЦЭМ!$B$39:$B$782,F$225)+'СЕТ СН'!$F$15</f>
        <v>0</v>
      </c>
      <c r="G239" s="36">
        <f>SUMIFS(СВЦЭМ!$G$40:$G$783,СВЦЭМ!$A$40:$A$783,$A239,СВЦЭМ!$B$39:$B$782,G$225)+'СЕТ СН'!$F$15</f>
        <v>0</v>
      </c>
      <c r="H239" s="36">
        <f>SUMIFS(СВЦЭМ!$G$40:$G$783,СВЦЭМ!$A$40:$A$783,$A239,СВЦЭМ!$B$39:$B$782,H$225)+'СЕТ СН'!$F$15</f>
        <v>0</v>
      </c>
      <c r="I239" s="36">
        <f>SUMIFS(СВЦЭМ!$G$40:$G$783,СВЦЭМ!$A$40:$A$783,$A239,СВЦЭМ!$B$39:$B$782,I$225)+'СЕТ СН'!$F$15</f>
        <v>0</v>
      </c>
      <c r="J239" s="36">
        <f>SUMIFS(СВЦЭМ!$G$40:$G$783,СВЦЭМ!$A$40:$A$783,$A239,СВЦЭМ!$B$39:$B$782,J$225)+'СЕТ СН'!$F$15</f>
        <v>0</v>
      </c>
      <c r="K239" s="36">
        <f>SUMIFS(СВЦЭМ!$G$40:$G$783,СВЦЭМ!$A$40:$A$783,$A239,СВЦЭМ!$B$39:$B$782,K$225)+'СЕТ СН'!$F$15</f>
        <v>0</v>
      </c>
      <c r="L239" s="36">
        <f>SUMIFS(СВЦЭМ!$G$40:$G$783,СВЦЭМ!$A$40:$A$783,$A239,СВЦЭМ!$B$39:$B$782,L$225)+'СЕТ СН'!$F$15</f>
        <v>0</v>
      </c>
      <c r="M239" s="36">
        <f>SUMIFS(СВЦЭМ!$G$40:$G$783,СВЦЭМ!$A$40:$A$783,$A239,СВЦЭМ!$B$39:$B$782,M$225)+'СЕТ СН'!$F$15</f>
        <v>0</v>
      </c>
      <c r="N239" s="36">
        <f>SUMIFS(СВЦЭМ!$G$40:$G$783,СВЦЭМ!$A$40:$A$783,$A239,СВЦЭМ!$B$39:$B$782,N$225)+'СЕТ СН'!$F$15</f>
        <v>0</v>
      </c>
      <c r="O239" s="36">
        <f>SUMIFS(СВЦЭМ!$G$40:$G$783,СВЦЭМ!$A$40:$A$783,$A239,СВЦЭМ!$B$39:$B$782,O$225)+'СЕТ СН'!$F$15</f>
        <v>0</v>
      </c>
      <c r="P239" s="36">
        <f>SUMIFS(СВЦЭМ!$G$40:$G$783,СВЦЭМ!$A$40:$A$783,$A239,СВЦЭМ!$B$39:$B$782,P$225)+'СЕТ СН'!$F$15</f>
        <v>0</v>
      </c>
      <c r="Q239" s="36">
        <f>SUMIFS(СВЦЭМ!$G$40:$G$783,СВЦЭМ!$A$40:$A$783,$A239,СВЦЭМ!$B$39:$B$782,Q$225)+'СЕТ СН'!$F$15</f>
        <v>0</v>
      </c>
      <c r="R239" s="36">
        <f>SUMIFS(СВЦЭМ!$G$40:$G$783,СВЦЭМ!$A$40:$A$783,$A239,СВЦЭМ!$B$39:$B$782,R$225)+'СЕТ СН'!$F$15</f>
        <v>0</v>
      </c>
      <c r="S239" s="36">
        <f>SUMIFS(СВЦЭМ!$G$40:$G$783,СВЦЭМ!$A$40:$A$783,$A239,СВЦЭМ!$B$39:$B$782,S$225)+'СЕТ СН'!$F$15</f>
        <v>0</v>
      </c>
      <c r="T239" s="36">
        <f>SUMIFS(СВЦЭМ!$G$40:$G$783,СВЦЭМ!$A$40:$A$783,$A239,СВЦЭМ!$B$39:$B$782,T$225)+'СЕТ СН'!$F$15</f>
        <v>0</v>
      </c>
      <c r="U239" s="36">
        <f>SUMIFS(СВЦЭМ!$G$40:$G$783,СВЦЭМ!$A$40:$A$783,$A239,СВЦЭМ!$B$39:$B$782,U$225)+'СЕТ СН'!$F$15</f>
        <v>0</v>
      </c>
      <c r="V239" s="36">
        <f>SUMIFS(СВЦЭМ!$G$40:$G$783,СВЦЭМ!$A$40:$A$783,$A239,СВЦЭМ!$B$39:$B$782,V$225)+'СЕТ СН'!$F$15</f>
        <v>0</v>
      </c>
      <c r="W239" s="36">
        <f>SUMIFS(СВЦЭМ!$G$40:$G$783,СВЦЭМ!$A$40:$A$783,$A239,СВЦЭМ!$B$39:$B$782,W$225)+'СЕТ СН'!$F$15</f>
        <v>0</v>
      </c>
      <c r="X239" s="36">
        <f>SUMIFS(СВЦЭМ!$G$40:$G$783,СВЦЭМ!$A$40:$A$783,$A239,СВЦЭМ!$B$39:$B$782,X$225)+'СЕТ СН'!$F$15</f>
        <v>0</v>
      </c>
      <c r="Y239" s="36">
        <f>SUMIFS(СВЦЭМ!$G$40:$G$783,СВЦЭМ!$A$40:$A$783,$A239,СВЦЭМ!$B$39:$B$782,Y$225)+'СЕТ СН'!$F$15</f>
        <v>0</v>
      </c>
    </row>
    <row r="240" spans="1:27" ht="15.75" hidden="1" x14ac:dyDescent="0.2">
      <c r="A240" s="35">
        <f t="shared" si="6"/>
        <v>45214</v>
      </c>
      <c r="B240" s="36">
        <f>SUMIFS(СВЦЭМ!$G$40:$G$783,СВЦЭМ!$A$40:$A$783,$A240,СВЦЭМ!$B$39:$B$782,B$225)+'СЕТ СН'!$F$15</f>
        <v>0</v>
      </c>
      <c r="C240" s="36">
        <f>SUMIFS(СВЦЭМ!$G$40:$G$783,СВЦЭМ!$A$40:$A$783,$A240,СВЦЭМ!$B$39:$B$782,C$225)+'СЕТ СН'!$F$15</f>
        <v>0</v>
      </c>
      <c r="D240" s="36">
        <f>SUMIFS(СВЦЭМ!$G$40:$G$783,СВЦЭМ!$A$40:$A$783,$A240,СВЦЭМ!$B$39:$B$782,D$225)+'СЕТ СН'!$F$15</f>
        <v>0</v>
      </c>
      <c r="E240" s="36">
        <f>SUMIFS(СВЦЭМ!$G$40:$G$783,СВЦЭМ!$A$40:$A$783,$A240,СВЦЭМ!$B$39:$B$782,E$225)+'СЕТ СН'!$F$15</f>
        <v>0</v>
      </c>
      <c r="F240" s="36">
        <f>SUMIFS(СВЦЭМ!$G$40:$G$783,СВЦЭМ!$A$40:$A$783,$A240,СВЦЭМ!$B$39:$B$782,F$225)+'СЕТ СН'!$F$15</f>
        <v>0</v>
      </c>
      <c r="G240" s="36">
        <f>SUMIFS(СВЦЭМ!$G$40:$G$783,СВЦЭМ!$A$40:$A$783,$A240,СВЦЭМ!$B$39:$B$782,G$225)+'СЕТ СН'!$F$15</f>
        <v>0</v>
      </c>
      <c r="H240" s="36">
        <f>SUMIFS(СВЦЭМ!$G$40:$G$783,СВЦЭМ!$A$40:$A$783,$A240,СВЦЭМ!$B$39:$B$782,H$225)+'СЕТ СН'!$F$15</f>
        <v>0</v>
      </c>
      <c r="I240" s="36">
        <f>SUMIFS(СВЦЭМ!$G$40:$G$783,СВЦЭМ!$A$40:$A$783,$A240,СВЦЭМ!$B$39:$B$782,I$225)+'СЕТ СН'!$F$15</f>
        <v>0</v>
      </c>
      <c r="J240" s="36">
        <f>SUMIFS(СВЦЭМ!$G$40:$G$783,СВЦЭМ!$A$40:$A$783,$A240,СВЦЭМ!$B$39:$B$782,J$225)+'СЕТ СН'!$F$15</f>
        <v>0</v>
      </c>
      <c r="K240" s="36">
        <f>SUMIFS(СВЦЭМ!$G$40:$G$783,СВЦЭМ!$A$40:$A$783,$A240,СВЦЭМ!$B$39:$B$782,K$225)+'СЕТ СН'!$F$15</f>
        <v>0</v>
      </c>
      <c r="L240" s="36">
        <f>SUMIFS(СВЦЭМ!$G$40:$G$783,СВЦЭМ!$A$40:$A$783,$A240,СВЦЭМ!$B$39:$B$782,L$225)+'СЕТ СН'!$F$15</f>
        <v>0</v>
      </c>
      <c r="M240" s="36">
        <f>SUMIFS(СВЦЭМ!$G$40:$G$783,СВЦЭМ!$A$40:$A$783,$A240,СВЦЭМ!$B$39:$B$782,M$225)+'СЕТ СН'!$F$15</f>
        <v>0</v>
      </c>
      <c r="N240" s="36">
        <f>SUMIFS(СВЦЭМ!$G$40:$G$783,СВЦЭМ!$A$40:$A$783,$A240,СВЦЭМ!$B$39:$B$782,N$225)+'СЕТ СН'!$F$15</f>
        <v>0</v>
      </c>
      <c r="O240" s="36">
        <f>SUMIFS(СВЦЭМ!$G$40:$G$783,СВЦЭМ!$A$40:$A$783,$A240,СВЦЭМ!$B$39:$B$782,O$225)+'СЕТ СН'!$F$15</f>
        <v>0</v>
      </c>
      <c r="P240" s="36">
        <f>SUMIFS(СВЦЭМ!$G$40:$G$783,СВЦЭМ!$A$40:$A$783,$A240,СВЦЭМ!$B$39:$B$782,P$225)+'СЕТ СН'!$F$15</f>
        <v>0</v>
      </c>
      <c r="Q240" s="36">
        <f>SUMIFS(СВЦЭМ!$G$40:$G$783,СВЦЭМ!$A$40:$A$783,$A240,СВЦЭМ!$B$39:$B$782,Q$225)+'СЕТ СН'!$F$15</f>
        <v>0</v>
      </c>
      <c r="R240" s="36">
        <f>SUMIFS(СВЦЭМ!$G$40:$G$783,СВЦЭМ!$A$40:$A$783,$A240,СВЦЭМ!$B$39:$B$782,R$225)+'СЕТ СН'!$F$15</f>
        <v>0</v>
      </c>
      <c r="S240" s="36">
        <f>SUMIFS(СВЦЭМ!$G$40:$G$783,СВЦЭМ!$A$40:$A$783,$A240,СВЦЭМ!$B$39:$B$782,S$225)+'СЕТ СН'!$F$15</f>
        <v>0</v>
      </c>
      <c r="T240" s="36">
        <f>SUMIFS(СВЦЭМ!$G$40:$G$783,СВЦЭМ!$A$40:$A$783,$A240,СВЦЭМ!$B$39:$B$782,T$225)+'СЕТ СН'!$F$15</f>
        <v>0</v>
      </c>
      <c r="U240" s="36">
        <f>SUMIFS(СВЦЭМ!$G$40:$G$783,СВЦЭМ!$A$40:$A$783,$A240,СВЦЭМ!$B$39:$B$782,U$225)+'СЕТ СН'!$F$15</f>
        <v>0</v>
      </c>
      <c r="V240" s="36">
        <f>SUMIFS(СВЦЭМ!$G$40:$G$783,СВЦЭМ!$A$40:$A$783,$A240,СВЦЭМ!$B$39:$B$782,V$225)+'СЕТ СН'!$F$15</f>
        <v>0</v>
      </c>
      <c r="W240" s="36">
        <f>SUMIFS(СВЦЭМ!$G$40:$G$783,СВЦЭМ!$A$40:$A$783,$A240,СВЦЭМ!$B$39:$B$782,W$225)+'СЕТ СН'!$F$15</f>
        <v>0</v>
      </c>
      <c r="X240" s="36">
        <f>SUMIFS(СВЦЭМ!$G$40:$G$783,СВЦЭМ!$A$40:$A$783,$A240,СВЦЭМ!$B$39:$B$782,X$225)+'СЕТ СН'!$F$15</f>
        <v>0</v>
      </c>
      <c r="Y240" s="36">
        <f>SUMIFS(СВЦЭМ!$G$40:$G$783,СВЦЭМ!$A$40:$A$783,$A240,СВЦЭМ!$B$39:$B$782,Y$225)+'СЕТ СН'!$F$15</f>
        <v>0</v>
      </c>
    </row>
    <row r="241" spans="1:25" ht="15.75" hidden="1" x14ac:dyDescent="0.2">
      <c r="A241" s="35">
        <f t="shared" si="6"/>
        <v>45215</v>
      </c>
      <c r="B241" s="36">
        <f>SUMIFS(СВЦЭМ!$G$40:$G$783,СВЦЭМ!$A$40:$A$783,$A241,СВЦЭМ!$B$39:$B$782,B$225)+'СЕТ СН'!$F$15</f>
        <v>0</v>
      </c>
      <c r="C241" s="36">
        <f>SUMIFS(СВЦЭМ!$G$40:$G$783,СВЦЭМ!$A$40:$A$783,$A241,СВЦЭМ!$B$39:$B$782,C$225)+'СЕТ СН'!$F$15</f>
        <v>0</v>
      </c>
      <c r="D241" s="36">
        <f>SUMIFS(СВЦЭМ!$G$40:$G$783,СВЦЭМ!$A$40:$A$783,$A241,СВЦЭМ!$B$39:$B$782,D$225)+'СЕТ СН'!$F$15</f>
        <v>0</v>
      </c>
      <c r="E241" s="36">
        <f>SUMIFS(СВЦЭМ!$G$40:$G$783,СВЦЭМ!$A$40:$A$783,$A241,СВЦЭМ!$B$39:$B$782,E$225)+'СЕТ СН'!$F$15</f>
        <v>0</v>
      </c>
      <c r="F241" s="36">
        <f>SUMIFS(СВЦЭМ!$G$40:$G$783,СВЦЭМ!$A$40:$A$783,$A241,СВЦЭМ!$B$39:$B$782,F$225)+'СЕТ СН'!$F$15</f>
        <v>0</v>
      </c>
      <c r="G241" s="36">
        <f>SUMIFS(СВЦЭМ!$G$40:$G$783,СВЦЭМ!$A$40:$A$783,$A241,СВЦЭМ!$B$39:$B$782,G$225)+'СЕТ СН'!$F$15</f>
        <v>0</v>
      </c>
      <c r="H241" s="36">
        <f>SUMIFS(СВЦЭМ!$G$40:$G$783,СВЦЭМ!$A$40:$A$783,$A241,СВЦЭМ!$B$39:$B$782,H$225)+'СЕТ СН'!$F$15</f>
        <v>0</v>
      </c>
      <c r="I241" s="36">
        <f>SUMIFS(СВЦЭМ!$G$40:$G$783,СВЦЭМ!$A$40:$A$783,$A241,СВЦЭМ!$B$39:$B$782,I$225)+'СЕТ СН'!$F$15</f>
        <v>0</v>
      </c>
      <c r="J241" s="36">
        <f>SUMIFS(СВЦЭМ!$G$40:$G$783,СВЦЭМ!$A$40:$A$783,$A241,СВЦЭМ!$B$39:$B$782,J$225)+'СЕТ СН'!$F$15</f>
        <v>0</v>
      </c>
      <c r="K241" s="36">
        <f>SUMIFS(СВЦЭМ!$G$40:$G$783,СВЦЭМ!$A$40:$A$783,$A241,СВЦЭМ!$B$39:$B$782,K$225)+'СЕТ СН'!$F$15</f>
        <v>0</v>
      </c>
      <c r="L241" s="36">
        <f>SUMIFS(СВЦЭМ!$G$40:$G$783,СВЦЭМ!$A$40:$A$783,$A241,СВЦЭМ!$B$39:$B$782,L$225)+'СЕТ СН'!$F$15</f>
        <v>0</v>
      </c>
      <c r="M241" s="36">
        <f>SUMIFS(СВЦЭМ!$G$40:$G$783,СВЦЭМ!$A$40:$A$783,$A241,СВЦЭМ!$B$39:$B$782,M$225)+'СЕТ СН'!$F$15</f>
        <v>0</v>
      </c>
      <c r="N241" s="36">
        <f>SUMIFS(СВЦЭМ!$G$40:$G$783,СВЦЭМ!$A$40:$A$783,$A241,СВЦЭМ!$B$39:$B$782,N$225)+'СЕТ СН'!$F$15</f>
        <v>0</v>
      </c>
      <c r="O241" s="36">
        <f>SUMIFS(СВЦЭМ!$G$40:$G$783,СВЦЭМ!$A$40:$A$783,$A241,СВЦЭМ!$B$39:$B$782,O$225)+'СЕТ СН'!$F$15</f>
        <v>0</v>
      </c>
      <c r="P241" s="36">
        <f>SUMIFS(СВЦЭМ!$G$40:$G$783,СВЦЭМ!$A$40:$A$783,$A241,СВЦЭМ!$B$39:$B$782,P$225)+'СЕТ СН'!$F$15</f>
        <v>0</v>
      </c>
      <c r="Q241" s="36">
        <f>SUMIFS(СВЦЭМ!$G$40:$G$783,СВЦЭМ!$A$40:$A$783,$A241,СВЦЭМ!$B$39:$B$782,Q$225)+'СЕТ СН'!$F$15</f>
        <v>0</v>
      </c>
      <c r="R241" s="36">
        <f>SUMIFS(СВЦЭМ!$G$40:$G$783,СВЦЭМ!$A$40:$A$783,$A241,СВЦЭМ!$B$39:$B$782,R$225)+'СЕТ СН'!$F$15</f>
        <v>0</v>
      </c>
      <c r="S241" s="36">
        <f>SUMIFS(СВЦЭМ!$G$40:$G$783,СВЦЭМ!$A$40:$A$783,$A241,СВЦЭМ!$B$39:$B$782,S$225)+'СЕТ СН'!$F$15</f>
        <v>0</v>
      </c>
      <c r="T241" s="36">
        <f>SUMIFS(СВЦЭМ!$G$40:$G$783,СВЦЭМ!$A$40:$A$783,$A241,СВЦЭМ!$B$39:$B$782,T$225)+'СЕТ СН'!$F$15</f>
        <v>0</v>
      </c>
      <c r="U241" s="36">
        <f>SUMIFS(СВЦЭМ!$G$40:$G$783,СВЦЭМ!$A$40:$A$783,$A241,СВЦЭМ!$B$39:$B$782,U$225)+'СЕТ СН'!$F$15</f>
        <v>0</v>
      </c>
      <c r="V241" s="36">
        <f>SUMIFS(СВЦЭМ!$G$40:$G$783,СВЦЭМ!$A$40:$A$783,$A241,СВЦЭМ!$B$39:$B$782,V$225)+'СЕТ СН'!$F$15</f>
        <v>0</v>
      </c>
      <c r="W241" s="36">
        <f>SUMIFS(СВЦЭМ!$G$40:$G$783,СВЦЭМ!$A$40:$A$783,$A241,СВЦЭМ!$B$39:$B$782,W$225)+'СЕТ СН'!$F$15</f>
        <v>0</v>
      </c>
      <c r="X241" s="36">
        <f>SUMIFS(СВЦЭМ!$G$40:$G$783,СВЦЭМ!$A$40:$A$783,$A241,СВЦЭМ!$B$39:$B$782,X$225)+'СЕТ СН'!$F$15</f>
        <v>0</v>
      </c>
      <c r="Y241" s="36">
        <f>SUMIFS(СВЦЭМ!$G$40:$G$783,СВЦЭМ!$A$40:$A$783,$A241,СВЦЭМ!$B$39:$B$782,Y$225)+'СЕТ СН'!$F$15</f>
        <v>0</v>
      </c>
    </row>
    <row r="242" spans="1:25" ht="15.75" hidden="1" x14ac:dyDescent="0.2">
      <c r="A242" s="35">
        <f t="shared" si="6"/>
        <v>45216</v>
      </c>
      <c r="B242" s="36">
        <f>SUMIFS(СВЦЭМ!$G$40:$G$783,СВЦЭМ!$A$40:$A$783,$A242,СВЦЭМ!$B$39:$B$782,B$225)+'СЕТ СН'!$F$15</f>
        <v>0</v>
      </c>
      <c r="C242" s="36">
        <f>SUMIFS(СВЦЭМ!$G$40:$G$783,СВЦЭМ!$A$40:$A$783,$A242,СВЦЭМ!$B$39:$B$782,C$225)+'СЕТ СН'!$F$15</f>
        <v>0</v>
      </c>
      <c r="D242" s="36">
        <f>SUMIFS(СВЦЭМ!$G$40:$G$783,СВЦЭМ!$A$40:$A$783,$A242,СВЦЭМ!$B$39:$B$782,D$225)+'СЕТ СН'!$F$15</f>
        <v>0</v>
      </c>
      <c r="E242" s="36">
        <f>SUMIFS(СВЦЭМ!$G$40:$G$783,СВЦЭМ!$A$40:$A$783,$A242,СВЦЭМ!$B$39:$B$782,E$225)+'СЕТ СН'!$F$15</f>
        <v>0</v>
      </c>
      <c r="F242" s="36">
        <f>SUMIFS(СВЦЭМ!$G$40:$G$783,СВЦЭМ!$A$40:$A$783,$A242,СВЦЭМ!$B$39:$B$782,F$225)+'СЕТ СН'!$F$15</f>
        <v>0</v>
      </c>
      <c r="G242" s="36">
        <f>SUMIFS(СВЦЭМ!$G$40:$G$783,СВЦЭМ!$A$40:$A$783,$A242,СВЦЭМ!$B$39:$B$782,G$225)+'СЕТ СН'!$F$15</f>
        <v>0</v>
      </c>
      <c r="H242" s="36">
        <f>SUMIFS(СВЦЭМ!$G$40:$G$783,СВЦЭМ!$A$40:$A$783,$A242,СВЦЭМ!$B$39:$B$782,H$225)+'СЕТ СН'!$F$15</f>
        <v>0</v>
      </c>
      <c r="I242" s="36">
        <f>SUMIFS(СВЦЭМ!$G$40:$G$783,СВЦЭМ!$A$40:$A$783,$A242,СВЦЭМ!$B$39:$B$782,I$225)+'СЕТ СН'!$F$15</f>
        <v>0</v>
      </c>
      <c r="J242" s="36">
        <f>SUMIFS(СВЦЭМ!$G$40:$G$783,СВЦЭМ!$A$40:$A$783,$A242,СВЦЭМ!$B$39:$B$782,J$225)+'СЕТ СН'!$F$15</f>
        <v>0</v>
      </c>
      <c r="K242" s="36">
        <f>SUMIFS(СВЦЭМ!$G$40:$G$783,СВЦЭМ!$A$40:$A$783,$A242,СВЦЭМ!$B$39:$B$782,K$225)+'СЕТ СН'!$F$15</f>
        <v>0</v>
      </c>
      <c r="L242" s="36">
        <f>SUMIFS(СВЦЭМ!$G$40:$G$783,СВЦЭМ!$A$40:$A$783,$A242,СВЦЭМ!$B$39:$B$782,L$225)+'СЕТ СН'!$F$15</f>
        <v>0</v>
      </c>
      <c r="M242" s="36">
        <f>SUMIFS(СВЦЭМ!$G$40:$G$783,СВЦЭМ!$A$40:$A$783,$A242,СВЦЭМ!$B$39:$B$782,M$225)+'СЕТ СН'!$F$15</f>
        <v>0</v>
      </c>
      <c r="N242" s="36">
        <f>SUMIFS(СВЦЭМ!$G$40:$G$783,СВЦЭМ!$A$40:$A$783,$A242,СВЦЭМ!$B$39:$B$782,N$225)+'СЕТ СН'!$F$15</f>
        <v>0</v>
      </c>
      <c r="O242" s="36">
        <f>SUMIFS(СВЦЭМ!$G$40:$G$783,СВЦЭМ!$A$40:$A$783,$A242,СВЦЭМ!$B$39:$B$782,O$225)+'СЕТ СН'!$F$15</f>
        <v>0</v>
      </c>
      <c r="P242" s="36">
        <f>SUMIFS(СВЦЭМ!$G$40:$G$783,СВЦЭМ!$A$40:$A$783,$A242,СВЦЭМ!$B$39:$B$782,P$225)+'СЕТ СН'!$F$15</f>
        <v>0</v>
      </c>
      <c r="Q242" s="36">
        <f>SUMIFS(СВЦЭМ!$G$40:$G$783,СВЦЭМ!$A$40:$A$783,$A242,СВЦЭМ!$B$39:$B$782,Q$225)+'СЕТ СН'!$F$15</f>
        <v>0</v>
      </c>
      <c r="R242" s="36">
        <f>SUMIFS(СВЦЭМ!$G$40:$G$783,СВЦЭМ!$A$40:$A$783,$A242,СВЦЭМ!$B$39:$B$782,R$225)+'СЕТ СН'!$F$15</f>
        <v>0</v>
      </c>
      <c r="S242" s="36">
        <f>SUMIFS(СВЦЭМ!$G$40:$G$783,СВЦЭМ!$A$40:$A$783,$A242,СВЦЭМ!$B$39:$B$782,S$225)+'СЕТ СН'!$F$15</f>
        <v>0</v>
      </c>
      <c r="T242" s="36">
        <f>SUMIFS(СВЦЭМ!$G$40:$G$783,СВЦЭМ!$A$40:$A$783,$A242,СВЦЭМ!$B$39:$B$782,T$225)+'СЕТ СН'!$F$15</f>
        <v>0</v>
      </c>
      <c r="U242" s="36">
        <f>SUMIFS(СВЦЭМ!$G$40:$G$783,СВЦЭМ!$A$40:$A$783,$A242,СВЦЭМ!$B$39:$B$782,U$225)+'СЕТ СН'!$F$15</f>
        <v>0</v>
      </c>
      <c r="V242" s="36">
        <f>SUMIFS(СВЦЭМ!$G$40:$G$783,СВЦЭМ!$A$40:$A$783,$A242,СВЦЭМ!$B$39:$B$782,V$225)+'СЕТ СН'!$F$15</f>
        <v>0</v>
      </c>
      <c r="W242" s="36">
        <f>SUMIFS(СВЦЭМ!$G$40:$G$783,СВЦЭМ!$A$40:$A$783,$A242,СВЦЭМ!$B$39:$B$782,W$225)+'СЕТ СН'!$F$15</f>
        <v>0</v>
      </c>
      <c r="X242" s="36">
        <f>SUMIFS(СВЦЭМ!$G$40:$G$783,СВЦЭМ!$A$40:$A$783,$A242,СВЦЭМ!$B$39:$B$782,X$225)+'СЕТ СН'!$F$15</f>
        <v>0</v>
      </c>
      <c r="Y242" s="36">
        <f>SUMIFS(СВЦЭМ!$G$40:$G$783,СВЦЭМ!$A$40:$A$783,$A242,СВЦЭМ!$B$39:$B$782,Y$225)+'СЕТ СН'!$F$15</f>
        <v>0</v>
      </c>
    </row>
    <row r="243" spans="1:25" ht="15.75" hidden="1" x14ac:dyDescent="0.2">
      <c r="A243" s="35">
        <f t="shared" si="6"/>
        <v>45217</v>
      </c>
      <c r="B243" s="36">
        <f>SUMIFS(СВЦЭМ!$G$40:$G$783,СВЦЭМ!$A$40:$A$783,$A243,СВЦЭМ!$B$39:$B$782,B$225)+'СЕТ СН'!$F$15</f>
        <v>0</v>
      </c>
      <c r="C243" s="36">
        <f>SUMIFS(СВЦЭМ!$G$40:$G$783,СВЦЭМ!$A$40:$A$783,$A243,СВЦЭМ!$B$39:$B$782,C$225)+'СЕТ СН'!$F$15</f>
        <v>0</v>
      </c>
      <c r="D243" s="36">
        <f>SUMIFS(СВЦЭМ!$G$40:$G$783,СВЦЭМ!$A$40:$A$783,$A243,СВЦЭМ!$B$39:$B$782,D$225)+'СЕТ СН'!$F$15</f>
        <v>0</v>
      </c>
      <c r="E243" s="36">
        <f>SUMIFS(СВЦЭМ!$G$40:$G$783,СВЦЭМ!$A$40:$A$783,$A243,СВЦЭМ!$B$39:$B$782,E$225)+'СЕТ СН'!$F$15</f>
        <v>0</v>
      </c>
      <c r="F243" s="36">
        <f>SUMIFS(СВЦЭМ!$G$40:$G$783,СВЦЭМ!$A$40:$A$783,$A243,СВЦЭМ!$B$39:$B$782,F$225)+'СЕТ СН'!$F$15</f>
        <v>0</v>
      </c>
      <c r="G243" s="36">
        <f>SUMIFS(СВЦЭМ!$G$40:$G$783,СВЦЭМ!$A$40:$A$783,$A243,СВЦЭМ!$B$39:$B$782,G$225)+'СЕТ СН'!$F$15</f>
        <v>0</v>
      </c>
      <c r="H243" s="36">
        <f>SUMIFS(СВЦЭМ!$G$40:$G$783,СВЦЭМ!$A$40:$A$783,$A243,СВЦЭМ!$B$39:$B$782,H$225)+'СЕТ СН'!$F$15</f>
        <v>0</v>
      </c>
      <c r="I243" s="36">
        <f>SUMIFS(СВЦЭМ!$G$40:$G$783,СВЦЭМ!$A$40:$A$783,$A243,СВЦЭМ!$B$39:$B$782,I$225)+'СЕТ СН'!$F$15</f>
        <v>0</v>
      </c>
      <c r="J243" s="36">
        <f>SUMIFS(СВЦЭМ!$G$40:$G$783,СВЦЭМ!$A$40:$A$783,$A243,СВЦЭМ!$B$39:$B$782,J$225)+'СЕТ СН'!$F$15</f>
        <v>0</v>
      </c>
      <c r="K243" s="36">
        <f>SUMIFS(СВЦЭМ!$G$40:$G$783,СВЦЭМ!$A$40:$A$783,$A243,СВЦЭМ!$B$39:$B$782,K$225)+'СЕТ СН'!$F$15</f>
        <v>0</v>
      </c>
      <c r="L243" s="36">
        <f>SUMIFS(СВЦЭМ!$G$40:$G$783,СВЦЭМ!$A$40:$A$783,$A243,СВЦЭМ!$B$39:$B$782,L$225)+'СЕТ СН'!$F$15</f>
        <v>0</v>
      </c>
      <c r="M243" s="36">
        <f>SUMIFS(СВЦЭМ!$G$40:$G$783,СВЦЭМ!$A$40:$A$783,$A243,СВЦЭМ!$B$39:$B$782,M$225)+'СЕТ СН'!$F$15</f>
        <v>0</v>
      </c>
      <c r="N243" s="36">
        <f>SUMIFS(СВЦЭМ!$G$40:$G$783,СВЦЭМ!$A$40:$A$783,$A243,СВЦЭМ!$B$39:$B$782,N$225)+'СЕТ СН'!$F$15</f>
        <v>0</v>
      </c>
      <c r="O243" s="36">
        <f>SUMIFS(СВЦЭМ!$G$40:$G$783,СВЦЭМ!$A$40:$A$783,$A243,СВЦЭМ!$B$39:$B$782,O$225)+'СЕТ СН'!$F$15</f>
        <v>0</v>
      </c>
      <c r="P243" s="36">
        <f>SUMIFS(СВЦЭМ!$G$40:$G$783,СВЦЭМ!$A$40:$A$783,$A243,СВЦЭМ!$B$39:$B$782,P$225)+'СЕТ СН'!$F$15</f>
        <v>0</v>
      </c>
      <c r="Q243" s="36">
        <f>SUMIFS(СВЦЭМ!$G$40:$G$783,СВЦЭМ!$A$40:$A$783,$A243,СВЦЭМ!$B$39:$B$782,Q$225)+'СЕТ СН'!$F$15</f>
        <v>0</v>
      </c>
      <c r="R243" s="36">
        <f>SUMIFS(СВЦЭМ!$G$40:$G$783,СВЦЭМ!$A$40:$A$783,$A243,СВЦЭМ!$B$39:$B$782,R$225)+'СЕТ СН'!$F$15</f>
        <v>0</v>
      </c>
      <c r="S243" s="36">
        <f>SUMIFS(СВЦЭМ!$G$40:$G$783,СВЦЭМ!$A$40:$A$783,$A243,СВЦЭМ!$B$39:$B$782,S$225)+'СЕТ СН'!$F$15</f>
        <v>0</v>
      </c>
      <c r="T243" s="36">
        <f>SUMIFS(СВЦЭМ!$G$40:$G$783,СВЦЭМ!$A$40:$A$783,$A243,СВЦЭМ!$B$39:$B$782,T$225)+'СЕТ СН'!$F$15</f>
        <v>0</v>
      </c>
      <c r="U243" s="36">
        <f>SUMIFS(СВЦЭМ!$G$40:$G$783,СВЦЭМ!$A$40:$A$783,$A243,СВЦЭМ!$B$39:$B$782,U$225)+'СЕТ СН'!$F$15</f>
        <v>0</v>
      </c>
      <c r="V243" s="36">
        <f>SUMIFS(СВЦЭМ!$G$40:$G$783,СВЦЭМ!$A$40:$A$783,$A243,СВЦЭМ!$B$39:$B$782,V$225)+'СЕТ СН'!$F$15</f>
        <v>0</v>
      </c>
      <c r="W243" s="36">
        <f>SUMIFS(СВЦЭМ!$G$40:$G$783,СВЦЭМ!$A$40:$A$783,$A243,СВЦЭМ!$B$39:$B$782,W$225)+'СЕТ СН'!$F$15</f>
        <v>0</v>
      </c>
      <c r="X243" s="36">
        <f>SUMIFS(СВЦЭМ!$G$40:$G$783,СВЦЭМ!$A$40:$A$783,$A243,СВЦЭМ!$B$39:$B$782,X$225)+'СЕТ СН'!$F$15</f>
        <v>0</v>
      </c>
      <c r="Y243" s="36">
        <f>SUMIFS(СВЦЭМ!$G$40:$G$783,СВЦЭМ!$A$40:$A$783,$A243,СВЦЭМ!$B$39:$B$782,Y$225)+'СЕТ СН'!$F$15</f>
        <v>0</v>
      </c>
    </row>
    <row r="244" spans="1:25" ht="15.75" hidden="1" x14ac:dyDescent="0.2">
      <c r="A244" s="35">
        <f t="shared" si="6"/>
        <v>45218</v>
      </c>
      <c r="B244" s="36">
        <f>SUMIFS(СВЦЭМ!$G$40:$G$783,СВЦЭМ!$A$40:$A$783,$A244,СВЦЭМ!$B$39:$B$782,B$225)+'СЕТ СН'!$F$15</f>
        <v>0</v>
      </c>
      <c r="C244" s="36">
        <f>SUMIFS(СВЦЭМ!$G$40:$G$783,СВЦЭМ!$A$40:$A$783,$A244,СВЦЭМ!$B$39:$B$782,C$225)+'СЕТ СН'!$F$15</f>
        <v>0</v>
      </c>
      <c r="D244" s="36">
        <f>SUMIFS(СВЦЭМ!$G$40:$G$783,СВЦЭМ!$A$40:$A$783,$A244,СВЦЭМ!$B$39:$B$782,D$225)+'СЕТ СН'!$F$15</f>
        <v>0</v>
      </c>
      <c r="E244" s="36">
        <f>SUMIFS(СВЦЭМ!$G$40:$G$783,СВЦЭМ!$A$40:$A$783,$A244,СВЦЭМ!$B$39:$B$782,E$225)+'СЕТ СН'!$F$15</f>
        <v>0</v>
      </c>
      <c r="F244" s="36">
        <f>SUMIFS(СВЦЭМ!$G$40:$G$783,СВЦЭМ!$A$40:$A$783,$A244,СВЦЭМ!$B$39:$B$782,F$225)+'СЕТ СН'!$F$15</f>
        <v>0</v>
      </c>
      <c r="G244" s="36">
        <f>SUMIFS(СВЦЭМ!$G$40:$G$783,СВЦЭМ!$A$40:$A$783,$A244,СВЦЭМ!$B$39:$B$782,G$225)+'СЕТ СН'!$F$15</f>
        <v>0</v>
      </c>
      <c r="H244" s="36">
        <f>SUMIFS(СВЦЭМ!$G$40:$G$783,СВЦЭМ!$A$40:$A$783,$A244,СВЦЭМ!$B$39:$B$782,H$225)+'СЕТ СН'!$F$15</f>
        <v>0</v>
      </c>
      <c r="I244" s="36">
        <f>SUMIFS(СВЦЭМ!$G$40:$G$783,СВЦЭМ!$A$40:$A$783,$A244,СВЦЭМ!$B$39:$B$782,I$225)+'СЕТ СН'!$F$15</f>
        <v>0</v>
      </c>
      <c r="J244" s="36">
        <f>SUMIFS(СВЦЭМ!$G$40:$G$783,СВЦЭМ!$A$40:$A$783,$A244,СВЦЭМ!$B$39:$B$782,J$225)+'СЕТ СН'!$F$15</f>
        <v>0</v>
      </c>
      <c r="K244" s="36">
        <f>SUMIFS(СВЦЭМ!$G$40:$G$783,СВЦЭМ!$A$40:$A$783,$A244,СВЦЭМ!$B$39:$B$782,K$225)+'СЕТ СН'!$F$15</f>
        <v>0</v>
      </c>
      <c r="L244" s="36">
        <f>SUMIFS(СВЦЭМ!$G$40:$G$783,СВЦЭМ!$A$40:$A$783,$A244,СВЦЭМ!$B$39:$B$782,L$225)+'СЕТ СН'!$F$15</f>
        <v>0</v>
      </c>
      <c r="M244" s="36">
        <f>SUMIFS(СВЦЭМ!$G$40:$G$783,СВЦЭМ!$A$40:$A$783,$A244,СВЦЭМ!$B$39:$B$782,M$225)+'СЕТ СН'!$F$15</f>
        <v>0</v>
      </c>
      <c r="N244" s="36">
        <f>SUMIFS(СВЦЭМ!$G$40:$G$783,СВЦЭМ!$A$40:$A$783,$A244,СВЦЭМ!$B$39:$B$782,N$225)+'СЕТ СН'!$F$15</f>
        <v>0</v>
      </c>
      <c r="O244" s="36">
        <f>SUMIFS(СВЦЭМ!$G$40:$G$783,СВЦЭМ!$A$40:$A$783,$A244,СВЦЭМ!$B$39:$B$782,O$225)+'СЕТ СН'!$F$15</f>
        <v>0</v>
      </c>
      <c r="P244" s="36">
        <f>SUMIFS(СВЦЭМ!$G$40:$G$783,СВЦЭМ!$A$40:$A$783,$A244,СВЦЭМ!$B$39:$B$782,P$225)+'СЕТ СН'!$F$15</f>
        <v>0</v>
      </c>
      <c r="Q244" s="36">
        <f>SUMIFS(СВЦЭМ!$G$40:$G$783,СВЦЭМ!$A$40:$A$783,$A244,СВЦЭМ!$B$39:$B$782,Q$225)+'СЕТ СН'!$F$15</f>
        <v>0</v>
      </c>
      <c r="R244" s="36">
        <f>SUMIFS(СВЦЭМ!$G$40:$G$783,СВЦЭМ!$A$40:$A$783,$A244,СВЦЭМ!$B$39:$B$782,R$225)+'СЕТ СН'!$F$15</f>
        <v>0</v>
      </c>
      <c r="S244" s="36">
        <f>SUMIFS(СВЦЭМ!$G$40:$G$783,СВЦЭМ!$A$40:$A$783,$A244,СВЦЭМ!$B$39:$B$782,S$225)+'СЕТ СН'!$F$15</f>
        <v>0</v>
      </c>
      <c r="T244" s="36">
        <f>SUMIFS(СВЦЭМ!$G$40:$G$783,СВЦЭМ!$A$40:$A$783,$A244,СВЦЭМ!$B$39:$B$782,T$225)+'СЕТ СН'!$F$15</f>
        <v>0</v>
      </c>
      <c r="U244" s="36">
        <f>SUMIFS(СВЦЭМ!$G$40:$G$783,СВЦЭМ!$A$40:$A$783,$A244,СВЦЭМ!$B$39:$B$782,U$225)+'СЕТ СН'!$F$15</f>
        <v>0</v>
      </c>
      <c r="V244" s="36">
        <f>SUMIFS(СВЦЭМ!$G$40:$G$783,СВЦЭМ!$A$40:$A$783,$A244,СВЦЭМ!$B$39:$B$782,V$225)+'СЕТ СН'!$F$15</f>
        <v>0</v>
      </c>
      <c r="W244" s="36">
        <f>SUMIFS(СВЦЭМ!$G$40:$G$783,СВЦЭМ!$A$40:$A$783,$A244,СВЦЭМ!$B$39:$B$782,W$225)+'СЕТ СН'!$F$15</f>
        <v>0</v>
      </c>
      <c r="X244" s="36">
        <f>SUMIFS(СВЦЭМ!$G$40:$G$783,СВЦЭМ!$A$40:$A$783,$A244,СВЦЭМ!$B$39:$B$782,X$225)+'СЕТ СН'!$F$15</f>
        <v>0</v>
      </c>
      <c r="Y244" s="36">
        <f>SUMIFS(СВЦЭМ!$G$40:$G$783,СВЦЭМ!$A$40:$A$783,$A244,СВЦЭМ!$B$39:$B$782,Y$225)+'СЕТ СН'!$F$15</f>
        <v>0</v>
      </c>
    </row>
    <row r="245" spans="1:25" ht="15.75" hidden="1" x14ac:dyDescent="0.2">
      <c r="A245" s="35">
        <f t="shared" si="6"/>
        <v>45219</v>
      </c>
      <c r="B245" s="36">
        <f>SUMIFS(СВЦЭМ!$G$40:$G$783,СВЦЭМ!$A$40:$A$783,$A245,СВЦЭМ!$B$39:$B$782,B$225)+'СЕТ СН'!$F$15</f>
        <v>0</v>
      </c>
      <c r="C245" s="36">
        <f>SUMIFS(СВЦЭМ!$G$40:$G$783,СВЦЭМ!$A$40:$A$783,$A245,СВЦЭМ!$B$39:$B$782,C$225)+'СЕТ СН'!$F$15</f>
        <v>0</v>
      </c>
      <c r="D245" s="36">
        <f>SUMIFS(СВЦЭМ!$G$40:$G$783,СВЦЭМ!$A$40:$A$783,$A245,СВЦЭМ!$B$39:$B$782,D$225)+'СЕТ СН'!$F$15</f>
        <v>0</v>
      </c>
      <c r="E245" s="36">
        <f>SUMIFS(СВЦЭМ!$G$40:$G$783,СВЦЭМ!$A$40:$A$783,$A245,СВЦЭМ!$B$39:$B$782,E$225)+'СЕТ СН'!$F$15</f>
        <v>0</v>
      </c>
      <c r="F245" s="36">
        <f>SUMIFS(СВЦЭМ!$G$40:$G$783,СВЦЭМ!$A$40:$A$783,$A245,СВЦЭМ!$B$39:$B$782,F$225)+'СЕТ СН'!$F$15</f>
        <v>0</v>
      </c>
      <c r="G245" s="36">
        <f>SUMIFS(СВЦЭМ!$G$40:$G$783,СВЦЭМ!$A$40:$A$783,$A245,СВЦЭМ!$B$39:$B$782,G$225)+'СЕТ СН'!$F$15</f>
        <v>0</v>
      </c>
      <c r="H245" s="36">
        <f>SUMIFS(СВЦЭМ!$G$40:$G$783,СВЦЭМ!$A$40:$A$783,$A245,СВЦЭМ!$B$39:$B$782,H$225)+'СЕТ СН'!$F$15</f>
        <v>0</v>
      </c>
      <c r="I245" s="36">
        <f>SUMIFS(СВЦЭМ!$G$40:$G$783,СВЦЭМ!$A$40:$A$783,$A245,СВЦЭМ!$B$39:$B$782,I$225)+'СЕТ СН'!$F$15</f>
        <v>0</v>
      </c>
      <c r="J245" s="36">
        <f>SUMIFS(СВЦЭМ!$G$40:$G$783,СВЦЭМ!$A$40:$A$783,$A245,СВЦЭМ!$B$39:$B$782,J$225)+'СЕТ СН'!$F$15</f>
        <v>0</v>
      </c>
      <c r="K245" s="36">
        <f>SUMIFS(СВЦЭМ!$G$40:$G$783,СВЦЭМ!$A$40:$A$783,$A245,СВЦЭМ!$B$39:$B$782,K$225)+'СЕТ СН'!$F$15</f>
        <v>0</v>
      </c>
      <c r="L245" s="36">
        <f>SUMIFS(СВЦЭМ!$G$40:$G$783,СВЦЭМ!$A$40:$A$783,$A245,СВЦЭМ!$B$39:$B$782,L$225)+'СЕТ СН'!$F$15</f>
        <v>0</v>
      </c>
      <c r="M245" s="36">
        <f>SUMIFS(СВЦЭМ!$G$40:$G$783,СВЦЭМ!$A$40:$A$783,$A245,СВЦЭМ!$B$39:$B$782,M$225)+'СЕТ СН'!$F$15</f>
        <v>0</v>
      </c>
      <c r="N245" s="36">
        <f>SUMIFS(СВЦЭМ!$G$40:$G$783,СВЦЭМ!$A$40:$A$783,$A245,СВЦЭМ!$B$39:$B$782,N$225)+'СЕТ СН'!$F$15</f>
        <v>0</v>
      </c>
      <c r="O245" s="36">
        <f>SUMIFS(СВЦЭМ!$G$40:$G$783,СВЦЭМ!$A$40:$A$783,$A245,СВЦЭМ!$B$39:$B$782,O$225)+'СЕТ СН'!$F$15</f>
        <v>0</v>
      </c>
      <c r="P245" s="36">
        <f>SUMIFS(СВЦЭМ!$G$40:$G$783,СВЦЭМ!$A$40:$A$783,$A245,СВЦЭМ!$B$39:$B$782,P$225)+'СЕТ СН'!$F$15</f>
        <v>0</v>
      </c>
      <c r="Q245" s="36">
        <f>SUMIFS(СВЦЭМ!$G$40:$G$783,СВЦЭМ!$A$40:$A$783,$A245,СВЦЭМ!$B$39:$B$782,Q$225)+'СЕТ СН'!$F$15</f>
        <v>0</v>
      </c>
      <c r="R245" s="36">
        <f>SUMIFS(СВЦЭМ!$G$40:$G$783,СВЦЭМ!$A$40:$A$783,$A245,СВЦЭМ!$B$39:$B$782,R$225)+'СЕТ СН'!$F$15</f>
        <v>0</v>
      </c>
      <c r="S245" s="36">
        <f>SUMIFS(СВЦЭМ!$G$40:$G$783,СВЦЭМ!$A$40:$A$783,$A245,СВЦЭМ!$B$39:$B$782,S$225)+'СЕТ СН'!$F$15</f>
        <v>0</v>
      </c>
      <c r="T245" s="36">
        <f>SUMIFS(СВЦЭМ!$G$40:$G$783,СВЦЭМ!$A$40:$A$783,$A245,СВЦЭМ!$B$39:$B$782,T$225)+'СЕТ СН'!$F$15</f>
        <v>0</v>
      </c>
      <c r="U245" s="36">
        <f>SUMIFS(СВЦЭМ!$G$40:$G$783,СВЦЭМ!$A$40:$A$783,$A245,СВЦЭМ!$B$39:$B$782,U$225)+'СЕТ СН'!$F$15</f>
        <v>0</v>
      </c>
      <c r="V245" s="36">
        <f>SUMIFS(СВЦЭМ!$G$40:$G$783,СВЦЭМ!$A$40:$A$783,$A245,СВЦЭМ!$B$39:$B$782,V$225)+'СЕТ СН'!$F$15</f>
        <v>0</v>
      </c>
      <c r="W245" s="36">
        <f>SUMIFS(СВЦЭМ!$G$40:$G$783,СВЦЭМ!$A$40:$A$783,$A245,СВЦЭМ!$B$39:$B$782,W$225)+'СЕТ СН'!$F$15</f>
        <v>0</v>
      </c>
      <c r="X245" s="36">
        <f>SUMIFS(СВЦЭМ!$G$40:$G$783,СВЦЭМ!$A$40:$A$783,$A245,СВЦЭМ!$B$39:$B$782,X$225)+'СЕТ СН'!$F$15</f>
        <v>0</v>
      </c>
      <c r="Y245" s="36">
        <f>SUMIFS(СВЦЭМ!$G$40:$G$783,СВЦЭМ!$A$40:$A$783,$A245,СВЦЭМ!$B$39:$B$782,Y$225)+'СЕТ СН'!$F$15</f>
        <v>0</v>
      </c>
    </row>
    <row r="246" spans="1:25" ht="15.75" hidden="1" x14ac:dyDescent="0.2">
      <c r="A246" s="35">
        <f t="shared" si="6"/>
        <v>45220</v>
      </c>
      <c r="B246" s="36">
        <f>SUMIFS(СВЦЭМ!$G$40:$G$783,СВЦЭМ!$A$40:$A$783,$A246,СВЦЭМ!$B$39:$B$782,B$225)+'СЕТ СН'!$F$15</f>
        <v>0</v>
      </c>
      <c r="C246" s="36">
        <f>SUMIFS(СВЦЭМ!$G$40:$G$783,СВЦЭМ!$A$40:$A$783,$A246,СВЦЭМ!$B$39:$B$782,C$225)+'СЕТ СН'!$F$15</f>
        <v>0</v>
      </c>
      <c r="D246" s="36">
        <f>SUMIFS(СВЦЭМ!$G$40:$G$783,СВЦЭМ!$A$40:$A$783,$A246,СВЦЭМ!$B$39:$B$782,D$225)+'СЕТ СН'!$F$15</f>
        <v>0</v>
      </c>
      <c r="E246" s="36">
        <f>SUMIFS(СВЦЭМ!$G$40:$G$783,СВЦЭМ!$A$40:$A$783,$A246,СВЦЭМ!$B$39:$B$782,E$225)+'СЕТ СН'!$F$15</f>
        <v>0</v>
      </c>
      <c r="F246" s="36">
        <f>SUMIFS(СВЦЭМ!$G$40:$G$783,СВЦЭМ!$A$40:$A$783,$A246,СВЦЭМ!$B$39:$B$782,F$225)+'СЕТ СН'!$F$15</f>
        <v>0</v>
      </c>
      <c r="G246" s="36">
        <f>SUMIFS(СВЦЭМ!$G$40:$G$783,СВЦЭМ!$A$40:$A$783,$A246,СВЦЭМ!$B$39:$B$782,G$225)+'СЕТ СН'!$F$15</f>
        <v>0</v>
      </c>
      <c r="H246" s="36">
        <f>SUMIFS(СВЦЭМ!$G$40:$G$783,СВЦЭМ!$A$40:$A$783,$A246,СВЦЭМ!$B$39:$B$782,H$225)+'СЕТ СН'!$F$15</f>
        <v>0</v>
      </c>
      <c r="I246" s="36">
        <f>SUMIFS(СВЦЭМ!$G$40:$G$783,СВЦЭМ!$A$40:$A$783,$A246,СВЦЭМ!$B$39:$B$782,I$225)+'СЕТ СН'!$F$15</f>
        <v>0</v>
      </c>
      <c r="J246" s="36">
        <f>SUMIFS(СВЦЭМ!$G$40:$G$783,СВЦЭМ!$A$40:$A$783,$A246,СВЦЭМ!$B$39:$B$782,J$225)+'СЕТ СН'!$F$15</f>
        <v>0</v>
      </c>
      <c r="K246" s="36">
        <f>SUMIFS(СВЦЭМ!$G$40:$G$783,СВЦЭМ!$A$40:$A$783,$A246,СВЦЭМ!$B$39:$B$782,K$225)+'СЕТ СН'!$F$15</f>
        <v>0</v>
      </c>
      <c r="L246" s="36">
        <f>SUMIFS(СВЦЭМ!$G$40:$G$783,СВЦЭМ!$A$40:$A$783,$A246,СВЦЭМ!$B$39:$B$782,L$225)+'СЕТ СН'!$F$15</f>
        <v>0</v>
      </c>
      <c r="M246" s="36">
        <f>SUMIFS(СВЦЭМ!$G$40:$G$783,СВЦЭМ!$A$40:$A$783,$A246,СВЦЭМ!$B$39:$B$782,M$225)+'СЕТ СН'!$F$15</f>
        <v>0</v>
      </c>
      <c r="N246" s="36">
        <f>SUMIFS(СВЦЭМ!$G$40:$G$783,СВЦЭМ!$A$40:$A$783,$A246,СВЦЭМ!$B$39:$B$782,N$225)+'СЕТ СН'!$F$15</f>
        <v>0</v>
      </c>
      <c r="O246" s="36">
        <f>SUMIFS(СВЦЭМ!$G$40:$G$783,СВЦЭМ!$A$40:$A$783,$A246,СВЦЭМ!$B$39:$B$782,O$225)+'СЕТ СН'!$F$15</f>
        <v>0</v>
      </c>
      <c r="P246" s="36">
        <f>SUMIFS(СВЦЭМ!$G$40:$G$783,СВЦЭМ!$A$40:$A$783,$A246,СВЦЭМ!$B$39:$B$782,P$225)+'СЕТ СН'!$F$15</f>
        <v>0</v>
      </c>
      <c r="Q246" s="36">
        <f>SUMIFS(СВЦЭМ!$G$40:$G$783,СВЦЭМ!$A$40:$A$783,$A246,СВЦЭМ!$B$39:$B$782,Q$225)+'СЕТ СН'!$F$15</f>
        <v>0</v>
      </c>
      <c r="R246" s="36">
        <f>SUMIFS(СВЦЭМ!$G$40:$G$783,СВЦЭМ!$A$40:$A$783,$A246,СВЦЭМ!$B$39:$B$782,R$225)+'СЕТ СН'!$F$15</f>
        <v>0</v>
      </c>
      <c r="S246" s="36">
        <f>SUMIFS(СВЦЭМ!$G$40:$G$783,СВЦЭМ!$A$40:$A$783,$A246,СВЦЭМ!$B$39:$B$782,S$225)+'СЕТ СН'!$F$15</f>
        <v>0</v>
      </c>
      <c r="T246" s="36">
        <f>SUMIFS(СВЦЭМ!$G$40:$G$783,СВЦЭМ!$A$40:$A$783,$A246,СВЦЭМ!$B$39:$B$782,T$225)+'СЕТ СН'!$F$15</f>
        <v>0</v>
      </c>
      <c r="U246" s="36">
        <f>SUMIFS(СВЦЭМ!$G$40:$G$783,СВЦЭМ!$A$40:$A$783,$A246,СВЦЭМ!$B$39:$B$782,U$225)+'СЕТ СН'!$F$15</f>
        <v>0</v>
      </c>
      <c r="V246" s="36">
        <f>SUMIFS(СВЦЭМ!$G$40:$G$783,СВЦЭМ!$A$40:$A$783,$A246,СВЦЭМ!$B$39:$B$782,V$225)+'СЕТ СН'!$F$15</f>
        <v>0</v>
      </c>
      <c r="W246" s="36">
        <f>SUMIFS(СВЦЭМ!$G$40:$G$783,СВЦЭМ!$A$40:$A$783,$A246,СВЦЭМ!$B$39:$B$782,W$225)+'СЕТ СН'!$F$15</f>
        <v>0</v>
      </c>
      <c r="X246" s="36">
        <f>SUMIFS(СВЦЭМ!$G$40:$G$783,СВЦЭМ!$A$40:$A$783,$A246,СВЦЭМ!$B$39:$B$782,X$225)+'СЕТ СН'!$F$15</f>
        <v>0</v>
      </c>
      <c r="Y246" s="36">
        <f>SUMIFS(СВЦЭМ!$G$40:$G$783,СВЦЭМ!$A$40:$A$783,$A246,СВЦЭМ!$B$39:$B$782,Y$225)+'СЕТ СН'!$F$15</f>
        <v>0</v>
      </c>
    </row>
    <row r="247" spans="1:25" ht="15.75" hidden="1" x14ac:dyDescent="0.2">
      <c r="A247" s="35">
        <f t="shared" si="6"/>
        <v>45221</v>
      </c>
      <c r="B247" s="36">
        <f>SUMIFS(СВЦЭМ!$G$40:$G$783,СВЦЭМ!$A$40:$A$783,$A247,СВЦЭМ!$B$39:$B$782,B$225)+'СЕТ СН'!$F$15</f>
        <v>0</v>
      </c>
      <c r="C247" s="36">
        <f>SUMIFS(СВЦЭМ!$G$40:$G$783,СВЦЭМ!$A$40:$A$783,$A247,СВЦЭМ!$B$39:$B$782,C$225)+'СЕТ СН'!$F$15</f>
        <v>0</v>
      </c>
      <c r="D247" s="36">
        <f>SUMIFS(СВЦЭМ!$G$40:$G$783,СВЦЭМ!$A$40:$A$783,$A247,СВЦЭМ!$B$39:$B$782,D$225)+'СЕТ СН'!$F$15</f>
        <v>0</v>
      </c>
      <c r="E247" s="36">
        <f>SUMIFS(СВЦЭМ!$G$40:$G$783,СВЦЭМ!$A$40:$A$783,$A247,СВЦЭМ!$B$39:$B$782,E$225)+'СЕТ СН'!$F$15</f>
        <v>0</v>
      </c>
      <c r="F247" s="36">
        <f>SUMIFS(СВЦЭМ!$G$40:$G$783,СВЦЭМ!$A$40:$A$783,$A247,СВЦЭМ!$B$39:$B$782,F$225)+'СЕТ СН'!$F$15</f>
        <v>0</v>
      </c>
      <c r="G247" s="36">
        <f>SUMIFS(СВЦЭМ!$G$40:$G$783,СВЦЭМ!$A$40:$A$783,$A247,СВЦЭМ!$B$39:$B$782,G$225)+'СЕТ СН'!$F$15</f>
        <v>0</v>
      </c>
      <c r="H247" s="36">
        <f>SUMIFS(СВЦЭМ!$G$40:$G$783,СВЦЭМ!$A$40:$A$783,$A247,СВЦЭМ!$B$39:$B$782,H$225)+'СЕТ СН'!$F$15</f>
        <v>0</v>
      </c>
      <c r="I247" s="36">
        <f>SUMIFS(СВЦЭМ!$G$40:$G$783,СВЦЭМ!$A$40:$A$783,$A247,СВЦЭМ!$B$39:$B$782,I$225)+'СЕТ СН'!$F$15</f>
        <v>0</v>
      </c>
      <c r="J247" s="36">
        <f>SUMIFS(СВЦЭМ!$G$40:$G$783,СВЦЭМ!$A$40:$A$783,$A247,СВЦЭМ!$B$39:$B$782,J$225)+'СЕТ СН'!$F$15</f>
        <v>0</v>
      </c>
      <c r="K247" s="36">
        <f>SUMIFS(СВЦЭМ!$G$40:$G$783,СВЦЭМ!$A$40:$A$783,$A247,СВЦЭМ!$B$39:$B$782,K$225)+'СЕТ СН'!$F$15</f>
        <v>0</v>
      </c>
      <c r="L247" s="36">
        <f>SUMIFS(СВЦЭМ!$G$40:$G$783,СВЦЭМ!$A$40:$A$783,$A247,СВЦЭМ!$B$39:$B$782,L$225)+'СЕТ СН'!$F$15</f>
        <v>0</v>
      </c>
      <c r="M247" s="36">
        <f>SUMIFS(СВЦЭМ!$G$40:$G$783,СВЦЭМ!$A$40:$A$783,$A247,СВЦЭМ!$B$39:$B$782,M$225)+'СЕТ СН'!$F$15</f>
        <v>0</v>
      </c>
      <c r="N247" s="36">
        <f>SUMIFS(СВЦЭМ!$G$40:$G$783,СВЦЭМ!$A$40:$A$783,$A247,СВЦЭМ!$B$39:$B$782,N$225)+'СЕТ СН'!$F$15</f>
        <v>0</v>
      </c>
      <c r="O247" s="36">
        <f>SUMIFS(СВЦЭМ!$G$40:$G$783,СВЦЭМ!$A$40:$A$783,$A247,СВЦЭМ!$B$39:$B$782,O$225)+'СЕТ СН'!$F$15</f>
        <v>0</v>
      </c>
      <c r="P247" s="36">
        <f>SUMIFS(СВЦЭМ!$G$40:$G$783,СВЦЭМ!$A$40:$A$783,$A247,СВЦЭМ!$B$39:$B$782,P$225)+'СЕТ СН'!$F$15</f>
        <v>0</v>
      </c>
      <c r="Q247" s="36">
        <f>SUMIFS(СВЦЭМ!$G$40:$G$783,СВЦЭМ!$A$40:$A$783,$A247,СВЦЭМ!$B$39:$B$782,Q$225)+'СЕТ СН'!$F$15</f>
        <v>0</v>
      </c>
      <c r="R247" s="36">
        <f>SUMIFS(СВЦЭМ!$G$40:$G$783,СВЦЭМ!$A$40:$A$783,$A247,СВЦЭМ!$B$39:$B$782,R$225)+'СЕТ СН'!$F$15</f>
        <v>0</v>
      </c>
      <c r="S247" s="36">
        <f>SUMIFS(СВЦЭМ!$G$40:$G$783,СВЦЭМ!$A$40:$A$783,$A247,СВЦЭМ!$B$39:$B$782,S$225)+'СЕТ СН'!$F$15</f>
        <v>0</v>
      </c>
      <c r="T247" s="36">
        <f>SUMIFS(СВЦЭМ!$G$40:$G$783,СВЦЭМ!$A$40:$A$783,$A247,СВЦЭМ!$B$39:$B$782,T$225)+'СЕТ СН'!$F$15</f>
        <v>0</v>
      </c>
      <c r="U247" s="36">
        <f>SUMIFS(СВЦЭМ!$G$40:$G$783,СВЦЭМ!$A$40:$A$783,$A247,СВЦЭМ!$B$39:$B$782,U$225)+'СЕТ СН'!$F$15</f>
        <v>0</v>
      </c>
      <c r="V247" s="36">
        <f>SUMIFS(СВЦЭМ!$G$40:$G$783,СВЦЭМ!$A$40:$A$783,$A247,СВЦЭМ!$B$39:$B$782,V$225)+'СЕТ СН'!$F$15</f>
        <v>0</v>
      </c>
      <c r="W247" s="36">
        <f>SUMIFS(СВЦЭМ!$G$40:$G$783,СВЦЭМ!$A$40:$A$783,$A247,СВЦЭМ!$B$39:$B$782,W$225)+'СЕТ СН'!$F$15</f>
        <v>0</v>
      </c>
      <c r="X247" s="36">
        <f>SUMIFS(СВЦЭМ!$G$40:$G$783,СВЦЭМ!$A$40:$A$783,$A247,СВЦЭМ!$B$39:$B$782,X$225)+'СЕТ СН'!$F$15</f>
        <v>0</v>
      </c>
      <c r="Y247" s="36">
        <f>SUMIFS(СВЦЭМ!$G$40:$G$783,СВЦЭМ!$A$40:$A$783,$A247,СВЦЭМ!$B$39:$B$782,Y$225)+'СЕТ СН'!$F$15</f>
        <v>0</v>
      </c>
    </row>
    <row r="248" spans="1:25" ht="15.75" hidden="1" x14ac:dyDescent="0.2">
      <c r="A248" s="35">
        <f t="shared" si="6"/>
        <v>45222</v>
      </c>
      <c r="B248" s="36">
        <f>SUMIFS(СВЦЭМ!$G$40:$G$783,СВЦЭМ!$A$40:$A$783,$A248,СВЦЭМ!$B$39:$B$782,B$225)+'СЕТ СН'!$F$15</f>
        <v>0</v>
      </c>
      <c r="C248" s="36">
        <f>SUMIFS(СВЦЭМ!$G$40:$G$783,СВЦЭМ!$A$40:$A$783,$A248,СВЦЭМ!$B$39:$B$782,C$225)+'СЕТ СН'!$F$15</f>
        <v>0</v>
      </c>
      <c r="D248" s="36">
        <f>SUMIFS(СВЦЭМ!$G$40:$G$783,СВЦЭМ!$A$40:$A$783,$A248,СВЦЭМ!$B$39:$B$782,D$225)+'СЕТ СН'!$F$15</f>
        <v>0</v>
      </c>
      <c r="E248" s="36">
        <f>SUMIFS(СВЦЭМ!$G$40:$G$783,СВЦЭМ!$A$40:$A$783,$A248,СВЦЭМ!$B$39:$B$782,E$225)+'СЕТ СН'!$F$15</f>
        <v>0</v>
      </c>
      <c r="F248" s="36">
        <f>SUMIFS(СВЦЭМ!$G$40:$G$783,СВЦЭМ!$A$40:$A$783,$A248,СВЦЭМ!$B$39:$B$782,F$225)+'СЕТ СН'!$F$15</f>
        <v>0</v>
      </c>
      <c r="G248" s="36">
        <f>SUMIFS(СВЦЭМ!$G$40:$G$783,СВЦЭМ!$A$40:$A$783,$A248,СВЦЭМ!$B$39:$B$782,G$225)+'СЕТ СН'!$F$15</f>
        <v>0</v>
      </c>
      <c r="H248" s="36">
        <f>SUMIFS(СВЦЭМ!$G$40:$G$783,СВЦЭМ!$A$40:$A$783,$A248,СВЦЭМ!$B$39:$B$782,H$225)+'СЕТ СН'!$F$15</f>
        <v>0</v>
      </c>
      <c r="I248" s="36">
        <f>SUMIFS(СВЦЭМ!$G$40:$G$783,СВЦЭМ!$A$40:$A$783,$A248,СВЦЭМ!$B$39:$B$782,I$225)+'СЕТ СН'!$F$15</f>
        <v>0</v>
      </c>
      <c r="J248" s="36">
        <f>SUMIFS(СВЦЭМ!$G$40:$G$783,СВЦЭМ!$A$40:$A$783,$A248,СВЦЭМ!$B$39:$B$782,J$225)+'СЕТ СН'!$F$15</f>
        <v>0</v>
      </c>
      <c r="K248" s="36">
        <f>SUMIFS(СВЦЭМ!$G$40:$G$783,СВЦЭМ!$A$40:$A$783,$A248,СВЦЭМ!$B$39:$B$782,K$225)+'СЕТ СН'!$F$15</f>
        <v>0</v>
      </c>
      <c r="L248" s="36">
        <f>SUMIFS(СВЦЭМ!$G$40:$G$783,СВЦЭМ!$A$40:$A$783,$A248,СВЦЭМ!$B$39:$B$782,L$225)+'СЕТ СН'!$F$15</f>
        <v>0</v>
      </c>
      <c r="M248" s="36">
        <f>SUMIFS(СВЦЭМ!$G$40:$G$783,СВЦЭМ!$A$40:$A$783,$A248,СВЦЭМ!$B$39:$B$782,M$225)+'СЕТ СН'!$F$15</f>
        <v>0</v>
      </c>
      <c r="N248" s="36">
        <f>SUMIFS(СВЦЭМ!$G$40:$G$783,СВЦЭМ!$A$40:$A$783,$A248,СВЦЭМ!$B$39:$B$782,N$225)+'СЕТ СН'!$F$15</f>
        <v>0</v>
      </c>
      <c r="O248" s="36">
        <f>SUMIFS(СВЦЭМ!$G$40:$G$783,СВЦЭМ!$A$40:$A$783,$A248,СВЦЭМ!$B$39:$B$782,O$225)+'СЕТ СН'!$F$15</f>
        <v>0</v>
      </c>
      <c r="P248" s="36">
        <f>SUMIFS(СВЦЭМ!$G$40:$G$783,СВЦЭМ!$A$40:$A$783,$A248,СВЦЭМ!$B$39:$B$782,P$225)+'СЕТ СН'!$F$15</f>
        <v>0</v>
      </c>
      <c r="Q248" s="36">
        <f>SUMIFS(СВЦЭМ!$G$40:$G$783,СВЦЭМ!$A$40:$A$783,$A248,СВЦЭМ!$B$39:$B$782,Q$225)+'СЕТ СН'!$F$15</f>
        <v>0</v>
      </c>
      <c r="R248" s="36">
        <f>SUMIFS(СВЦЭМ!$G$40:$G$783,СВЦЭМ!$A$40:$A$783,$A248,СВЦЭМ!$B$39:$B$782,R$225)+'СЕТ СН'!$F$15</f>
        <v>0</v>
      </c>
      <c r="S248" s="36">
        <f>SUMIFS(СВЦЭМ!$G$40:$G$783,СВЦЭМ!$A$40:$A$783,$A248,СВЦЭМ!$B$39:$B$782,S$225)+'СЕТ СН'!$F$15</f>
        <v>0</v>
      </c>
      <c r="T248" s="36">
        <f>SUMIFS(СВЦЭМ!$G$40:$G$783,СВЦЭМ!$A$40:$A$783,$A248,СВЦЭМ!$B$39:$B$782,T$225)+'СЕТ СН'!$F$15</f>
        <v>0</v>
      </c>
      <c r="U248" s="36">
        <f>SUMIFS(СВЦЭМ!$G$40:$G$783,СВЦЭМ!$A$40:$A$783,$A248,СВЦЭМ!$B$39:$B$782,U$225)+'СЕТ СН'!$F$15</f>
        <v>0</v>
      </c>
      <c r="V248" s="36">
        <f>SUMIFS(СВЦЭМ!$G$40:$G$783,СВЦЭМ!$A$40:$A$783,$A248,СВЦЭМ!$B$39:$B$782,V$225)+'СЕТ СН'!$F$15</f>
        <v>0</v>
      </c>
      <c r="W248" s="36">
        <f>SUMIFS(СВЦЭМ!$G$40:$G$783,СВЦЭМ!$A$40:$A$783,$A248,СВЦЭМ!$B$39:$B$782,W$225)+'СЕТ СН'!$F$15</f>
        <v>0</v>
      </c>
      <c r="X248" s="36">
        <f>SUMIFS(СВЦЭМ!$G$40:$G$783,СВЦЭМ!$A$40:$A$783,$A248,СВЦЭМ!$B$39:$B$782,X$225)+'СЕТ СН'!$F$15</f>
        <v>0</v>
      </c>
      <c r="Y248" s="36">
        <f>SUMIFS(СВЦЭМ!$G$40:$G$783,СВЦЭМ!$A$40:$A$783,$A248,СВЦЭМ!$B$39:$B$782,Y$225)+'СЕТ СН'!$F$15</f>
        <v>0</v>
      </c>
    </row>
    <row r="249" spans="1:25" ht="15.75" hidden="1" x14ac:dyDescent="0.2">
      <c r="A249" s="35">
        <f t="shared" si="6"/>
        <v>45223</v>
      </c>
      <c r="B249" s="36">
        <f>SUMIFS(СВЦЭМ!$G$40:$G$783,СВЦЭМ!$A$40:$A$783,$A249,СВЦЭМ!$B$39:$B$782,B$225)+'СЕТ СН'!$F$15</f>
        <v>0</v>
      </c>
      <c r="C249" s="36">
        <f>SUMIFS(СВЦЭМ!$G$40:$G$783,СВЦЭМ!$A$40:$A$783,$A249,СВЦЭМ!$B$39:$B$782,C$225)+'СЕТ СН'!$F$15</f>
        <v>0</v>
      </c>
      <c r="D249" s="36">
        <f>SUMIFS(СВЦЭМ!$G$40:$G$783,СВЦЭМ!$A$40:$A$783,$A249,СВЦЭМ!$B$39:$B$782,D$225)+'СЕТ СН'!$F$15</f>
        <v>0</v>
      </c>
      <c r="E249" s="36">
        <f>SUMIFS(СВЦЭМ!$G$40:$G$783,СВЦЭМ!$A$40:$A$783,$A249,СВЦЭМ!$B$39:$B$782,E$225)+'СЕТ СН'!$F$15</f>
        <v>0</v>
      </c>
      <c r="F249" s="36">
        <f>SUMIFS(СВЦЭМ!$G$40:$G$783,СВЦЭМ!$A$40:$A$783,$A249,СВЦЭМ!$B$39:$B$782,F$225)+'СЕТ СН'!$F$15</f>
        <v>0</v>
      </c>
      <c r="G249" s="36">
        <f>SUMIFS(СВЦЭМ!$G$40:$G$783,СВЦЭМ!$A$40:$A$783,$A249,СВЦЭМ!$B$39:$B$782,G$225)+'СЕТ СН'!$F$15</f>
        <v>0</v>
      </c>
      <c r="H249" s="36">
        <f>SUMIFS(СВЦЭМ!$G$40:$G$783,СВЦЭМ!$A$40:$A$783,$A249,СВЦЭМ!$B$39:$B$782,H$225)+'СЕТ СН'!$F$15</f>
        <v>0</v>
      </c>
      <c r="I249" s="36">
        <f>SUMIFS(СВЦЭМ!$G$40:$G$783,СВЦЭМ!$A$40:$A$783,$A249,СВЦЭМ!$B$39:$B$782,I$225)+'СЕТ СН'!$F$15</f>
        <v>0</v>
      </c>
      <c r="J249" s="36">
        <f>SUMIFS(СВЦЭМ!$G$40:$G$783,СВЦЭМ!$A$40:$A$783,$A249,СВЦЭМ!$B$39:$B$782,J$225)+'СЕТ СН'!$F$15</f>
        <v>0</v>
      </c>
      <c r="K249" s="36">
        <f>SUMIFS(СВЦЭМ!$G$40:$G$783,СВЦЭМ!$A$40:$A$783,$A249,СВЦЭМ!$B$39:$B$782,K$225)+'СЕТ СН'!$F$15</f>
        <v>0</v>
      </c>
      <c r="L249" s="36">
        <f>SUMIFS(СВЦЭМ!$G$40:$G$783,СВЦЭМ!$A$40:$A$783,$A249,СВЦЭМ!$B$39:$B$782,L$225)+'СЕТ СН'!$F$15</f>
        <v>0</v>
      </c>
      <c r="M249" s="36">
        <f>SUMIFS(СВЦЭМ!$G$40:$G$783,СВЦЭМ!$A$40:$A$783,$A249,СВЦЭМ!$B$39:$B$782,M$225)+'СЕТ СН'!$F$15</f>
        <v>0</v>
      </c>
      <c r="N249" s="36">
        <f>SUMIFS(СВЦЭМ!$G$40:$G$783,СВЦЭМ!$A$40:$A$783,$A249,СВЦЭМ!$B$39:$B$782,N$225)+'СЕТ СН'!$F$15</f>
        <v>0</v>
      </c>
      <c r="O249" s="36">
        <f>SUMIFS(СВЦЭМ!$G$40:$G$783,СВЦЭМ!$A$40:$A$783,$A249,СВЦЭМ!$B$39:$B$782,O$225)+'СЕТ СН'!$F$15</f>
        <v>0</v>
      </c>
      <c r="P249" s="36">
        <f>SUMIFS(СВЦЭМ!$G$40:$G$783,СВЦЭМ!$A$40:$A$783,$A249,СВЦЭМ!$B$39:$B$782,P$225)+'СЕТ СН'!$F$15</f>
        <v>0</v>
      </c>
      <c r="Q249" s="36">
        <f>SUMIFS(СВЦЭМ!$G$40:$G$783,СВЦЭМ!$A$40:$A$783,$A249,СВЦЭМ!$B$39:$B$782,Q$225)+'СЕТ СН'!$F$15</f>
        <v>0</v>
      </c>
      <c r="R249" s="36">
        <f>SUMIFS(СВЦЭМ!$G$40:$G$783,СВЦЭМ!$A$40:$A$783,$A249,СВЦЭМ!$B$39:$B$782,R$225)+'СЕТ СН'!$F$15</f>
        <v>0</v>
      </c>
      <c r="S249" s="36">
        <f>SUMIFS(СВЦЭМ!$G$40:$G$783,СВЦЭМ!$A$40:$A$783,$A249,СВЦЭМ!$B$39:$B$782,S$225)+'СЕТ СН'!$F$15</f>
        <v>0</v>
      </c>
      <c r="T249" s="36">
        <f>SUMIFS(СВЦЭМ!$G$40:$G$783,СВЦЭМ!$A$40:$A$783,$A249,СВЦЭМ!$B$39:$B$782,T$225)+'СЕТ СН'!$F$15</f>
        <v>0</v>
      </c>
      <c r="U249" s="36">
        <f>SUMIFS(СВЦЭМ!$G$40:$G$783,СВЦЭМ!$A$40:$A$783,$A249,СВЦЭМ!$B$39:$B$782,U$225)+'СЕТ СН'!$F$15</f>
        <v>0</v>
      </c>
      <c r="V249" s="36">
        <f>SUMIFS(СВЦЭМ!$G$40:$G$783,СВЦЭМ!$A$40:$A$783,$A249,СВЦЭМ!$B$39:$B$782,V$225)+'СЕТ СН'!$F$15</f>
        <v>0</v>
      </c>
      <c r="W249" s="36">
        <f>SUMIFS(СВЦЭМ!$G$40:$G$783,СВЦЭМ!$A$40:$A$783,$A249,СВЦЭМ!$B$39:$B$782,W$225)+'СЕТ СН'!$F$15</f>
        <v>0</v>
      </c>
      <c r="X249" s="36">
        <f>SUMIFS(СВЦЭМ!$G$40:$G$783,СВЦЭМ!$A$40:$A$783,$A249,СВЦЭМ!$B$39:$B$782,X$225)+'СЕТ СН'!$F$15</f>
        <v>0</v>
      </c>
      <c r="Y249" s="36">
        <f>SUMIFS(СВЦЭМ!$G$40:$G$783,СВЦЭМ!$A$40:$A$783,$A249,СВЦЭМ!$B$39:$B$782,Y$225)+'СЕТ СН'!$F$15</f>
        <v>0</v>
      </c>
    </row>
    <row r="250" spans="1:25" ht="15.75" hidden="1" x14ac:dyDescent="0.2">
      <c r="A250" s="35">
        <f t="shared" si="6"/>
        <v>45224</v>
      </c>
      <c r="B250" s="36">
        <f>SUMIFS(СВЦЭМ!$G$40:$G$783,СВЦЭМ!$A$40:$A$783,$A250,СВЦЭМ!$B$39:$B$782,B$225)+'СЕТ СН'!$F$15</f>
        <v>0</v>
      </c>
      <c r="C250" s="36">
        <f>SUMIFS(СВЦЭМ!$G$40:$G$783,СВЦЭМ!$A$40:$A$783,$A250,СВЦЭМ!$B$39:$B$782,C$225)+'СЕТ СН'!$F$15</f>
        <v>0</v>
      </c>
      <c r="D250" s="36">
        <f>SUMIFS(СВЦЭМ!$G$40:$G$783,СВЦЭМ!$A$40:$A$783,$A250,СВЦЭМ!$B$39:$B$782,D$225)+'СЕТ СН'!$F$15</f>
        <v>0</v>
      </c>
      <c r="E250" s="36">
        <f>SUMIFS(СВЦЭМ!$G$40:$G$783,СВЦЭМ!$A$40:$A$783,$A250,СВЦЭМ!$B$39:$B$782,E$225)+'СЕТ СН'!$F$15</f>
        <v>0</v>
      </c>
      <c r="F250" s="36">
        <f>SUMIFS(СВЦЭМ!$G$40:$G$783,СВЦЭМ!$A$40:$A$783,$A250,СВЦЭМ!$B$39:$B$782,F$225)+'СЕТ СН'!$F$15</f>
        <v>0</v>
      </c>
      <c r="G250" s="36">
        <f>SUMIFS(СВЦЭМ!$G$40:$G$783,СВЦЭМ!$A$40:$A$783,$A250,СВЦЭМ!$B$39:$B$782,G$225)+'СЕТ СН'!$F$15</f>
        <v>0</v>
      </c>
      <c r="H250" s="36">
        <f>SUMIFS(СВЦЭМ!$G$40:$G$783,СВЦЭМ!$A$40:$A$783,$A250,СВЦЭМ!$B$39:$B$782,H$225)+'СЕТ СН'!$F$15</f>
        <v>0</v>
      </c>
      <c r="I250" s="36">
        <f>SUMIFS(СВЦЭМ!$G$40:$G$783,СВЦЭМ!$A$40:$A$783,$A250,СВЦЭМ!$B$39:$B$782,I$225)+'СЕТ СН'!$F$15</f>
        <v>0</v>
      </c>
      <c r="J250" s="36">
        <f>SUMIFS(СВЦЭМ!$G$40:$G$783,СВЦЭМ!$A$40:$A$783,$A250,СВЦЭМ!$B$39:$B$782,J$225)+'СЕТ СН'!$F$15</f>
        <v>0</v>
      </c>
      <c r="K250" s="36">
        <f>SUMIFS(СВЦЭМ!$G$40:$G$783,СВЦЭМ!$A$40:$A$783,$A250,СВЦЭМ!$B$39:$B$782,K$225)+'СЕТ СН'!$F$15</f>
        <v>0</v>
      </c>
      <c r="L250" s="36">
        <f>SUMIFS(СВЦЭМ!$G$40:$G$783,СВЦЭМ!$A$40:$A$783,$A250,СВЦЭМ!$B$39:$B$782,L$225)+'СЕТ СН'!$F$15</f>
        <v>0</v>
      </c>
      <c r="M250" s="36">
        <f>SUMIFS(СВЦЭМ!$G$40:$G$783,СВЦЭМ!$A$40:$A$783,$A250,СВЦЭМ!$B$39:$B$782,M$225)+'СЕТ СН'!$F$15</f>
        <v>0</v>
      </c>
      <c r="N250" s="36">
        <f>SUMIFS(СВЦЭМ!$G$40:$G$783,СВЦЭМ!$A$40:$A$783,$A250,СВЦЭМ!$B$39:$B$782,N$225)+'СЕТ СН'!$F$15</f>
        <v>0</v>
      </c>
      <c r="O250" s="36">
        <f>SUMIFS(СВЦЭМ!$G$40:$G$783,СВЦЭМ!$A$40:$A$783,$A250,СВЦЭМ!$B$39:$B$782,O$225)+'СЕТ СН'!$F$15</f>
        <v>0</v>
      </c>
      <c r="P250" s="36">
        <f>SUMIFS(СВЦЭМ!$G$40:$G$783,СВЦЭМ!$A$40:$A$783,$A250,СВЦЭМ!$B$39:$B$782,P$225)+'СЕТ СН'!$F$15</f>
        <v>0</v>
      </c>
      <c r="Q250" s="36">
        <f>SUMIFS(СВЦЭМ!$G$40:$G$783,СВЦЭМ!$A$40:$A$783,$A250,СВЦЭМ!$B$39:$B$782,Q$225)+'СЕТ СН'!$F$15</f>
        <v>0</v>
      </c>
      <c r="R250" s="36">
        <f>SUMIFS(СВЦЭМ!$G$40:$G$783,СВЦЭМ!$A$40:$A$783,$A250,СВЦЭМ!$B$39:$B$782,R$225)+'СЕТ СН'!$F$15</f>
        <v>0</v>
      </c>
      <c r="S250" s="36">
        <f>SUMIFS(СВЦЭМ!$G$40:$G$783,СВЦЭМ!$A$40:$A$783,$A250,СВЦЭМ!$B$39:$B$782,S$225)+'СЕТ СН'!$F$15</f>
        <v>0</v>
      </c>
      <c r="T250" s="36">
        <f>SUMIFS(СВЦЭМ!$G$40:$G$783,СВЦЭМ!$A$40:$A$783,$A250,СВЦЭМ!$B$39:$B$782,T$225)+'СЕТ СН'!$F$15</f>
        <v>0</v>
      </c>
      <c r="U250" s="36">
        <f>SUMIFS(СВЦЭМ!$G$40:$G$783,СВЦЭМ!$A$40:$A$783,$A250,СВЦЭМ!$B$39:$B$782,U$225)+'СЕТ СН'!$F$15</f>
        <v>0</v>
      </c>
      <c r="V250" s="36">
        <f>SUMIFS(СВЦЭМ!$G$40:$G$783,СВЦЭМ!$A$40:$A$783,$A250,СВЦЭМ!$B$39:$B$782,V$225)+'СЕТ СН'!$F$15</f>
        <v>0</v>
      </c>
      <c r="W250" s="36">
        <f>SUMIFS(СВЦЭМ!$G$40:$G$783,СВЦЭМ!$A$40:$A$783,$A250,СВЦЭМ!$B$39:$B$782,W$225)+'СЕТ СН'!$F$15</f>
        <v>0</v>
      </c>
      <c r="X250" s="36">
        <f>SUMIFS(СВЦЭМ!$G$40:$G$783,СВЦЭМ!$A$40:$A$783,$A250,СВЦЭМ!$B$39:$B$782,X$225)+'СЕТ СН'!$F$15</f>
        <v>0</v>
      </c>
      <c r="Y250" s="36">
        <f>SUMIFS(СВЦЭМ!$G$40:$G$783,СВЦЭМ!$A$40:$A$783,$A250,СВЦЭМ!$B$39:$B$782,Y$225)+'СЕТ СН'!$F$15</f>
        <v>0</v>
      </c>
    </row>
    <row r="251" spans="1:25" ht="15.75" hidden="1" x14ac:dyDescent="0.2">
      <c r="A251" s="35">
        <f t="shared" si="6"/>
        <v>45225</v>
      </c>
      <c r="B251" s="36">
        <f>SUMIFS(СВЦЭМ!$G$40:$G$783,СВЦЭМ!$A$40:$A$783,$A251,СВЦЭМ!$B$39:$B$782,B$225)+'СЕТ СН'!$F$15</f>
        <v>0</v>
      </c>
      <c r="C251" s="36">
        <f>SUMIFS(СВЦЭМ!$G$40:$G$783,СВЦЭМ!$A$40:$A$783,$A251,СВЦЭМ!$B$39:$B$782,C$225)+'СЕТ СН'!$F$15</f>
        <v>0</v>
      </c>
      <c r="D251" s="36">
        <f>SUMIFS(СВЦЭМ!$G$40:$G$783,СВЦЭМ!$A$40:$A$783,$A251,СВЦЭМ!$B$39:$B$782,D$225)+'СЕТ СН'!$F$15</f>
        <v>0</v>
      </c>
      <c r="E251" s="36">
        <f>SUMIFS(СВЦЭМ!$G$40:$G$783,СВЦЭМ!$A$40:$A$783,$A251,СВЦЭМ!$B$39:$B$782,E$225)+'СЕТ СН'!$F$15</f>
        <v>0</v>
      </c>
      <c r="F251" s="36">
        <f>SUMIFS(СВЦЭМ!$G$40:$G$783,СВЦЭМ!$A$40:$A$783,$A251,СВЦЭМ!$B$39:$B$782,F$225)+'СЕТ СН'!$F$15</f>
        <v>0</v>
      </c>
      <c r="G251" s="36">
        <f>SUMIFS(СВЦЭМ!$G$40:$G$783,СВЦЭМ!$A$40:$A$783,$A251,СВЦЭМ!$B$39:$B$782,G$225)+'СЕТ СН'!$F$15</f>
        <v>0</v>
      </c>
      <c r="H251" s="36">
        <f>SUMIFS(СВЦЭМ!$G$40:$G$783,СВЦЭМ!$A$40:$A$783,$A251,СВЦЭМ!$B$39:$B$782,H$225)+'СЕТ СН'!$F$15</f>
        <v>0</v>
      </c>
      <c r="I251" s="36">
        <f>SUMIFS(СВЦЭМ!$G$40:$G$783,СВЦЭМ!$A$40:$A$783,$A251,СВЦЭМ!$B$39:$B$782,I$225)+'СЕТ СН'!$F$15</f>
        <v>0</v>
      </c>
      <c r="J251" s="36">
        <f>SUMIFS(СВЦЭМ!$G$40:$G$783,СВЦЭМ!$A$40:$A$783,$A251,СВЦЭМ!$B$39:$B$782,J$225)+'СЕТ СН'!$F$15</f>
        <v>0</v>
      </c>
      <c r="K251" s="36">
        <f>SUMIFS(СВЦЭМ!$G$40:$G$783,СВЦЭМ!$A$40:$A$783,$A251,СВЦЭМ!$B$39:$B$782,K$225)+'СЕТ СН'!$F$15</f>
        <v>0</v>
      </c>
      <c r="L251" s="36">
        <f>SUMIFS(СВЦЭМ!$G$40:$G$783,СВЦЭМ!$A$40:$A$783,$A251,СВЦЭМ!$B$39:$B$782,L$225)+'СЕТ СН'!$F$15</f>
        <v>0</v>
      </c>
      <c r="M251" s="36">
        <f>SUMIFS(СВЦЭМ!$G$40:$G$783,СВЦЭМ!$A$40:$A$783,$A251,СВЦЭМ!$B$39:$B$782,M$225)+'СЕТ СН'!$F$15</f>
        <v>0</v>
      </c>
      <c r="N251" s="36">
        <f>SUMIFS(СВЦЭМ!$G$40:$G$783,СВЦЭМ!$A$40:$A$783,$A251,СВЦЭМ!$B$39:$B$782,N$225)+'СЕТ СН'!$F$15</f>
        <v>0</v>
      </c>
      <c r="O251" s="36">
        <f>SUMIFS(СВЦЭМ!$G$40:$G$783,СВЦЭМ!$A$40:$A$783,$A251,СВЦЭМ!$B$39:$B$782,O$225)+'СЕТ СН'!$F$15</f>
        <v>0</v>
      </c>
      <c r="P251" s="36">
        <f>SUMIFS(СВЦЭМ!$G$40:$G$783,СВЦЭМ!$A$40:$A$783,$A251,СВЦЭМ!$B$39:$B$782,P$225)+'СЕТ СН'!$F$15</f>
        <v>0</v>
      </c>
      <c r="Q251" s="36">
        <f>SUMIFS(СВЦЭМ!$G$40:$G$783,СВЦЭМ!$A$40:$A$783,$A251,СВЦЭМ!$B$39:$B$782,Q$225)+'СЕТ СН'!$F$15</f>
        <v>0</v>
      </c>
      <c r="R251" s="36">
        <f>SUMIFS(СВЦЭМ!$G$40:$G$783,СВЦЭМ!$A$40:$A$783,$A251,СВЦЭМ!$B$39:$B$782,R$225)+'СЕТ СН'!$F$15</f>
        <v>0</v>
      </c>
      <c r="S251" s="36">
        <f>SUMIFS(СВЦЭМ!$G$40:$G$783,СВЦЭМ!$A$40:$A$783,$A251,СВЦЭМ!$B$39:$B$782,S$225)+'СЕТ СН'!$F$15</f>
        <v>0</v>
      </c>
      <c r="T251" s="36">
        <f>SUMIFS(СВЦЭМ!$G$40:$G$783,СВЦЭМ!$A$40:$A$783,$A251,СВЦЭМ!$B$39:$B$782,T$225)+'СЕТ СН'!$F$15</f>
        <v>0</v>
      </c>
      <c r="U251" s="36">
        <f>SUMIFS(СВЦЭМ!$G$40:$G$783,СВЦЭМ!$A$40:$A$783,$A251,СВЦЭМ!$B$39:$B$782,U$225)+'СЕТ СН'!$F$15</f>
        <v>0</v>
      </c>
      <c r="V251" s="36">
        <f>SUMIFS(СВЦЭМ!$G$40:$G$783,СВЦЭМ!$A$40:$A$783,$A251,СВЦЭМ!$B$39:$B$782,V$225)+'СЕТ СН'!$F$15</f>
        <v>0</v>
      </c>
      <c r="W251" s="36">
        <f>SUMIFS(СВЦЭМ!$G$40:$G$783,СВЦЭМ!$A$40:$A$783,$A251,СВЦЭМ!$B$39:$B$782,W$225)+'СЕТ СН'!$F$15</f>
        <v>0</v>
      </c>
      <c r="X251" s="36">
        <f>SUMIFS(СВЦЭМ!$G$40:$G$783,СВЦЭМ!$A$40:$A$783,$A251,СВЦЭМ!$B$39:$B$782,X$225)+'СЕТ СН'!$F$15</f>
        <v>0</v>
      </c>
      <c r="Y251" s="36">
        <f>SUMIFS(СВЦЭМ!$G$40:$G$783,СВЦЭМ!$A$40:$A$783,$A251,СВЦЭМ!$B$39:$B$782,Y$225)+'СЕТ СН'!$F$15</f>
        <v>0</v>
      </c>
    </row>
    <row r="252" spans="1:25" ht="15.75" hidden="1" x14ac:dyDescent="0.2">
      <c r="A252" s="35">
        <f t="shared" si="6"/>
        <v>45226</v>
      </c>
      <c r="B252" s="36">
        <f>SUMIFS(СВЦЭМ!$G$40:$G$783,СВЦЭМ!$A$40:$A$783,$A252,СВЦЭМ!$B$39:$B$782,B$225)+'СЕТ СН'!$F$15</f>
        <v>0</v>
      </c>
      <c r="C252" s="36">
        <f>SUMIFS(СВЦЭМ!$G$40:$G$783,СВЦЭМ!$A$40:$A$783,$A252,СВЦЭМ!$B$39:$B$782,C$225)+'СЕТ СН'!$F$15</f>
        <v>0</v>
      </c>
      <c r="D252" s="36">
        <f>SUMIFS(СВЦЭМ!$G$40:$G$783,СВЦЭМ!$A$40:$A$783,$A252,СВЦЭМ!$B$39:$B$782,D$225)+'СЕТ СН'!$F$15</f>
        <v>0</v>
      </c>
      <c r="E252" s="36">
        <f>SUMIFS(СВЦЭМ!$G$40:$G$783,СВЦЭМ!$A$40:$A$783,$A252,СВЦЭМ!$B$39:$B$782,E$225)+'СЕТ СН'!$F$15</f>
        <v>0</v>
      </c>
      <c r="F252" s="36">
        <f>SUMIFS(СВЦЭМ!$G$40:$G$783,СВЦЭМ!$A$40:$A$783,$A252,СВЦЭМ!$B$39:$B$782,F$225)+'СЕТ СН'!$F$15</f>
        <v>0</v>
      </c>
      <c r="G252" s="36">
        <f>SUMIFS(СВЦЭМ!$G$40:$G$783,СВЦЭМ!$A$40:$A$783,$A252,СВЦЭМ!$B$39:$B$782,G$225)+'СЕТ СН'!$F$15</f>
        <v>0</v>
      </c>
      <c r="H252" s="36">
        <f>SUMIFS(СВЦЭМ!$G$40:$G$783,СВЦЭМ!$A$40:$A$783,$A252,СВЦЭМ!$B$39:$B$782,H$225)+'СЕТ СН'!$F$15</f>
        <v>0</v>
      </c>
      <c r="I252" s="36">
        <f>SUMIFS(СВЦЭМ!$G$40:$G$783,СВЦЭМ!$A$40:$A$783,$A252,СВЦЭМ!$B$39:$B$782,I$225)+'СЕТ СН'!$F$15</f>
        <v>0</v>
      </c>
      <c r="J252" s="36">
        <f>SUMIFS(СВЦЭМ!$G$40:$G$783,СВЦЭМ!$A$40:$A$783,$A252,СВЦЭМ!$B$39:$B$782,J$225)+'СЕТ СН'!$F$15</f>
        <v>0</v>
      </c>
      <c r="K252" s="36">
        <f>SUMIFS(СВЦЭМ!$G$40:$G$783,СВЦЭМ!$A$40:$A$783,$A252,СВЦЭМ!$B$39:$B$782,K$225)+'СЕТ СН'!$F$15</f>
        <v>0</v>
      </c>
      <c r="L252" s="36">
        <f>SUMIFS(СВЦЭМ!$G$40:$G$783,СВЦЭМ!$A$40:$A$783,$A252,СВЦЭМ!$B$39:$B$782,L$225)+'СЕТ СН'!$F$15</f>
        <v>0</v>
      </c>
      <c r="M252" s="36">
        <f>SUMIFS(СВЦЭМ!$G$40:$G$783,СВЦЭМ!$A$40:$A$783,$A252,СВЦЭМ!$B$39:$B$782,M$225)+'СЕТ СН'!$F$15</f>
        <v>0</v>
      </c>
      <c r="N252" s="36">
        <f>SUMIFS(СВЦЭМ!$G$40:$G$783,СВЦЭМ!$A$40:$A$783,$A252,СВЦЭМ!$B$39:$B$782,N$225)+'СЕТ СН'!$F$15</f>
        <v>0</v>
      </c>
      <c r="O252" s="36">
        <f>SUMIFS(СВЦЭМ!$G$40:$G$783,СВЦЭМ!$A$40:$A$783,$A252,СВЦЭМ!$B$39:$B$782,O$225)+'СЕТ СН'!$F$15</f>
        <v>0</v>
      </c>
      <c r="P252" s="36">
        <f>SUMIFS(СВЦЭМ!$G$40:$G$783,СВЦЭМ!$A$40:$A$783,$A252,СВЦЭМ!$B$39:$B$782,P$225)+'СЕТ СН'!$F$15</f>
        <v>0</v>
      </c>
      <c r="Q252" s="36">
        <f>SUMIFS(СВЦЭМ!$G$40:$G$783,СВЦЭМ!$A$40:$A$783,$A252,СВЦЭМ!$B$39:$B$782,Q$225)+'СЕТ СН'!$F$15</f>
        <v>0</v>
      </c>
      <c r="R252" s="36">
        <f>SUMIFS(СВЦЭМ!$G$40:$G$783,СВЦЭМ!$A$40:$A$783,$A252,СВЦЭМ!$B$39:$B$782,R$225)+'СЕТ СН'!$F$15</f>
        <v>0</v>
      </c>
      <c r="S252" s="36">
        <f>SUMIFS(СВЦЭМ!$G$40:$G$783,СВЦЭМ!$A$40:$A$783,$A252,СВЦЭМ!$B$39:$B$782,S$225)+'СЕТ СН'!$F$15</f>
        <v>0</v>
      </c>
      <c r="T252" s="36">
        <f>SUMIFS(СВЦЭМ!$G$40:$G$783,СВЦЭМ!$A$40:$A$783,$A252,СВЦЭМ!$B$39:$B$782,T$225)+'СЕТ СН'!$F$15</f>
        <v>0</v>
      </c>
      <c r="U252" s="36">
        <f>SUMIFS(СВЦЭМ!$G$40:$G$783,СВЦЭМ!$A$40:$A$783,$A252,СВЦЭМ!$B$39:$B$782,U$225)+'СЕТ СН'!$F$15</f>
        <v>0</v>
      </c>
      <c r="V252" s="36">
        <f>SUMIFS(СВЦЭМ!$G$40:$G$783,СВЦЭМ!$A$40:$A$783,$A252,СВЦЭМ!$B$39:$B$782,V$225)+'СЕТ СН'!$F$15</f>
        <v>0</v>
      </c>
      <c r="W252" s="36">
        <f>SUMIFS(СВЦЭМ!$G$40:$G$783,СВЦЭМ!$A$40:$A$783,$A252,СВЦЭМ!$B$39:$B$782,W$225)+'СЕТ СН'!$F$15</f>
        <v>0</v>
      </c>
      <c r="X252" s="36">
        <f>SUMIFS(СВЦЭМ!$G$40:$G$783,СВЦЭМ!$A$40:$A$783,$A252,СВЦЭМ!$B$39:$B$782,X$225)+'СЕТ СН'!$F$15</f>
        <v>0</v>
      </c>
      <c r="Y252" s="36">
        <f>SUMIFS(СВЦЭМ!$G$40:$G$783,СВЦЭМ!$A$40:$A$783,$A252,СВЦЭМ!$B$39:$B$782,Y$225)+'СЕТ СН'!$F$15</f>
        <v>0</v>
      </c>
    </row>
    <row r="253" spans="1:25" ht="15.75" hidden="1" x14ac:dyDescent="0.2">
      <c r="A253" s="35">
        <f t="shared" si="6"/>
        <v>45227</v>
      </c>
      <c r="B253" s="36">
        <f>SUMIFS(СВЦЭМ!$G$40:$G$783,СВЦЭМ!$A$40:$A$783,$A253,СВЦЭМ!$B$39:$B$782,B$225)+'СЕТ СН'!$F$15</f>
        <v>0</v>
      </c>
      <c r="C253" s="36">
        <f>SUMIFS(СВЦЭМ!$G$40:$G$783,СВЦЭМ!$A$40:$A$783,$A253,СВЦЭМ!$B$39:$B$782,C$225)+'СЕТ СН'!$F$15</f>
        <v>0</v>
      </c>
      <c r="D253" s="36">
        <f>SUMIFS(СВЦЭМ!$G$40:$G$783,СВЦЭМ!$A$40:$A$783,$A253,СВЦЭМ!$B$39:$B$782,D$225)+'СЕТ СН'!$F$15</f>
        <v>0</v>
      </c>
      <c r="E253" s="36">
        <f>SUMIFS(СВЦЭМ!$G$40:$G$783,СВЦЭМ!$A$40:$A$783,$A253,СВЦЭМ!$B$39:$B$782,E$225)+'СЕТ СН'!$F$15</f>
        <v>0</v>
      </c>
      <c r="F253" s="36">
        <f>SUMIFS(СВЦЭМ!$G$40:$G$783,СВЦЭМ!$A$40:$A$783,$A253,СВЦЭМ!$B$39:$B$782,F$225)+'СЕТ СН'!$F$15</f>
        <v>0</v>
      </c>
      <c r="G253" s="36">
        <f>SUMIFS(СВЦЭМ!$G$40:$G$783,СВЦЭМ!$A$40:$A$783,$A253,СВЦЭМ!$B$39:$B$782,G$225)+'СЕТ СН'!$F$15</f>
        <v>0</v>
      </c>
      <c r="H253" s="36">
        <f>SUMIFS(СВЦЭМ!$G$40:$G$783,СВЦЭМ!$A$40:$A$783,$A253,СВЦЭМ!$B$39:$B$782,H$225)+'СЕТ СН'!$F$15</f>
        <v>0</v>
      </c>
      <c r="I253" s="36">
        <f>SUMIFS(СВЦЭМ!$G$40:$G$783,СВЦЭМ!$A$40:$A$783,$A253,СВЦЭМ!$B$39:$B$782,I$225)+'СЕТ СН'!$F$15</f>
        <v>0</v>
      </c>
      <c r="J253" s="36">
        <f>SUMIFS(СВЦЭМ!$G$40:$G$783,СВЦЭМ!$A$40:$A$783,$A253,СВЦЭМ!$B$39:$B$782,J$225)+'СЕТ СН'!$F$15</f>
        <v>0</v>
      </c>
      <c r="K253" s="36">
        <f>SUMIFS(СВЦЭМ!$G$40:$G$783,СВЦЭМ!$A$40:$A$783,$A253,СВЦЭМ!$B$39:$B$782,K$225)+'СЕТ СН'!$F$15</f>
        <v>0</v>
      </c>
      <c r="L253" s="36">
        <f>SUMIFS(СВЦЭМ!$G$40:$G$783,СВЦЭМ!$A$40:$A$783,$A253,СВЦЭМ!$B$39:$B$782,L$225)+'СЕТ СН'!$F$15</f>
        <v>0</v>
      </c>
      <c r="M253" s="36">
        <f>SUMIFS(СВЦЭМ!$G$40:$G$783,СВЦЭМ!$A$40:$A$783,$A253,СВЦЭМ!$B$39:$B$782,M$225)+'СЕТ СН'!$F$15</f>
        <v>0</v>
      </c>
      <c r="N253" s="36">
        <f>SUMIFS(СВЦЭМ!$G$40:$G$783,СВЦЭМ!$A$40:$A$783,$A253,СВЦЭМ!$B$39:$B$782,N$225)+'СЕТ СН'!$F$15</f>
        <v>0</v>
      </c>
      <c r="O253" s="36">
        <f>SUMIFS(СВЦЭМ!$G$40:$G$783,СВЦЭМ!$A$40:$A$783,$A253,СВЦЭМ!$B$39:$B$782,O$225)+'СЕТ СН'!$F$15</f>
        <v>0</v>
      </c>
      <c r="P253" s="36">
        <f>SUMIFS(СВЦЭМ!$G$40:$G$783,СВЦЭМ!$A$40:$A$783,$A253,СВЦЭМ!$B$39:$B$782,P$225)+'СЕТ СН'!$F$15</f>
        <v>0</v>
      </c>
      <c r="Q253" s="36">
        <f>SUMIFS(СВЦЭМ!$G$40:$G$783,СВЦЭМ!$A$40:$A$783,$A253,СВЦЭМ!$B$39:$B$782,Q$225)+'СЕТ СН'!$F$15</f>
        <v>0</v>
      </c>
      <c r="R253" s="36">
        <f>SUMIFS(СВЦЭМ!$G$40:$G$783,СВЦЭМ!$A$40:$A$783,$A253,СВЦЭМ!$B$39:$B$782,R$225)+'СЕТ СН'!$F$15</f>
        <v>0</v>
      </c>
      <c r="S253" s="36">
        <f>SUMIFS(СВЦЭМ!$G$40:$G$783,СВЦЭМ!$A$40:$A$783,$A253,СВЦЭМ!$B$39:$B$782,S$225)+'СЕТ СН'!$F$15</f>
        <v>0</v>
      </c>
      <c r="T253" s="36">
        <f>SUMIFS(СВЦЭМ!$G$40:$G$783,СВЦЭМ!$A$40:$A$783,$A253,СВЦЭМ!$B$39:$B$782,T$225)+'СЕТ СН'!$F$15</f>
        <v>0</v>
      </c>
      <c r="U253" s="36">
        <f>SUMIFS(СВЦЭМ!$G$40:$G$783,СВЦЭМ!$A$40:$A$783,$A253,СВЦЭМ!$B$39:$B$782,U$225)+'СЕТ СН'!$F$15</f>
        <v>0</v>
      </c>
      <c r="V253" s="36">
        <f>SUMIFS(СВЦЭМ!$G$40:$G$783,СВЦЭМ!$A$40:$A$783,$A253,СВЦЭМ!$B$39:$B$782,V$225)+'СЕТ СН'!$F$15</f>
        <v>0</v>
      </c>
      <c r="W253" s="36">
        <f>SUMIFS(СВЦЭМ!$G$40:$G$783,СВЦЭМ!$A$40:$A$783,$A253,СВЦЭМ!$B$39:$B$782,W$225)+'СЕТ СН'!$F$15</f>
        <v>0</v>
      </c>
      <c r="X253" s="36">
        <f>SUMIFS(СВЦЭМ!$G$40:$G$783,СВЦЭМ!$A$40:$A$783,$A253,СВЦЭМ!$B$39:$B$782,X$225)+'СЕТ СН'!$F$15</f>
        <v>0</v>
      </c>
      <c r="Y253" s="36">
        <f>SUMIFS(СВЦЭМ!$G$40:$G$783,СВЦЭМ!$A$40:$A$783,$A253,СВЦЭМ!$B$39:$B$782,Y$225)+'СЕТ СН'!$F$15</f>
        <v>0</v>
      </c>
    </row>
    <row r="254" spans="1:25" ht="15.75" hidden="1" x14ac:dyDescent="0.2">
      <c r="A254" s="35">
        <f t="shared" si="6"/>
        <v>45228</v>
      </c>
      <c r="B254" s="36">
        <f>SUMIFS(СВЦЭМ!$G$40:$G$783,СВЦЭМ!$A$40:$A$783,$A254,СВЦЭМ!$B$39:$B$782,B$225)+'СЕТ СН'!$F$15</f>
        <v>0</v>
      </c>
      <c r="C254" s="36">
        <f>SUMIFS(СВЦЭМ!$G$40:$G$783,СВЦЭМ!$A$40:$A$783,$A254,СВЦЭМ!$B$39:$B$782,C$225)+'СЕТ СН'!$F$15</f>
        <v>0</v>
      </c>
      <c r="D254" s="36">
        <f>SUMIFS(СВЦЭМ!$G$40:$G$783,СВЦЭМ!$A$40:$A$783,$A254,СВЦЭМ!$B$39:$B$782,D$225)+'СЕТ СН'!$F$15</f>
        <v>0</v>
      </c>
      <c r="E254" s="36">
        <f>SUMIFS(СВЦЭМ!$G$40:$G$783,СВЦЭМ!$A$40:$A$783,$A254,СВЦЭМ!$B$39:$B$782,E$225)+'СЕТ СН'!$F$15</f>
        <v>0</v>
      </c>
      <c r="F254" s="36">
        <f>SUMIFS(СВЦЭМ!$G$40:$G$783,СВЦЭМ!$A$40:$A$783,$A254,СВЦЭМ!$B$39:$B$782,F$225)+'СЕТ СН'!$F$15</f>
        <v>0</v>
      </c>
      <c r="G254" s="36">
        <f>SUMIFS(СВЦЭМ!$G$40:$G$783,СВЦЭМ!$A$40:$A$783,$A254,СВЦЭМ!$B$39:$B$782,G$225)+'СЕТ СН'!$F$15</f>
        <v>0</v>
      </c>
      <c r="H254" s="36">
        <f>SUMIFS(СВЦЭМ!$G$40:$G$783,СВЦЭМ!$A$40:$A$783,$A254,СВЦЭМ!$B$39:$B$782,H$225)+'СЕТ СН'!$F$15</f>
        <v>0</v>
      </c>
      <c r="I254" s="36">
        <f>SUMIFS(СВЦЭМ!$G$40:$G$783,СВЦЭМ!$A$40:$A$783,$A254,СВЦЭМ!$B$39:$B$782,I$225)+'СЕТ СН'!$F$15</f>
        <v>0</v>
      </c>
      <c r="J254" s="36">
        <f>SUMIFS(СВЦЭМ!$G$40:$G$783,СВЦЭМ!$A$40:$A$783,$A254,СВЦЭМ!$B$39:$B$782,J$225)+'СЕТ СН'!$F$15</f>
        <v>0</v>
      </c>
      <c r="K254" s="36">
        <f>SUMIFS(СВЦЭМ!$G$40:$G$783,СВЦЭМ!$A$40:$A$783,$A254,СВЦЭМ!$B$39:$B$782,K$225)+'СЕТ СН'!$F$15</f>
        <v>0</v>
      </c>
      <c r="L254" s="36">
        <f>SUMIFS(СВЦЭМ!$G$40:$G$783,СВЦЭМ!$A$40:$A$783,$A254,СВЦЭМ!$B$39:$B$782,L$225)+'СЕТ СН'!$F$15</f>
        <v>0</v>
      </c>
      <c r="M254" s="36">
        <f>SUMIFS(СВЦЭМ!$G$40:$G$783,СВЦЭМ!$A$40:$A$783,$A254,СВЦЭМ!$B$39:$B$782,M$225)+'СЕТ СН'!$F$15</f>
        <v>0</v>
      </c>
      <c r="N254" s="36">
        <f>SUMIFS(СВЦЭМ!$G$40:$G$783,СВЦЭМ!$A$40:$A$783,$A254,СВЦЭМ!$B$39:$B$782,N$225)+'СЕТ СН'!$F$15</f>
        <v>0</v>
      </c>
      <c r="O254" s="36">
        <f>SUMIFS(СВЦЭМ!$G$40:$G$783,СВЦЭМ!$A$40:$A$783,$A254,СВЦЭМ!$B$39:$B$782,O$225)+'СЕТ СН'!$F$15</f>
        <v>0</v>
      </c>
      <c r="P254" s="36">
        <f>SUMIFS(СВЦЭМ!$G$40:$G$783,СВЦЭМ!$A$40:$A$783,$A254,СВЦЭМ!$B$39:$B$782,P$225)+'СЕТ СН'!$F$15</f>
        <v>0</v>
      </c>
      <c r="Q254" s="36">
        <f>SUMIFS(СВЦЭМ!$G$40:$G$783,СВЦЭМ!$A$40:$A$783,$A254,СВЦЭМ!$B$39:$B$782,Q$225)+'СЕТ СН'!$F$15</f>
        <v>0</v>
      </c>
      <c r="R254" s="36">
        <f>SUMIFS(СВЦЭМ!$G$40:$G$783,СВЦЭМ!$A$40:$A$783,$A254,СВЦЭМ!$B$39:$B$782,R$225)+'СЕТ СН'!$F$15</f>
        <v>0</v>
      </c>
      <c r="S254" s="36">
        <f>SUMIFS(СВЦЭМ!$G$40:$G$783,СВЦЭМ!$A$40:$A$783,$A254,СВЦЭМ!$B$39:$B$782,S$225)+'СЕТ СН'!$F$15</f>
        <v>0</v>
      </c>
      <c r="T254" s="36">
        <f>SUMIFS(СВЦЭМ!$G$40:$G$783,СВЦЭМ!$A$40:$A$783,$A254,СВЦЭМ!$B$39:$B$782,T$225)+'СЕТ СН'!$F$15</f>
        <v>0</v>
      </c>
      <c r="U254" s="36">
        <f>SUMIFS(СВЦЭМ!$G$40:$G$783,СВЦЭМ!$A$40:$A$783,$A254,СВЦЭМ!$B$39:$B$782,U$225)+'СЕТ СН'!$F$15</f>
        <v>0</v>
      </c>
      <c r="V254" s="36">
        <f>SUMIFS(СВЦЭМ!$G$40:$G$783,СВЦЭМ!$A$40:$A$783,$A254,СВЦЭМ!$B$39:$B$782,V$225)+'СЕТ СН'!$F$15</f>
        <v>0</v>
      </c>
      <c r="W254" s="36">
        <f>SUMIFS(СВЦЭМ!$G$40:$G$783,СВЦЭМ!$A$40:$A$783,$A254,СВЦЭМ!$B$39:$B$782,W$225)+'СЕТ СН'!$F$15</f>
        <v>0</v>
      </c>
      <c r="X254" s="36">
        <f>SUMIFS(СВЦЭМ!$G$40:$G$783,СВЦЭМ!$A$40:$A$783,$A254,СВЦЭМ!$B$39:$B$782,X$225)+'СЕТ СН'!$F$15</f>
        <v>0</v>
      </c>
      <c r="Y254" s="36">
        <f>SUMIFS(СВЦЭМ!$G$40:$G$783,СВЦЭМ!$A$40:$A$783,$A254,СВЦЭМ!$B$39:$B$782,Y$225)+'СЕТ СН'!$F$15</f>
        <v>0</v>
      </c>
    </row>
    <row r="255" spans="1:25" ht="15.75" hidden="1" x14ac:dyDescent="0.2">
      <c r="A255" s="35">
        <f t="shared" si="6"/>
        <v>45229</v>
      </c>
      <c r="B255" s="36">
        <f>SUMIFS(СВЦЭМ!$G$40:$G$783,СВЦЭМ!$A$40:$A$783,$A255,СВЦЭМ!$B$39:$B$782,B$225)+'СЕТ СН'!$F$15</f>
        <v>0</v>
      </c>
      <c r="C255" s="36">
        <f>SUMIFS(СВЦЭМ!$G$40:$G$783,СВЦЭМ!$A$40:$A$783,$A255,СВЦЭМ!$B$39:$B$782,C$225)+'СЕТ СН'!$F$15</f>
        <v>0</v>
      </c>
      <c r="D255" s="36">
        <f>SUMIFS(СВЦЭМ!$G$40:$G$783,СВЦЭМ!$A$40:$A$783,$A255,СВЦЭМ!$B$39:$B$782,D$225)+'СЕТ СН'!$F$15</f>
        <v>0</v>
      </c>
      <c r="E255" s="36">
        <f>SUMIFS(СВЦЭМ!$G$40:$G$783,СВЦЭМ!$A$40:$A$783,$A255,СВЦЭМ!$B$39:$B$782,E$225)+'СЕТ СН'!$F$15</f>
        <v>0</v>
      </c>
      <c r="F255" s="36">
        <f>SUMIFS(СВЦЭМ!$G$40:$G$783,СВЦЭМ!$A$40:$A$783,$A255,СВЦЭМ!$B$39:$B$782,F$225)+'СЕТ СН'!$F$15</f>
        <v>0</v>
      </c>
      <c r="G255" s="36">
        <f>SUMIFS(СВЦЭМ!$G$40:$G$783,СВЦЭМ!$A$40:$A$783,$A255,СВЦЭМ!$B$39:$B$782,G$225)+'СЕТ СН'!$F$15</f>
        <v>0</v>
      </c>
      <c r="H255" s="36">
        <f>SUMIFS(СВЦЭМ!$G$40:$G$783,СВЦЭМ!$A$40:$A$783,$A255,СВЦЭМ!$B$39:$B$782,H$225)+'СЕТ СН'!$F$15</f>
        <v>0</v>
      </c>
      <c r="I255" s="36">
        <f>SUMIFS(СВЦЭМ!$G$40:$G$783,СВЦЭМ!$A$40:$A$783,$A255,СВЦЭМ!$B$39:$B$782,I$225)+'СЕТ СН'!$F$15</f>
        <v>0</v>
      </c>
      <c r="J255" s="36">
        <f>SUMIFS(СВЦЭМ!$G$40:$G$783,СВЦЭМ!$A$40:$A$783,$A255,СВЦЭМ!$B$39:$B$782,J$225)+'СЕТ СН'!$F$15</f>
        <v>0</v>
      </c>
      <c r="K255" s="36">
        <f>SUMIFS(СВЦЭМ!$G$40:$G$783,СВЦЭМ!$A$40:$A$783,$A255,СВЦЭМ!$B$39:$B$782,K$225)+'СЕТ СН'!$F$15</f>
        <v>0</v>
      </c>
      <c r="L255" s="36">
        <f>SUMIFS(СВЦЭМ!$G$40:$G$783,СВЦЭМ!$A$40:$A$783,$A255,СВЦЭМ!$B$39:$B$782,L$225)+'СЕТ СН'!$F$15</f>
        <v>0</v>
      </c>
      <c r="M255" s="36">
        <f>SUMIFS(СВЦЭМ!$G$40:$G$783,СВЦЭМ!$A$40:$A$783,$A255,СВЦЭМ!$B$39:$B$782,M$225)+'СЕТ СН'!$F$15</f>
        <v>0</v>
      </c>
      <c r="N255" s="36">
        <f>SUMIFS(СВЦЭМ!$G$40:$G$783,СВЦЭМ!$A$40:$A$783,$A255,СВЦЭМ!$B$39:$B$782,N$225)+'СЕТ СН'!$F$15</f>
        <v>0</v>
      </c>
      <c r="O255" s="36">
        <f>SUMIFS(СВЦЭМ!$G$40:$G$783,СВЦЭМ!$A$40:$A$783,$A255,СВЦЭМ!$B$39:$B$782,O$225)+'СЕТ СН'!$F$15</f>
        <v>0</v>
      </c>
      <c r="P255" s="36">
        <f>SUMIFS(СВЦЭМ!$G$40:$G$783,СВЦЭМ!$A$40:$A$783,$A255,СВЦЭМ!$B$39:$B$782,P$225)+'СЕТ СН'!$F$15</f>
        <v>0</v>
      </c>
      <c r="Q255" s="36">
        <f>SUMIFS(СВЦЭМ!$G$40:$G$783,СВЦЭМ!$A$40:$A$783,$A255,СВЦЭМ!$B$39:$B$782,Q$225)+'СЕТ СН'!$F$15</f>
        <v>0</v>
      </c>
      <c r="R255" s="36">
        <f>SUMIFS(СВЦЭМ!$G$40:$G$783,СВЦЭМ!$A$40:$A$783,$A255,СВЦЭМ!$B$39:$B$782,R$225)+'СЕТ СН'!$F$15</f>
        <v>0</v>
      </c>
      <c r="S255" s="36">
        <f>SUMIFS(СВЦЭМ!$G$40:$G$783,СВЦЭМ!$A$40:$A$783,$A255,СВЦЭМ!$B$39:$B$782,S$225)+'СЕТ СН'!$F$15</f>
        <v>0</v>
      </c>
      <c r="T255" s="36">
        <f>SUMIFS(СВЦЭМ!$G$40:$G$783,СВЦЭМ!$A$40:$A$783,$A255,СВЦЭМ!$B$39:$B$782,T$225)+'СЕТ СН'!$F$15</f>
        <v>0</v>
      </c>
      <c r="U255" s="36">
        <f>SUMIFS(СВЦЭМ!$G$40:$G$783,СВЦЭМ!$A$40:$A$783,$A255,СВЦЭМ!$B$39:$B$782,U$225)+'СЕТ СН'!$F$15</f>
        <v>0</v>
      </c>
      <c r="V255" s="36">
        <f>SUMIFS(СВЦЭМ!$G$40:$G$783,СВЦЭМ!$A$40:$A$783,$A255,СВЦЭМ!$B$39:$B$782,V$225)+'СЕТ СН'!$F$15</f>
        <v>0</v>
      </c>
      <c r="W255" s="36">
        <f>SUMIFS(СВЦЭМ!$G$40:$G$783,СВЦЭМ!$A$40:$A$783,$A255,СВЦЭМ!$B$39:$B$782,W$225)+'СЕТ СН'!$F$15</f>
        <v>0</v>
      </c>
      <c r="X255" s="36">
        <f>SUMIFS(СВЦЭМ!$G$40:$G$783,СВЦЭМ!$A$40:$A$783,$A255,СВЦЭМ!$B$39:$B$782,X$225)+'СЕТ СН'!$F$15</f>
        <v>0</v>
      </c>
      <c r="Y255" s="36">
        <f>SUMIFS(СВЦЭМ!$G$40:$G$783,СВЦЭМ!$A$40:$A$783,$A255,СВЦЭМ!$B$39:$B$782,Y$225)+'СЕТ СН'!$F$15</f>
        <v>0</v>
      </c>
    </row>
    <row r="256" spans="1:25" ht="15.75" hidden="1" x14ac:dyDescent="0.2">
      <c r="A256" s="35">
        <f t="shared" si="6"/>
        <v>45230</v>
      </c>
      <c r="B256" s="36">
        <f>SUMIFS(СВЦЭМ!$G$40:$G$783,СВЦЭМ!$A$40:$A$783,$A256,СВЦЭМ!$B$39:$B$782,B$225)+'СЕТ СН'!$F$15</f>
        <v>0</v>
      </c>
      <c r="C256" s="36">
        <f>SUMIFS(СВЦЭМ!$G$40:$G$783,СВЦЭМ!$A$40:$A$783,$A256,СВЦЭМ!$B$39:$B$782,C$225)+'СЕТ СН'!$F$15</f>
        <v>0</v>
      </c>
      <c r="D256" s="36">
        <f>SUMIFS(СВЦЭМ!$G$40:$G$783,СВЦЭМ!$A$40:$A$783,$A256,СВЦЭМ!$B$39:$B$782,D$225)+'СЕТ СН'!$F$15</f>
        <v>0</v>
      </c>
      <c r="E256" s="36">
        <f>SUMIFS(СВЦЭМ!$G$40:$G$783,СВЦЭМ!$A$40:$A$783,$A256,СВЦЭМ!$B$39:$B$782,E$225)+'СЕТ СН'!$F$15</f>
        <v>0</v>
      </c>
      <c r="F256" s="36">
        <f>SUMIFS(СВЦЭМ!$G$40:$G$783,СВЦЭМ!$A$40:$A$783,$A256,СВЦЭМ!$B$39:$B$782,F$225)+'СЕТ СН'!$F$15</f>
        <v>0</v>
      </c>
      <c r="G256" s="36">
        <f>SUMIFS(СВЦЭМ!$G$40:$G$783,СВЦЭМ!$A$40:$A$783,$A256,СВЦЭМ!$B$39:$B$782,G$225)+'СЕТ СН'!$F$15</f>
        <v>0</v>
      </c>
      <c r="H256" s="36">
        <f>SUMIFS(СВЦЭМ!$G$40:$G$783,СВЦЭМ!$A$40:$A$783,$A256,СВЦЭМ!$B$39:$B$782,H$225)+'СЕТ СН'!$F$15</f>
        <v>0</v>
      </c>
      <c r="I256" s="36">
        <f>SUMIFS(СВЦЭМ!$G$40:$G$783,СВЦЭМ!$A$40:$A$783,$A256,СВЦЭМ!$B$39:$B$782,I$225)+'СЕТ СН'!$F$15</f>
        <v>0</v>
      </c>
      <c r="J256" s="36">
        <f>SUMIFS(СВЦЭМ!$G$40:$G$783,СВЦЭМ!$A$40:$A$783,$A256,СВЦЭМ!$B$39:$B$782,J$225)+'СЕТ СН'!$F$15</f>
        <v>0</v>
      </c>
      <c r="K256" s="36">
        <f>SUMIFS(СВЦЭМ!$G$40:$G$783,СВЦЭМ!$A$40:$A$783,$A256,СВЦЭМ!$B$39:$B$782,K$225)+'СЕТ СН'!$F$15</f>
        <v>0</v>
      </c>
      <c r="L256" s="36">
        <f>SUMIFS(СВЦЭМ!$G$40:$G$783,СВЦЭМ!$A$40:$A$783,$A256,СВЦЭМ!$B$39:$B$782,L$225)+'СЕТ СН'!$F$15</f>
        <v>0</v>
      </c>
      <c r="M256" s="36">
        <f>SUMIFS(СВЦЭМ!$G$40:$G$783,СВЦЭМ!$A$40:$A$783,$A256,СВЦЭМ!$B$39:$B$782,M$225)+'СЕТ СН'!$F$15</f>
        <v>0</v>
      </c>
      <c r="N256" s="36">
        <f>SUMIFS(СВЦЭМ!$G$40:$G$783,СВЦЭМ!$A$40:$A$783,$A256,СВЦЭМ!$B$39:$B$782,N$225)+'СЕТ СН'!$F$15</f>
        <v>0</v>
      </c>
      <c r="O256" s="36">
        <f>SUMIFS(СВЦЭМ!$G$40:$G$783,СВЦЭМ!$A$40:$A$783,$A256,СВЦЭМ!$B$39:$B$782,O$225)+'СЕТ СН'!$F$15</f>
        <v>0</v>
      </c>
      <c r="P256" s="36">
        <f>SUMIFS(СВЦЭМ!$G$40:$G$783,СВЦЭМ!$A$40:$A$783,$A256,СВЦЭМ!$B$39:$B$782,P$225)+'СЕТ СН'!$F$15</f>
        <v>0</v>
      </c>
      <c r="Q256" s="36">
        <f>SUMIFS(СВЦЭМ!$G$40:$G$783,СВЦЭМ!$A$40:$A$783,$A256,СВЦЭМ!$B$39:$B$782,Q$225)+'СЕТ СН'!$F$15</f>
        <v>0</v>
      </c>
      <c r="R256" s="36">
        <f>SUMIFS(СВЦЭМ!$G$40:$G$783,СВЦЭМ!$A$40:$A$783,$A256,СВЦЭМ!$B$39:$B$782,R$225)+'СЕТ СН'!$F$15</f>
        <v>0</v>
      </c>
      <c r="S256" s="36">
        <f>SUMIFS(СВЦЭМ!$G$40:$G$783,СВЦЭМ!$A$40:$A$783,$A256,СВЦЭМ!$B$39:$B$782,S$225)+'СЕТ СН'!$F$15</f>
        <v>0</v>
      </c>
      <c r="T256" s="36">
        <f>SUMIFS(СВЦЭМ!$G$40:$G$783,СВЦЭМ!$A$40:$A$783,$A256,СВЦЭМ!$B$39:$B$782,T$225)+'СЕТ СН'!$F$15</f>
        <v>0</v>
      </c>
      <c r="U256" s="36">
        <f>SUMIFS(СВЦЭМ!$G$40:$G$783,СВЦЭМ!$A$40:$A$783,$A256,СВЦЭМ!$B$39:$B$782,U$225)+'СЕТ СН'!$F$15</f>
        <v>0</v>
      </c>
      <c r="V256" s="36">
        <f>SUMIFS(СВЦЭМ!$G$40:$G$783,СВЦЭМ!$A$40:$A$783,$A256,СВЦЭМ!$B$39:$B$782,V$225)+'СЕТ СН'!$F$15</f>
        <v>0</v>
      </c>
      <c r="W256" s="36">
        <f>SUMIFS(СВЦЭМ!$G$40:$G$783,СВЦЭМ!$A$40:$A$783,$A256,СВЦЭМ!$B$39:$B$782,W$225)+'СЕТ СН'!$F$15</f>
        <v>0</v>
      </c>
      <c r="X256" s="36">
        <f>SUMIFS(СВЦЭМ!$G$40:$G$783,СВЦЭМ!$A$40:$A$783,$A256,СВЦЭМ!$B$39:$B$782,X$225)+'СЕТ СН'!$F$15</f>
        <v>0</v>
      </c>
      <c r="Y256" s="36">
        <f>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7"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38"/>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01.10.2023</v>
      </c>
      <c r="B261" s="36">
        <f>SUMIFS(СВЦЭМ!$H$40:$H$783,СВЦЭМ!$A$40:$A$783,$A261,СВЦЭМ!$B$39:$B$782,B$260)+'СЕТ СН'!$F$15</f>
        <v>0</v>
      </c>
      <c r="C261" s="36">
        <f>SUMIFS(СВЦЭМ!$H$40:$H$783,СВЦЭМ!$A$40:$A$783,$A261,СВЦЭМ!$B$39:$B$782,C$260)+'СЕТ СН'!$F$15</f>
        <v>0</v>
      </c>
      <c r="D261" s="36">
        <f>SUMIFS(СВЦЭМ!$H$40:$H$783,СВЦЭМ!$A$40:$A$783,$A261,СВЦЭМ!$B$39:$B$782,D$260)+'СЕТ СН'!$F$15</f>
        <v>0</v>
      </c>
      <c r="E261" s="36">
        <f>SUMIFS(СВЦЭМ!$H$40:$H$783,СВЦЭМ!$A$40:$A$783,$A261,СВЦЭМ!$B$39:$B$782,E$260)+'СЕТ СН'!$F$15</f>
        <v>0</v>
      </c>
      <c r="F261" s="36">
        <f>SUMIFS(СВЦЭМ!$H$40:$H$783,СВЦЭМ!$A$40:$A$783,$A261,СВЦЭМ!$B$39:$B$782,F$260)+'СЕТ СН'!$F$15</f>
        <v>0</v>
      </c>
      <c r="G261" s="36">
        <f>SUMIFS(СВЦЭМ!$H$40:$H$783,СВЦЭМ!$A$40:$A$783,$A261,СВЦЭМ!$B$39:$B$782,G$260)+'СЕТ СН'!$F$15</f>
        <v>0</v>
      </c>
      <c r="H261" s="36">
        <f>SUMIFS(СВЦЭМ!$H$40:$H$783,СВЦЭМ!$A$40:$A$783,$A261,СВЦЭМ!$B$39:$B$782,H$260)+'СЕТ СН'!$F$15</f>
        <v>0</v>
      </c>
      <c r="I261" s="36">
        <f>SUMIFS(СВЦЭМ!$H$40:$H$783,СВЦЭМ!$A$40:$A$783,$A261,СВЦЭМ!$B$39:$B$782,I$260)+'СЕТ СН'!$F$15</f>
        <v>0</v>
      </c>
      <c r="J261" s="36">
        <f>SUMIFS(СВЦЭМ!$H$40:$H$783,СВЦЭМ!$A$40:$A$783,$A261,СВЦЭМ!$B$39:$B$782,J$260)+'СЕТ СН'!$F$15</f>
        <v>0</v>
      </c>
      <c r="K261" s="36">
        <f>SUMIFS(СВЦЭМ!$H$40:$H$783,СВЦЭМ!$A$40:$A$783,$A261,СВЦЭМ!$B$39:$B$782,K$260)+'СЕТ СН'!$F$15</f>
        <v>0</v>
      </c>
      <c r="L261" s="36">
        <f>SUMIFS(СВЦЭМ!$H$40:$H$783,СВЦЭМ!$A$40:$A$783,$A261,СВЦЭМ!$B$39:$B$782,L$260)+'СЕТ СН'!$F$15</f>
        <v>0</v>
      </c>
      <c r="M261" s="36">
        <f>SUMIFS(СВЦЭМ!$H$40:$H$783,СВЦЭМ!$A$40:$A$783,$A261,СВЦЭМ!$B$39:$B$782,M$260)+'СЕТ СН'!$F$15</f>
        <v>0</v>
      </c>
      <c r="N261" s="36">
        <f>SUMIFS(СВЦЭМ!$H$40:$H$783,СВЦЭМ!$A$40:$A$783,$A261,СВЦЭМ!$B$39:$B$782,N$260)+'СЕТ СН'!$F$15</f>
        <v>0</v>
      </c>
      <c r="O261" s="36">
        <f>SUMIFS(СВЦЭМ!$H$40:$H$783,СВЦЭМ!$A$40:$A$783,$A261,СВЦЭМ!$B$39:$B$782,O$260)+'СЕТ СН'!$F$15</f>
        <v>0</v>
      </c>
      <c r="P261" s="36">
        <f>SUMIFS(СВЦЭМ!$H$40:$H$783,СВЦЭМ!$A$40:$A$783,$A261,СВЦЭМ!$B$39:$B$782,P$260)+'СЕТ СН'!$F$15</f>
        <v>0</v>
      </c>
      <c r="Q261" s="36">
        <f>SUMIFS(СВЦЭМ!$H$40:$H$783,СВЦЭМ!$A$40:$A$783,$A261,СВЦЭМ!$B$39:$B$782,Q$260)+'СЕТ СН'!$F$15</f>
        <v>0</v>
      </c>
      <c r="R261" s="36">
        <f>SUMIFS(СВЦЭМ!$H$40:$H$783,СВЦЭМ!$A$40:$A$783,$A261,СВЦЭМ!$B$39:$B$782,R$260)+'СЕТ СН'!$F$15</f>
        <v>0</v>
      </c>
      <c r="S261" s="36">
        <f>SUMIFS(СВЦЭМ!$H$40:$H$783,СВЦЭМ!$A$40:$A$783,$A261,СВЦЭМ!$B$39:$B$782,S$260)+'СЕТ СН'!$F$15</f>
        <v>0</v>
      </c>
      <c r="T261" s="36">
        <f>SUMIFS(СВЦЭМ!$H$40:$H$783,СВЦЭМ!$A$40:$A$783,$A261,СВЦЭМ!$B$39:$B$782,T$260)+'СЕТ СН'!$F$15</f>
        <v>0</v>
      </c>
      <c r="U261" s="36">
        <f>SUMIFS(СВЦЭМ!$H$40:$H$783,СВЦЭМ!$A$40:$A$783,$A261,СВЦЭМ!$B$39:$B$782,U$260)+'СЕТ СН'!$F$15</f>
        <v>0</v>
      </c>
      <c r="V261" s="36">
        <f>SUMIFS(СВЦЭМ!$H$40:$H$783,СВЦЭМ!$A$40:$A$783,$A261,СВЦЭМ!$B$39:$B$782,V$260)+'СЕТ СН'!$F$15</f>
        <v>0</v>
      </c>
      <c r="W261" s="36">
        <f>SUMIFS(СВЦЭМ!$H$40:$H$783,СВЦЭМ!$A$40:$A$783,$A261,СВЦЭМ!$B$39:$B$782,W$260)+'СЕТ СН'!$F$15</f>
        <v>0</v>
      </c>
      <c r="X261" s="36">
        <f>SUMIFS(СВЦЭМ!$H$40:$H$783,СВЦЭМ!$A$40:$A$783,$A261,СВЦЭМ!$B$39:$B$782,X$260)+'СЕТ СН'!$F$15</f>
        <v>0</v>
      </c>
      <c r="Y261" s="36">
        <f>SUMIFS(СВЦЭМ!$H$40:$H$783,СВЦЭМ!$A$40:$A$783,$A261,СВЦЭМ!$B$39:$B$782,Y$260)+'СЕТ СН'!$F$15</f>
        <v>0</v>
      </c>
      <c r="AA261" s="45"/>
    </row>
    <row r="262" spans="1:27" ht="15.75" hidden="1" x14ac:dyDescent="0.2">
      <c r="A262" s="35">
        <f>A261+1</f>
        <v>45201</v>
      </c>
      <c r="B262" s="36">
        <f>SUMIFS(СВЦЭМ!$H$40:$H$783,СВЦЭМ!$A$40:$A$783,$A262,СВЦЭМ!$B$39:$B$782,B$260)+'СЕТ СН'!$F$15</f>
        <v>0</v>
      </c>
      <c r="C262" s="36">
        <f>SUMIFS(СВЦЭМ!$H$40:$H$783,СВЦЭМ!$A$40:$A$783,$A262,СВЦЭМ!$B$39:$B$782,C$260)+'СЕТ СН'!$F$15</f>
        <v>0</v>
      </c>
      <c r="D262" s="36">
        <f>SUMIFS(СВЦЭМ!$H$40:$H$783,СВЦЭМ!$A$40:$A$783,$A262,СВЦЭМ!$B$39:$B$782,D$260)+'СЕТ СН'!$F$15</f>
        <v>0</v>
      </c>
      <c r="E262" s="36">
        <f>SUMIFS(СВЦЭМ!$H$40:$H$783,СВЦЭМ!$A$40:$A$783,$A262,СВЦЭМ!$B$39:$B$782,E$260)+'СЕТ СН'!$F$15</f>
        <v>0</v>
      </c>
      <c r="F262" s="36">
        <f>SUMIFS(СВЦЭМ!$H$40:$H$783,СВЦЭМ!$A$40:$A$783,$A262,СВЦЭМ!$B$39:$B$782,F$260)+'СЕТ СН'!$F$15</f>
        <v>0</v>
      </c>
      <c r="G262" s="36">
        <f>SUMIFS(СВЦЭМ!$H$40:$H$783,СВЦЭМ!$A$40:$A$783,$A262,СВЦЭМ!$B$39:$B$782,G$260)+'СЕТ СН'!$F$15</f>
        <v>0</v>
      </c>
      <c r="H262" s="36">
        <f>SUMIFS(СВЦЭМ!$H$40:$H$783,СВЦЭМ!$A$40:$A$783,$A262,СВЦЭМ!$B$39:$B$782,H$260)+'СЕТ СН'!$F$15</f>
        <v>0</v>
      </c>
      <c r="I262" s="36">
        <f>SUMIFS(СВЦЭМ!$H$40:$H$783,СВЦЭМ!$A$40:$A$783,$A262,СВЦЭМ!$B$39:$B$782,I$260)+'СЕТ СН'!$F$15</f>
        <v>0</v>
      </c>
      <c r="J262" s="36">
        <f>SUMIFS(СВЦЭМ!$H$40:$H$783,СВЦЭМ!$A$40:$A$783,$A262,СВЦЭМ!$B$39:$B$782,J$260)+'СЕТ СН'!$F$15</f>
        <v>0</v>
      </c>
      <c r="K262" s="36">
        <f>SUMIFS(СВЦЭМ!$H$40:$H$783,СВЦЭМ!$A$40:$A$783,$A262,СВЦЭМ!$B$39:$B$782,K$260)+'СЕТ СН'!$F$15</f>
        <v>0</v>
      </c>
      <c r="L262" s="36">
        <f>SUMIFS(СВЦЭМ!$H$40:$H$783,СВЦЭМ!$A$40:$A$783,$A262,СВЦЭМ!$B$39:$B$782,L$260)+'СЕТ СН'!$F$15</f>
        <v>0</v>
      </c>
      <c r="M262" s="36">
        <f>SUMIFS(СВЦЭМ!$H$40:$H$783,СВЦЭМ!$A$40:$A$783,$A262,СВЦЭМ!$B$39:$B$782,M$260)+'СЕТ СН'!$F$15</f>
        <v>0</v>
      </c>
      <c r="N262" s="36">
        <f>SUMIFS(СВЦЭМ!$H$40:$H$783,СВЦЭМ!$A$40:$A$783,$A262,СВЦЭМ!$B$39:$B$782,N$260)+'СЕТ СН'!$F$15</f>
        <v>0</v>
      </c>
      <c r="O262" s="36">
        <f>SUMIFS(СВЦЭМ!$H$40:$H$783,СВЦЭМ!$A$40:$A$783,$A262,СВЦЭМ!$B$39:$B$782,O$260)+'СЕТ СН'!$F$15</f>
        <v>0</v>
      </c>
      <c r="P262" s="36">
        <f>SUMIFS(СВЦЭМ!$H$40:$H$783,СВЦЭМ!$A$40:$A$783,$A262,СВЦЭМ!$B$39:$B$782,P$260)+'СЕТ СН'!$F$15</f>
        <v>0</v>
      </c>
      <c r="Q262" s="36">
        <f>SUMIFS(СВЦЭМ!$H$40:$H$783,СВЦЭМ!$A$40:$A$783,$A262,СВЦЭМ!$B$39:$B$782,Q$260)+'СЕТ СН'!$F$15</f>
        <v>0</v>
      </c>
      <c r="R262" s="36">
        <f>SUMIFS(СВЦЭМ!$H$40:$H$783,СВЦЭМ!$A$40:$A$783,$A262,СВЦЭМ!$B$39:$B$782,R$260)+'СЕТ СН'!$F$15</f>
        <v>0</v>
      </c>
      <c r="S262" s="36">
        <f>SUMIFS(СВЦЭМ!$H$40:$H$783,СВЦЭМ!$A$40:$A$783,$A262,СВЦЭМ!$B$39:$B$782,S$260)+'СЕТ СН'!$F$15</f>
        <v>0</v>
      </c>
      <c r="T262" s="36">
        <f>SUMIFS(СВЦЭМ!$H$40:$H$783,СВЦЭМ!$A$40:$A$783,$A262,СВЦЭМ!$B$39:$B$782,T$260)+'СЕТ СН'!$F$15</f>
        <v>0</v>
      </c>
      <c r="U262" s="36">
        <f>SUMIFS(СВЦЭМ!$H$40:$H$783,СВЦЭМ!$A$40:$A$783,$A262,СВЦЭМ!$B$39:$B$782,U$260)+'СЕТ СН'!$F$15</f>
        <v>0</v>
      </c>
      <c r="V262" s="36">
        <f>SUMIFS(СВЦЭМ!$H$40:$H$783,СВЦЭМ!$A$40:$A$783,$A262,СВЦЭМ!$B$39:$B$782,V$260)+'СЕТ СН'!$F$15</f>
        <v>0</v>
      </c>
      <c r="W262" s="36">
        <f>SUMIFS(СВЦЭМ!$H$40:$H$783,СВЦЭМ!$A$40:$A$783,$A262,СВЦЭМ!$B$39:$B$782,W$260)+'СЕТ СН'!$F$15</f>
        <v>0</v>
      </c>
      <c r="X262" s="36">
        <f>SUMIFS(СВЦЭМ!$H$40:$H$783,СВЦЭМ!$A$40:$A$783,$A262,СВЦЭМ!$B$39:$B$782,X$260)+'СЕТ СН'!$F$15</f>
        <v>0</v>
      </c>
      <c r="Y262" s="36">
        <f>SUMIFS(СВЦЭМ!$H$40:$H$783,СВЦЭМ!$A$40:$A$783,$A262,СВЦЭМ!$B$39:$B$782,Y$260)+'СЕТ СН'!$F$15</f>
        <v>0</v>
      </c>
    </row>
    <row r="263" spans="1:27" ht="15.75" hidden="1" x14ac:dyDescent="0.2">
      <c r="A263" s="35">
        <f t="shared" ref="A263:A291" si="7">A262+1</f>
        <v>45202</v>
      </c>
      <c r="B263" s="36">
        <f>SUMIFS(СВЦЭМ!$H$40:$H$783,СВЦЭМ!$A$40:$A$783,$A263,СВЦЭМ!$B$39:$B$782,B$260)+'СЕТ СН'!$F$15</f>
        <v>0</v>
      </c>
      <c r="C263" s="36">
        <f>SUMIFS(СВЦЭМ!$H$40:$H$783,СВЦЭМ!$A$40:$A$783,$A263,СВЦЭМ!$B$39:$B$782,C$260)+'СЕТ СН'!$F$15</f>
        <v>0</v>
      </c>
      <c r="D263" s="36">
        <f>SUMIFS(СВЦЭМ!$H$40:$H$783,СВЦЭМ!$A$40:$A$783,$A263,СВЦЭМ!$B$39:$B$782,D$260)+'СЕТ СН'!$F$15</f>
        <v>0</v>
      </c>
      <c r="E263" s="36">
        <f>SUMIFS(СВЦЭМ!$H$40:$H$783,СВЦЭМ!$A$40:$A$783,$A263,СВЦЭМ!$B$39:$B$782,E$260)+'СЕТ СН'!$F$15</f>
        <v>0</v>
      </c>
      <c r="F263" s="36">
        <f>SUMIFS(СВЦЭМ!$H$40:$H$783,СВЦЭМ!$A$40:$A$783,$A263,СВЦЭМ!$B$39:$B$782,F$260)+'СЕТ СН'!$F$15</f>
        <v>0</v>
      </c>
      <c r="G263" s="36">
        <f>SUMIFS(СВЦЭМ!$H$40:$H$783,СВЦЭМ!$A$40:$A$783,$A263,СВЦЭМ!$B$39:$B$782,G$260)+'СЕТ СН'!$F$15</f>
        <v>0</v>
      </c>
      <c r="H263" s="36">
        <f>SUMIFS(СВЦЭМ!$H$40:$H$783,СВЦЭМ!$A$40:$A$783,$A263,СВЦЭМ!$B$39:$B$782,H$260)+'СЕТ СН'!$F$15</f>
        <v>0</v>
      </c>
      <c r="I263" s="36">
        <f>SUMIFS(СВЦЭМ!$H$40:$H$783,СВЦЭМ!$A$40:$A$783,$A263,СВЦЭМ!$B$39:$B$782,I$260)+'СЕТ СН'!$F$15</f>
        <v>0</v>
      </c>
      <c r="J263" s="36">
        <f>SUMIFS(СВЦЭМ!$H$40:$H$783,СВЦЭМ!$A$40:$A$783,$A263,СВЦЭМ!$B$39:$B$782,J$260)+'СЕТ СН'!$F$15</f>
        <v>0</v>
      </c>
      <c r="K263" s="36">
        <f>SUMIFS(СВЦЭМ!$H$40:$H$783,СВЦЭМ!$A$40:$A$783,$A263,СВЦЭМ!$B$39:$B$782,K$260)+'СЕТ СН'!$F$15</f>
        <v>0</v>
      </c>
      <c r="L263" s="36">
        <f>SUMIFS(СВЦЭМ!$H$40:$H$783,СВЦЭМ!$A$40:$A$783,$A263,СВЦЭМ!$B$39:$B$782,L$260)+'СЕТ СН'!$F$15</f>
        <v>0</v>
      </c>
      <c r="M263" s="36">
        <f>SUMIFS(СВЦЭМ!$H$40:$H$783,СВЦЭМ!$A$40:$A$783,$A263,СВЦЭМ!$B$39:$B$782,M$260)+'СЕТ СН'!$F$15</f>
        <v>0</v>
      </c>
      <c r="N263" s="36">
        <f>SUMIFS(СВЦЭМ!$H$40:$H$783,СВЦЭМ!$A$40:$A$783,$A263,СВЦЭМ!$B$39:$B$782,N$260)+'СЕТ СН'!$F$15</f>
        <v>0</v>
      </c>
      <c r="O263" s="36">
        <f>SUMIFS(СВЦЭМ!$H$40:$H$783,СВЦЭМ!$A$40:$A$783,$A263,СВЦЭМ!$B$39:$B$782,O$260)+'СЕТ СН'!$F$15</f>
        <v>0</v>
      </c>
      <c r="P263" s="36">
        <f>SUMIFS(СВЦЭМ!$H$40:$H$783,СВЦЭМ!$A$40:$A$783,$A263,СВЦЭМ!$B$39:$B$782,P$260)+'СЕТ СН'!$F$15</f>
        <v>0</v>
      </c>
      <c r="Q263" s="36">
        <f>SUMIFS(СВЦЭМ!$H$40:$H$783,СВЦЭМ!$A$40:$A$783,$A263,СВЦЭМ!$B$39:$B$782,Q$260)+'СЕТ СН'!$F$15</f>
        <v>0</v>
      </c>
      <c r="R263" s="36">
        <f>SUMIFS(СВЦЭМ!$H$40:$H$783,СВЦЭМ!$A$40:$A$783,$A263,СВЦЭМ!$B$39:$B$782,R$260)+'СЕТ СН'!$F$15</f>
        <v>0</v>
      </c>
      <c r="S263" s="36">
        <f>SUMIFS(СВЦЭМ!$H$40:$H$783,СВЦЭМ!$A$40:$A$783,$A263,СВЦЭМ!$B$39:$B$782,S$260)+'СЕТ СН'!$F$15</f>
        <v>0</v>
      </c>
      <c r="T263" s="36">
        <f>SUMIFS(СВЦЭМ!$H$40:$H$783,СВЦЭМ!$A$40:$A$783,$A263,СВЦЭМ!$B$39:$B$782,T$260)+'СЕТ СН'!$F$15</f>
        <v>0</v>
      </c>
      <c r="U263" s="36">
        <f>SUMIFS(СВЦЭМ!$H$40:$H$783,СВЦЭМ!$A$40:$A$783,$A263,СВЦЭМ!$B$39:$B$782,U$260)+'СЕТ СН'!$F$15</f>
        <v>0</v>
      </c>
      <c r="V263" s="36">
        <f>SUMIFS(СВЦЭМ!$H$40:$H$783,СВЦЭМ!$A$40:$A$783,$A263,СВЦЭМ!$B$39:$B$782,V$260)+'СЕТ СН'!$F$15</f>
        <v>0</v>
      </c>
      <c r="W263" s="36">
        <f>SUMIFS(СВЦЭМ!$H$40:$H$783,СВЦЭМ!$A$40:$A$783,$A263,СВЦЭМ!$B$39:$B$782,W$260)+'СЕТ СН'!$F$15</f>
        <v>0</v>
      </c>
      <c r="X263" s="36">
        <f>SUMIFS(СВЦЭМ!$H$40:$H$783,СВЦЭМ!$A$40:$A$783,$A263,СВЦЭМ!$B$39:$B$782,X$260)+'СЕТ СН'!$F$15</f>
        <v>0</v>
      </c>
      <c r="Y263" s="36">
        <f>SUMIFS(СВЦЭМ!$H$40:$H$783,СВЦЭМ!$A$40:$A$783,$A263,СВЦЭМ!$B$39:$B$782,Y$260)+'СЕТ СН'!$F$15</f>
        <v>0</v>
      </c>
    </row>
    <row r="264" spans="1:27" ht="15.75" hidden="1" x14ac:dyDescent="0.2">
      <c r="A264" s="35">
        <f t="shared" si="7"/>
        <v>45203</v>
      </c>
      <c r="B264" s="36">
        <f>SUMIFS(СВЦЭМ!$H$40:$H$783,СВЦЭМ!$A$40:$A$783,$A264,СВЦЭМ!$B$39:$B$782,B$260)+'СЕТ СН'!$F$15</f>
        <v>0</v>
      </c>
      <c r="C264" s="36">
        <f>SUMIFS(СВЦЭМ!$H$40:$H$783,СВЦЭМ!$A$40:$A$783,$A264,СВЦЭМ!$B$39:$B$782,C$260)+'СЕТ СН'!$F$15</f>
        <v>0</v>
      </c>
      <c r="D264" s="36">
        <f>SUMIFS(СВЦЭМ!$H$40:$H$783,СВЦЭМ!$A$40:$A$783,$A264,СВЦЭМ!$B$39:$B$782,D$260)+'СЕТ СН'!$F$15</f>
        <v>0</v>
      </c>
      <c r="E264" s="36">
        <f>SUMIFS(СВЦЭМ!$H$40:$H$783,СВЦЭМ!$A$40:$A$783,$A264,СВЦЭМ!$B$39:$B$782,E$260)+'СЕТ СН'!$F$15</f>
        <v>0</v>
      </c>
      <c r="F264" s="36">
        <f>SUMIFS(СВЦЭМ!$H$40:$H$783,СВЦЭМ!$A$40:$A$783,$A264,СВЦЭМ!$B$39:$B$782,F$260)+'СЕТ СН'!$F$15</f>
        <v>0</v>
      </c>
      <c r="G264" s="36">
        <f>SUMIFS(СВЦЭМ!$H$40:$H$783,СВЦЭМ!$A$40:$A$783,$A264,СВЦЭМ!$B$39:$B$782,G$260)+'СЕТ СН'!$F$15</f>
        <v>0</v>
      </c>
      <c r="H264" s="36">
        <f>SUMIFS(СВЦЭМ!$H$40:$H$783,СВЦЭМ!$A$40:$A$783,$A264,СВЦЭМ!$B$39:$B$782,H$260)+'СЕТ СН'!$F$15</f>
        <v>0</v>
      </c>
      <c r="I264" s="36">
        <f>SUMIFS(СВЦЭМ!$H$40:$H$783,СВЦЭМ!$A$40:$A$783,$A264,СВЦЭМ!$B$39:$B$782,I$260)+'СЕТ СН'!$F$15</f>
        <v>0</v>
      </c>
      <c r="J264" s="36">
        <f>SUMIFS(СВЦЭМ!$H$40:$H$783,СВЦЭМ!$A$40:$A$783,$A264,СВЦЭМ!$B$39:$B$782,J$260)+'СЕТ СН'!$F$15</f>
        <v>0</v>
      </c>
      <c r="K264" s="36">
        <f>SUMIFS(СВЦЭМ!$H$40:$H$783,СВЦЭМ!$A$40:$A$783,$A264,СВЦЭМ!$B$39:$B$782,K$260)+'СЕТ СН'!$F$15</f>
        <v>0</v>
      </c>
      <c r="L264" s="36">
        <f>SUMIFS(СВЦЭМ!$H$40:$H$783,СВЦЭМ!$A$40:$A$783,$A264,СВЦЭМ!$B$39:$B$782,L$260)+'СЕТ СН'!$F$15</f>
        <v>0</v>
      </c>
      <c r="M264" s="36">
        <f>SUMIFS(СВЦЭМ!$H$40:$H$783,СВЦЭМ!$A$40:$A$783,$A264,СВЦЭМ!$B$39:$B$782,M$260)+'СЕТ СН'!$F$15</f>
        <v>0</v>
      </c>
      <c r="N264" s="36">
        <f>SUMIFS(СВЦЭМ!$H$40:$H$783,СВЦЭМ!$A$40:$A$783,$A264,СВЦЭМ!$B$39:$B$782,N$260)+'СЕТ СН'!$F$15</f>
        <v>0</v>
      </c>
      <c r="O264" s="36">
        <f>SUMIFS(СВЦЭМ!$H$40:$H$783,СВЦЭМ!$A$40:$A$783,$A264,СВЦЭМ!$B$39:$B$782,O$260)+'СЕТ СН'!$F$15</f>
        <v>0</v>
      </c>
      <c r="P264" s="36">
        <f>SUMIFS(СВЦЭМ!$H$40:$H$783,СВЦЭМ!$A$40:$A$783,$A264,СВЦЭМ!$B$39:$B$782,P$260)+'СЕТ СН'!$F$15</f>
        <v>0</v>
      </c>
      <c r="Q264" s="36">
        <f>SUMIFS(СВЦЭМ!$H$40:$H$783,СВЦЭМ!$A$40:$A$783,$A264,СВЦЭМ!$B$39:$B$782,Q$260)+'СЕТ СН'!$F$15</f>
        <v>0</v>
      </c>
      <c r="R264" s="36">
        <f>SUMIFS(СВЦЭМ!$H$40:$H$783,СВЦЭМ!$A$40:$A$783,$A264,СВЦЭМ!$B$39:$B$782,R$260)+'СЕТ СН'!$F$15</f>
        <v>0</v>
      </c>
      <c r="S264" s="36">
        <f>SUMIFS(СВЦЭМ!$H$40:$H$783,СВЦЭМ!$A$40:$A$783,$A264,СВЦЭМ!$B$39:$B$782,S$260)+'СЕТ СН'!$F$15</f>
        <v>0</v>
      </c>
      <c r="T264" s="36">
        <f>SUMIFS(СВЦЭМ!$H$40:$H$783,СВЦЭМ!$A$40:$A$783,$A264,СВЦЭМ!$B$39:$B$782,T$260)+'СЕТ СН'!$F$15</f>
        <v>0</v>
      </c>
      <c r="U264" s="36">
        <f>SUMIFS(СВЦЭМ!$H$40:$H$783,СВЦЭМ!$A$40:$A$783,$A264,СВЦЭМ!$B$39:$B$782,U$260)+'СЕТ СН'!$F$15</f>
        <v>0</v>
      </c>
      <c r="V264" s="36">
        <f>SUMIFS(СВЦЭМ!$H$40:$H$783,СВЦЭМ!$A$40:$A$783,$A264,СВЦЭМ!$B$39:$B$782,V$260)+'СЕТ СН'!$F$15</f>
        <v>0</v>
      </c>
      <c r="W264" s="36">
        <f>SUMIFS(СВЦЭМ!$H$40:$H$783,СВЦЭМ!$A$40:$A$783,$A264,СВЦЭМ!$B$39:$B$782,W$260)+'СЕТ СН'!$F$15</f>
        <v>0</v>
      </c>
      <c r="X264" s="36">
        <f>SUMIFS(СВЦЭМ!$H$40:$H$783,СВЦЭМ!$A$40:$A$783,$A264,СВЦЭМ!$B$39:$B$782,X$260)+'СЕТ СН'!$F$15</f>
        <v>0</v>
      </c>
      <c r="Y264" s="36">
        <f>SUMIFS(СВЦЭМ!$H$40:$H$783,СВЦЭМ!$A$40:$A$783,$A264,СВЦЭМ!$B$39:$B$782,Y$260)+'СЕТ СН'!$F$15</f>
        <v>0</v>
      </c>
    </row>
    <row r="265" spans="1:27" ht="15.75" hidden="1" x14ac:dyDescent="0.2">
      <c r="A265" s="35">
        <f t="shared" si="7"/>
        <v>45204</v>
      </c>
      <c r="B265" s="36">
        <f>SUMIFS(СВЦЭМ!$H$40:$H$783,СВЦЭМ!$A$40:$A$783,$A265,СВЦЭМ!$B$39:$B$782,B$260)+'СЕТ СН'!$F$15</f>
        <v>0</v>
      </c>
      <c r="C265" s="36">
        <f>SUMIFS(СВЦЭМ!$H$40:$H$783,СВЦЭМ!$A$40:$A$783,$A265,СВЦЭМ!$B$39:$B$782,C$260)+'СЕТ СН'!$F$15</f>
        <v>0</v>
      </c>
      <c r="D265" s="36">
        <f>SUMIFS(СВЦЭМ!$H$40:$H$783,СВЦЭМ!$A$40:$A$783,$A265,СВЦЭМ!$B$39:$B$782,D$260)+'СЕТ СН'!$F$15</f>
        <v>0</v>
      </c>
      <c r="E265" s="36">
        <f>SUMIFS(СВЦЭМ!$H$40:$H$783,СВЦЭМ!$A$40:$A$783,$A265,СВЦЭМ!$B$39:$B$782,E$260)+'СЕТ СН'!$F$15</f>
        <v>0</v>
      </c>
      <c r="F265" s="36">
        <f>SUMIFS(СВЦЭМ!$H$40:$H$783,СВЦЭМ!$A$40:$A$783,$A265,СВЦЭМ!$B$39:$B$782,F$260)+'СЕТ СН'!$F$15</f>
        <v>0</v>
      </c>
      <c r="G265" s="36">
        <f>SUMIFS(СВЦЭМ!$H$40:$H$783,СВЦЭМ!$A$40:$A$783,$A265,СВЦЭМ!$B$39:$B$782,G$260)+'СЕТ СН'!$F$15</f>
        <v>0</v>
      </c>
      <c r="H265" s="36">
        <f>SUMIFS(СВЦЭМ!$H$40:$H$783,СВЦЭМ!$A$40:$A$783,$A265,СВЦЭМ!$B$39:$B$782,H$260)+'СЕТ СН'!$F$15</f>
        <v>0</v>
      </c>
      <c r="I265" s="36">
        <f>SUMIFS(СВЦЭМ!$H$40:$H$783,СВЦЭМ!$A$40:$A$783,$A265,СВЦЭМ!$B$39:$B$782,I$260)+'СЕТ СН'!$F$15</f>
        <v>0</v>
      </c>
      <c r="J265" s="36">
        <f>SUMIFS(СВЦЭМ!$H$40:$H$783,СВЦЭМ!$A$40:$A$783,$A265,СВЦЭМ!$B$39:$B$782,J$260)+'СЕТ СН'!$F$15</f>
        <v>0</v>
      </c>
      <c r="K265" s="36">
        <f>SUMIFS(СВЦЭМ!$H$40:$H$783,СВЦЭМ!$A$40:$A$783,$A265,СВЦЭМ!$B$39:$B$782,K$260)+'СЕТ СН'!$F$15</f>
        <v>0</v>
      </c>
      <c r="L265" s="36">
        <f>SUMIFS(СВЦЭМ!$H$40:$H$783,СВЦЭМ!$A$40:$A$783,$A265,СВЦЭМ!$B$39:$B$782,L$260)+'СЕТ СН'!$F$15</f>
        <v>0</v>
      </c>
      <c r="M265" s="36">
        <f>SUMIFS(СВЦЭМ!$H$40:$H$783,СВЦЭМ!$A$40:$A$783,$A265,СВЦЭМ!$B$39:$B$782,M$260)+'СЕТ СН'!$F$15</f>
        <v>0</v>
      </c>
      <c r="N265" s="36">
        <f>SUMIFS(СВЦЭМ!$H$40:$H$783,СВЦЭМ!$A$40:$A$783,$A265,СВЦЭМ!$B$39:$B$782,N$260)+'СЕТ СН'!$F$15</f>
        <v>0</v>
      </c>
      <c r="O265" s="36">
        <f>SUMIFS(СВЦЭМ!$H$40:$H$783,СВЦЭМ!$A$40:$A$783,$A265,СВЦЭМ!$B$39:$B$782,O$260)+'СЕТ СН'!$F$15</f>
        <v>0</v>
      </c>
      <c r="P265" s="36">
        <f>SUMIFS(СВЦЭМ!$H$40:$H$783,СВЦЭМ!$A$40:$A$783,$A265,СВЦЭМ!$B$39:$B$782,P$260)+'СЕТ СН'!$F$15</f>
        <v>0</v>
      </c>
      <c r="Q265" s="36">
        <f>SUMIFS(СВЦЭМ!$H$40:$H$783,СВЦЭМ!$A$40:$A$783,$A265,СВЦЭМ!$B$39:$B$782,Q$260)+'СЕТ СН'!$F$15</f>
        <v>0</v>
      </c>
      <c r="R265" s="36">
        <f>SUMIFS(СВЦЭМ!$H$40:$H$783,СВЦЭМ!$A$40:$A$783,$A265,СВЦЭМ!$B$39:$B$782,R$260)+'СЕТ СН'!$F$15</f>
        <v>0</v>
      </c>
      <c r="S265" s="36">
        <f>SUMIFS(СВЦЭМ!$H$40:$H$783,СВЦЭМ!$A$40:$A$783,$A265,СВЦЭМ!$B$39:$B$782,S$260)+'СЕТ СН'!$F$15</f>
        <v>0</v>
      </c>
      <c r="T265" s="36">
        <f>SUMIFS(СВЦЭМ!$H$40:$H$783,СВЦЭМ!$A$40:$A$783,$A265,СВЦЭМ!$B$39:$B$782,T$260)+'СЕТ СН'!$F$15</f>
        <v>0</v>
      </c>
      <c r="U265" s="36">
        <f>SUMIFS(СВЦЭМ!$H$40:$H$783,СВЦЭМ!$A$40:$A$783,$A265,СВЦЭМ!$B$39:$B$782,U$260)+'СЕТ СН'!$F$15</f>
        <v>0</v>
      </c>
      <c r="V265" s="36">
        <f>SUMIFS(СВЦЭМ!$H$40:$H$783,СВЦЭМ!$A$40:$A$783,$A265,СВЦЭМ!$B$39:$B$782,V$260)+'СЕТ СН'!$F$15</f>
        <v>0</v>
      </c>
      <c r="W265" s="36">
        <f>SUMIFS(СВЦЭМ!$H$40:$H$783,СВЦЭМ!$A$40:$A$783,$A265,СВЦЭМ!$B$39:$B$782,W$260)+'СЕТ СН'!$F$15</f>
        <v>0</v>
      </c>
      <c r="X265" s="36">
        <f>SUMIFS(СВЦЭМ!$H$40:$H$783,СВЦЭМ!$A$40:$A$783,$A265,СВЦЭМ!$B$39:$B$782,X$260)+'СЕТ СН'!$F$15</f>
        <v>0</v>
      </c>
      <c r="Y265" s="36">
        <f>SUMIFS(СВЦЭМ!$H$40:$H$783,СВЦЭМ!$A$40:$A$783,$A265,СВЦЭМ!$B$39:$B$782,Y$260)+'СЕТ СН'!$F$15</f>
        <v>0</v>
      </c>
    </row>
    <row r="266" spans="1:27" ht="15.75" hidden="1" x14ac:dyDescent="0.2">
      <c r="A266" s="35">
        <f t="shared" si="7"/>
        <v>45205</v>
      </c>
      <c r="B266" s="36">
        <f>SUMIFS(СВЦЭМ!$H$40:$H$783,СВЦЭМ!$A$40:$A$783,$A266,СВЦЭМ!$B$39:$B$782,B$260)+'СЕТ СН'!$F$15</f>
        <v>0</v>
      </c>
      <c r="C266" s="36">
        <f>SUMIFS(СВЦЭМ!$H$40:$H$783,СВЦЭМ!$A$40:$A$783,$A266,СВЦЭМ!$B$39:$B$782,C$260)+'СЕТ СН'!$F$15</f>
        <v>0</v>
      </c>
      <c r="D266" s="36">
        <f>SUMIFS(СВЦЭМ!$H$40:$H$783,СВЦЭМ!$A$40:$A$783,$A266,СВЦЭМ!$B$39:$B$782,D$260)+'СЕТ СН'!$F$15</f>
        <v>0</v>
      </c>
      <c r="E266" s="36">
        <f>SUMIFS(СВЦЭМ!$H$40:$H$783,СВЦЭМ!$A$40:$A$783,$A266,СВЦЭМ!$B$39:$B$782,E$260)+'СЕТ СН'!$F$15</f>
        <v>0</v>
      </c>
      <c r="F266" s="36">
        <f>SUMIFS(СВЦЭМ!$H$40:$H$783,СВЦЭМ!$A$40:$A$783,$A266,СВЦЭМ!$B$39:$B$782,F$260)+'СЕТ СН'!$F$15</f>
        <v>0</v>
      </c>
      <c r="G266" s="36">
        <f>SUMIFS(СВЦЭМ!$H$40:$H$783,СВЦЭМ!$A$40:$A$783,$A266,СВЦЭМ!$B$39:$B$782,G$260)+'СЕТ СН'!$F$15</f>
        <v>0</v>
      </c>
      <c r="H266" s="36">
        <f>SUMIFS(СВЦЭМ!$H$40:$H$783,СВЦЭМ!$A$40:$A$783,$A266,СВЦЭМ!$B$39:$B$782,H$260)+'СЕТ СН'!$F$15</f>
        <v>0</v>
      </c>
      <c r="I266" s="36">
        <f>SUMIFS(СВЦЭМ!$H$40:$H$783,СВЦЭМ!$A$40:$A$783,$A266,СВЦЭМ!$B$39:$B$782,I$260)+'СЕТ СН'!$F$15</f>
        <v>0</v>
      </c>
      <c r="J266" s="36">
        <f>SUMIFS(СВЦЭМ!$H$40:$H$783,СВЦЭМ!$A$40:$A$783,$A266,СВЦЭМ!$B$39:$B$782,J$260)+'СЕТ СН'!$F$15</f>
        <v>0</v>
      </c>
      <c r="K266" s="36">
        <f>SUMIFS(СВЦЭМ!$H$40:$H$783,СВЦЭМ!$A$40:$A$783,$A266,СВЦЭМ!$B$39:$B$782,K$260)+'СЕТ СН'!$F$15</f>
        <v>0</v>
      </c>
      <c r="L266" s="36">
        <f>SUMIFS(СВЦЭМ!$H$40:$H$783,СВЦЭМ!$A$40:$A$783,$A266,СВЦЭМ!$B$39:$B$782,L$260)+'СЕТ СН'!$F$15</f>
        <v>0</v>
      </c>
      <c r="M266" s="36">
        <f>SUMIFS(СВЦЭМ!$H$40:$H$783,СВЦЭМ!$A$40:$A$783,$A266,СВЦЭМ!$B$39:$B$782,M$260)+'СЕТ СН'!$F$15</f>
        <v>0</v>
      </c>
      <c r="N266" s="36">
        <f>SUMIFS(СВЦЭМ!$H$40:$H$783,СВЦЭМ!$A$40:$A$783,$A266,СВЦЭМ!$B$39:$B$782,N$260)+'СЕТ СН'!$F$15</f>
        <v>0</v>
      </c>
      <c r="O266" s="36">
        <f>SUMIFS(СВЦЭМ!$H$40:$H$783,СВЦЭМ!$A$40:$A$783,$A266,СВЦЭМ!$B$39:$B$782,O$260)+'СЕТ СН'!$F$15</f>
        <v>0</v>
      </c>
      <c r="P266" s="36">
        <f>SUMIFS(СВЦЭМ!$H$40:$H$783,СВЦЭМ!$A$40:$A$783,$A266,СВЦЭМ!$B$39:$B$782,P$260)+'СЕТ СН'!$F$15</f>
        <v>0</v>
      </c>
      <c r="Q266" s="36">
        <f>SUMIFS(СВЦЭМ!$H$40:$H$783,СВЦЭМ!$A$40:$A$783,$A266,СВЦЭМ!$B$39:$B$782,Q$260)+'СЕТ СН'!$F$15</f>
        <v>0</v>
      </c>
      <c r="R266" s="36">
        <f>SUMIFS(СВЦЭМ!$H$40:$H$783,СВЦЭМ!$A$40:$A$783,$A266,СВЦЭМ!$B$39:$B$782,R$260)+'СЕТ СН'!$F$15</f>
        <v>0</v>
      </c>
      <c r="S266" s="36">
        <f>SUMIFS(СВЦЭМ!$H$40:$H$783,СВЦЭМ!$A$40:$A$783,$A266,СВЦЭМ!$B$39:$B$782,S$260)+'СЕТ СН'!$F$15</f>
        <v>0</v>
      </c>
      <c r="T266" s="36">
        <f>SUMIFS(СВЦЭМ!$H$40:$H$783,СВЦЭМ!$A$40:$A$783,$A266,СВЦЭМ!$B$39:$B$782,T$260)+'СЕТ СН'!$F$15</f>
        <v>0</v>
      </c>
      <c r="U266" s="36">
        <f>SUMIFS(СВЦЭМ!$H$40:$H$783,СВЦЭМ!$A$40:$A$783,$A266,СВЦЭМ!$B$39:$B$782,U$260)+'СЕТ СН'!$F$15</f>
        <v>0</v>
      </c>
      <c r="V266" s="36">
        <f>SUMIFS(СВЦЭМ!$H$40:$H$783,СВЦЭМ!$A$40:$A$783,$A266,СВЦЭМ!$B$39:$B$782,V$260)+'СЕТ СН'!$F$15</f>
        <v>0</v>
      </c>
      <c r="W266" s="36">
        <f>SUMIFS(СВЦЭМ!$H$40:$H$783,СВЦЭМ!$A$40:$A$783,$A266,СВЦЭМ!$B$39:$B$782,W$260)+'СЕТ СН'!$F$15</f>
        <v>0</v>
      </c>
      <c r="X266" s="36">
        <f>SUMIFS(СВЦЭМ!$H$40:$H$783,СВЦЭМ!$A$40:$A$783,$A266,СВЦЭМ!$B$39:$B$782,X$260)+'СЕТ СН'!$F$15</f>
        <v>0</v>
      </c>
      <c r="Y266" s="36">
        <f>SUMIFS(СВЦЭМ!$H$40:$H$783,СВЦЭМ!$A$40:$A$783,$A266,СВЦЭМ!$B$39:$B$782,Y$260)+'СЕТ СН'!$F$15</f>
        <v>0</v>
      </c>
    </row>
    <row r="267" spans="1:27" ht="15.75" hidden="1" x14ac:dyDescent="0.2">
      <c r="A267" s="35">
        <f t="shared" si="7"/>
        <v>45206</v>
      </c>
      <c r="B267" s="36">
        <f>SUMIFS(СВЦЭМ!$H$40:$H$783,СВЦЭМ!$A$40:$A$783,$A267,СВЦЭМ!$B$39:$B$782,B$260)+'СЕТ СН'!$F$15</f>
        <v>0</v>
      </c>
      <c r="C267" s="36">
        <f>SUMIFS(СВЦЭМ!$H$40:$H$783,СВЦЭМ!$A$40:$A$783,$A267,СВЦЭМ!$B$39:$B$782,C$260)+'СЕТ СН'!$F$15</f>
        <v>0</v>
      </c>
      <c r="D267" s="36">
        <f>SUMIFS(СВЦЭМ!$H$40:$H$783,СВЦЭМ!$A$40:$A$783,$A267,СВЦЭМ!$B$39:$B$782,D$260)+'СЕТ СН'!$F$15</f>
        <v>0</v>
      </c>
      <c r="E267" s="36">
        <f>SUMIFS(СВЦЭМ!$H$40:$H$783,СВЦЭМ!$A$40:$A$783,$A267,СВЦЭМ!$B$39:$B$782,E$260)+'СЕТ СН'!$F$15</f>
        <v>0</v>
      </c>
      <c r="F267" s="36">
        <f>SUMIFS(СВЦЭМ!$H$40:$H$783,СВЦЭМ!$A$40:$A$783,$A267,СВЦЭМ!$B$39:$B$782,F$260)+'СЕТ СН'!$F$15</f>
        <v>0</v>
      </c>
      <c r="G267" s="36">
        <f>SUMIFS(СВЦЭМ!$H$40:$H$783,СВЦЭМ!$A$40:$A$783,$A267,СВЦЭМ!$B$39:$B$782,G$260)+'СЕТ СН'!$F$15</f>
        <v>0</v>
      </c>
      <c r="H267" s="36">
        <f>SUMIFS(СВЦЭМ!$H$40:$H$783,СВЦЭМ!$A$40:$A$783,$A267,СВЦЭМ!$B$39:$B$782,H$260)+'СЕТ СН'!$F$15</f>
        <v>0</v>
      </c>
      <c r="I267" s="36">
        <f>SUMIFS(СВЦЭМ!$H$40:$H$783,СВЦЭМ!$A$40:$A$783,$A267,СВЦЭМ!$B$39:$B$782,I$260)+'СЕТ СН'!$F$15</f>
        <v>0</v>
      </c>
      <c r="J267" s="36">
        <f>SUMIFS(СВЦЭМ!$H$40:$H$783,СВЦЭМ!$A$40:$A$783,$A267,СВЦЭМ!$B$39:$B$782,J$260)+'СЕТ СН'!$F$15</f>
        <v>0</v>
      </c>
      <c r="K267" s="36">
        <f>SUMIFS(СВЦЭМ!$H$40:$H$783,СВЦЭМ!$A$40:$A$783,$A267,СВЦЭМ!$B$39:$B$782,K$260)+'СЕТ СН'!$F$15</f>
        <v>0</v>
      </c>
      <c r="L267" s="36">
        <f>SUMIFS(СВЦЭМ!$H$40:$H$783,СВЦЭМ!$A$40:$A$783,$A267,СВЦЭМ!$B$39:$B$782,L$260)+'СЕТ СН'!$F$15</f>
        <v>0</v>
      </c>
      <c r="M267" s="36">
        <f>SUMIFS(СВЦЭМ!$H$40:$H$783,СВЦЭМ!$A$40:$A$783,$A267,СВЦЭМ!$B$39:$B$782,M$260)+'СЕТ СН'!$F$15</f>
        <v>0</v>
      </c>
      <c r="N267" s="36">
        <f>SUMIFS(СВЦЭМ!$H$40:$H$783,СВЦЭМ!$A$40:$A$783,$A267,СВЦЭМ!$B$39:$B$782,N$260)+'СЕТ СН'!$F$15</f>
        <v>0</v>
      </c>
      <c r="O267" s="36">
        <f>SUMIFS(СВЦЭМ!$H$40:$H$783,СВЦЭМ!$A$40:$A$783,$A267,СВЦЭМ!$B$39:$B$782,O$260)+'СЕТ СН'!$F$15</f>
        <v>0</v>
      </c>
      <c r="P267" s="36">
        <f>SUMIFS(СВЦЭМ!$H$40:$H$783,СВЦЭМ!$A$40:$A$783,$A267,СВЦЭМ!$B$39:$B$782,P$260)+'СЕТ СН'!$F$15</f>
        <v>0</v>
      </c>
      <c r="Q267" s="36">
        <f>SUMIFS(СВЦЭМ!$H$40:$H$783,СВЦЭМ!$A$40:$A$783,$A267,СВЦЭМ!$B$39:$B$782,Q$260)+'СЕТ СН'!$F$15</f>
        <v>0</v>
      </c>
      <c r="R267" s="36">
        <f>SUMIFS(СВЦЭМ!$H$40:$H$783,СВЦЭМ!$A$40:$A$783,$A267,СВЦЭМ!$B$39:$B$782,R$260)+'СЕТ СН'!$F$15</f>
        <v>0</v>
      </c>
      <c r="S267" s="36">
        <f>SUMIFS(СВЦЭМ!$H$40:$H$783,СВЦЭМ!$A$40:$A$783,$A267,СВЦЭМ!$B$39:$B$782,S$260)+'СЕТ СН'!$F$15</f>
        <v>0</v>
      </c>
      <c r="T267" s="36">
        <f>SUMIFS(СВЦЭМ!$H$40:$H$783,СВЦЭМ!$A$40:$A$783,$A267,СВЦЭМ!$B$39:$B$782,T$260)+'СЕТ СН'!$F$15</f>
        <v>0</v>
      </c>
      <c r="U267" s="36">
        <f>SUMIFS(СВЦЭМ!$H$40:$H$783,СВЦЭМ!$A$40:$A$783,$A267,СВЦЭМ!$B$39:$B$782,U$260)+'СЕТ СН'!$F$15</f>
        <v>0</v>
      </c>
      <c r="V267" s="36">
        <f>SUMIFS(СВЦЭМ!$H$40:$H$783,СВЦЭМ!$A$40:$A$783,$A267,СВЦЭМ!$B$39:$B$782,V$260)+'СЕТ СН'!$F$15</f>
        <v>0</v>
      </c>
      <c r="W267" s="36">
        <f>SUMIFS(СВЦЭМ!$H$40:$H$783,СВЦЭМ!$A$40:$A$783,$A267,СВЦЭМ!$B$39:$B$782,W$260)+'СЕТ СН'!$F$15</f>
        <v>0</v>
      </c>
      <c r="X267" s="36">
        <f>SUMIFS(СВЦЭМ!$H$40:$H$783,СВЦЭМ!$A$40:$A$783,$A267,СВЦЭМ!$B$39:$B$782,X$260)+'СЕТ СН'!$F$15</f>
        <v>0</v>
      </c>
      <c r="Y267" s="36">
        <f>SUMIFS(СВЦЭМ!$H$40:$H$783,СВЦЭМ!$A$40:$A$783,$A267,СВЦЭМ!$B$39:$B$782,Y$260)+'СЕТ СН'!$F$15</f>
        <v>0</v>
      </c>
    </row>
    <row r="268" spans="1:27" ht="15.75" hidden="1" x14ac:dyDescent="0.2">
      <c r="A268" s="35">
        <f t="shared" si="7"/>
        <v>45207</v>
      </c>
      <c r="B268" s="36">
        <f>SUMIFS(СВЦЭМ!$H$40:$H$783,СВЦЭМ!$A$40:$A$783,$A268,СВЦЭМ!$B$39:$B$782,B$260)+'СЕТ СН'!$F$15</f>
        <v>0</v>
      </c>
      <c r="C268" s="36">
        <f>SUMIFS(СВЦЭМ!$H$40:$H$783,СВЦЭМ!$A$40:$A$783,$A268,СВЦЭМ!$B$39:$B$782,C$260)+'СЕТ СН'!$F$15</f>
        <v>0</v>
      </c>
      <c r="D268" s="36">
        <f>SUMIFS(СВЦЭМ!$H$40:$H$783,СВЦЭМ!$A$40:$A$783,$A268,СВЦЭМ!$B$39:$B$782,D$260)+'СЕТ СН'!$F$15</f>
        <v>0</v>
      </c>
      <c r="E268" s="36">
        <f>SUMIFS(СВЦЭМ!$H$40:$H$783,СВЦЭМ!$A$40:$A$783,$A268,СВЦЭМ!$B$39:$B$782,E$260)+'СЕТ СН'!$F$15</f>
        <v>0</v>
      </c>
      <c r="F268" s="36">
        <f>SUMIFS(СВЦЭМ!$H$40:$H$783,СВЦЭМ!$A$40:$A$783,$A268,СВЦЭМ!$B$39:$B$782,F$260)+'СЕТ СН'!$F$15</f>
        <v>0</v>
      </c>
      <c r="G268" s="36">
        <f>SUMIFS(СВЦЭМ!$H$40:$H$783,СВЦЭМ!$A$40:$A$783,$A268,СВЦЭМ!$B$39:$B$782,G$260)+'СЕТ СН'!$F$15</f>
        <v>0</v>
      </c>
      <c r="H268" s="36">
        <f>SUMIFS(СВЦЭМ!$H$40:$H$783,СВЦЭМ!$A$40:$A$783,$A268,СВЦЭМ!$B$39:$B$782,H$260)+'СЕТ СН'!$F$15</f>
        <v>0</v>
      </c>
      <c r="I268" s="36">
        <f>SUMIFS(СВЦЭМ!$H$40:$H$783,СВЦЭМ!$A$40:$A$783,$A268,СВЦЭМ!$B$39:$B$782,I$260)+'СЕТ СН'!$F$15</f>
        <v>0</v>
      </c>
      <c r="J268" s="36">
        <f>SUMIFS(СВЦЭМ!$H$40:$H$783,СВЦЭМ!$A$40:$A$783,$A268,СВЦЭМ!$B$39:$B$782,J$260)+'СЕТ СН'!$F$15</f>
        <v>0</v>
      </c>
      <c r="K268" s="36">
        <f>SUMIFS(СВЦЭМ!$H$40:$H$783,СВЦЭМ!$A$40:$A$783,$A268,СВЦЭМ!$B$39:$B$782,K$260)+'СЕТ СН'!$F$15</f>
        <v>0</v>
      </c>
      <c r="L268" s="36">
        <f>SUMIFS(СВЦЭМ!$H$40:$H$783,СВЦЭМ!$A$40:$A$783,$A268,СВЦЭМ!$B$39:$B$782,L$260)+'СЕТ СН'!$F$15</f>
        <v>0</v>
      </c>
      <c r="M268" s="36">
        <f>SUMIFS(СВЦЭМ!$H$40:$H$783,СВЦЭМ!$A$40:$A$783,$A268,СВЦЭМ!$B$39:$B$782,M$260)+'СЕТ СН'!$F$15</f>
        <v>0</v>
      </c>
      <c r="N268" s="36">
        <f>SUMIFS(СВЦЭМ!$H$40:$H$783,СВЦЭМ!$A$40:$A$783,$A268,СВЦЭМ!$B$39:$B$782,N$260)+'СЕТ СН'!$F$15</f>
        <v>0</v>
      </c>
      <c r="O268" s="36">
        <f>SUMIFS(СВЦЭМ!$H$40:$H$783,СВЦЭМ!$A$40:$A$783,$A268,СВЦЭМ!$B$39:$B$782,O$260)+'СЕТ СН'!$F$15</f>
        <v>0</v>
      </c>
      <c r="P268" s="36">
        <f>SUMIFS(СВЦЭМ!$H$40:$H$783,СВЦЭМ!$A$40:$A$783,$A268,СВЦЭМ!$B$39:$B$782,P$260)+'СЕТ СН'!$F$15</f>
        <v>0</v>
      </c>
      <c r="Q268" s="36">
        <f>SUMIFS(СВЦЭМ!$H$40:$H$783,СВЦЭМ!$A$40:$A$783,$A268,СВЦЭМ!$B$39:$B$782,Q$260)+'СЕТ СН'!$F$15</f>
        <v>0</v>
      </c>
      <c r="R268" s="36">
        <f>SUMIFS(СВЦЭМ!$H$40:$H$783,СВЦЭМ!$A$40:$A$783,$A268,СВЦЭМ!$B$39:$B$782,R$260)+'СЕТ СН'!$F$15</f>
        <v>0</v>
      </c>
      <c r="S268" s="36">
        <f>SUMIFS(СВЦЭМ!$H$40:$H$783,СВЦЭМ!$A$40:$A$783,$A268,СВЦЭМ!$B$39:$B$782,S$260)+'СЕТ СН'!$F$15</f>
        <v>0</v>
      </c>
      <c r="T268" s="36">
        <f>SUMIFS(СВЦЭМ!$H$40:$H$783,СВЦЭМ!$A$40:$A$783,$A268,СВЦЭМ!$B$39:$B$782,T$260)+'СЕТ СН'!$F$15</f>
        <v>0</v>
      </c>
      <c r="U268" s="36">
        <f>SUMIFS(СВЦЭМ!$H$40:$H$783,СВЦЭМ!$A$40:$A$783,$A268,СВЦЭМ!$B$39:$B$782,U$260)+'СЕТ СН'!$F$15</f>
        <v>0</v>
      </c>
      <c r="V268" s="36">
        <f>SUMIFS(СВЦЭМ!$H$40:$H$783,СВЦЭМ!$A$40:$A$783,$A268,СВЦЭМ!$B$39:$B$782,V$260)+'СЕТ СН'!$F$15</f>
        <v>0</v>
      </c>
      <c r="W268" s="36">
        <f>SUMIFS(СВЦЭМ!$H$40:$H$783,СВЦЭМ!$A$40:$A$783,$A268,СВЦЭМ!$B$39:$B$782,W$260)+'СЕТ СН'!$F$15</f>
        <v>0</v>
      </c>
      <c r="X268" s="36">
        <f>SUMIFS(СВЦЭМ!$H$40:$H$783,СВЦЭМ!$A$40:$A$783,$A268,СВЦЭМ!$B$39:$B$782,X$260)+'СЕТ СН'!$F$15</f>
        <v>0</v>
      </c>
      <c r="Y268" s="36">
        <f>SUMIFS(СВЦЭМ!$H$40:$H$783,СВЦЭМ!$A$40:$A$783,$A268,СВЦЭМ!$B$39:$B$782,Y$260)+'СЕТ СН'!$F$15</f>
        <v>0</v>
      </c>
    </row>
    <row r="269" spans="1:27" ht="15.75" hidden="1" x14ac:dyDescent="0.2">
      <c r="A269" s="35">
        <f t="shared" si="7"/>
        <v>45208</v>
      </c>
      <c r="B269" s="36">
        <f>SUMIFS(СВЦЭМ!$H$40:$H$783,СВЦЭМ!$A$40:$A$783,$A269,СВЦЭМ!$B$39:$B$782,B$260)+'СЕТ СН'!$F$15</f>
        <v>0</v>
      </c>
      <c r="C269" s="36">
        <f>SUMIFS(СВЦЭМ!$H$40:$H$783,СВЦЭМ!$A$40:$A$783,$A269,СВЦЭМ!$B$39:$B$782,C$260)+'СЕТ СН'!$F$15</f>
        <v>0</v>
      </c>
      <c r="D269" s="36">
        <f>SUMIFS(СВЦЭМ!$H$40:$H$783,СВЦЭМ!$A$40:$A$783,$A269,СВЦЭМ!$B$39:$B$782,D$260)+'СЕТ СН'!$F$15</f>
        <v>0</v>
      </c>
      <c r="E269" s="36">
        <f>SUMIFS(СВЦЭМ!$H$40:$H$783,СВЦЭМ!$A$40:$A$783,$A269,СВЦЭМ!$B$39:$B$782,E$260)+'СЕТ СН'!$F$15</f>
        <v>0</v>
      </c>
      <c r="F269" s="36">
        <f>SUMIFS(СВЦЭМ!$H$40:$H$783,СВЦЭМ!$A$40:$A$783,$A269,СВЦЭМ!$B$39:$B$782,F$260)+'СЕТ СН'!$F$15</f>
        <v>0</v>
      </c>
      <c r="G269" s="36">
        <f>SUMIFS(СВЦЭМ!$H$40:$H$783,СВЦЭМ!$A$40:$A$783,$A269,СВЦЭМ!$B$39:$B$782,G$260)+'СЕТ СН'!$F$15</f>
        <v>0</v>
      </c>
      <c r="H269" s="36">
        <f>SUMIFS(СВЦЭМ!$H$40:$H$783,СВЦЭМ!$A$40:$A$783,$A269,СВЦЭМ!$B$39:$B$782,H$260)+'СЕТ СН'!$F$15</f>
        <v>0</v>
      </c>
      <c r="I269" s="36">
        <f>SUMIFS(СВЦЭМ!$H$40:$H$783,СВЦЭМ!$A$40:$A$783,$A269,СВЦЭМ!$B$39:$B$782,I$260)+'СЕТ СН'!$F$15</f>
        <v>0</v>
      </c>
      <c r="J269" s="36">
        <f>SUMIFS(СВЦЭМ!$H$40:$H$783,СВЦЭМ!$A$40:$A$783,$A269,СВЦЭМ!$B$39:$B$782,J$260)+'СЕТ СН'!$F$15</f>
        <v>0</v>
      </c>
      <c r="K269" s="36">
        <f>SUMIFS(СВЦЭМ!$H$40:$H$783,СВЦЭМ!$A$40:$A$783,$A269,СВЦЭМ!$B$39:$B$782,K$260)+'СЕТ СН'!$F$15</f>
        <v>0</v>
      </c>
      <c r="L269" s="36">
        <f>SUMIFS(СВЦЭМ!$H$40:$H$783,СВЦЭМ!$A$40:$A$783,$A269,СВЦЭМ!$B$39:$B$782,L$260)+'СЕТ СН'!$F$15</f>
        <v>0</v>
      </c>
      <c r="M269" s="36">
        <f>SUMIFS(СВЦЭМ!$H$40:$H$783,СВЦЭМ!$A$40:$A$783,$A269,СВЦЭМ!$B$39:$B$782,M$260)+'СЕТ СН'!$F$15</f>
        <v>0</v>
      </c>
      <c r="N269" s="36">
        <f>SUMIFS(СВЦЭМ!$H$40:$H$783,СВЦЭМ!$A$40:$A$783,$A269,СВЦЭМ!$B$39:$B$782,N$260)+'СЕТ СН'!$F$15</f>
        <v>0</v>
      </c>
      <c r="O269" s="36">
        <f>SUMIFS(СВЦЭМ!$H$40:$H$783,СВЦЭМ!$A$40:$A$783,$A269,СВЦЭМ!$B$39:$B$782,O$260)+'СЕТ СН'!$F$15</f>
        <v>0</v>
      </c>
      <c r="P269" s="36">
        <f>SUMIFS(СВЦЭМ!$H$40:$H$783,СВЦЭМ!$A$40:$A$783,$A269,СВЦЭМ!$B$39:$B$782,P$260)+'СЕТ СН'!$F$15</f>
        <v>0</v>
      </c>
      <c r="Q269" s="36">
        <f>SUMIFS(СВЦЭМ!$H$40:$H$783,СВЦЭМ!$A$40:$A$783,$A269,СВЦЭМ!$B$39:$B$782,Q$260)+'СЕТ СН'!$F$15</f>
        <v>0</v>
      </c>
      <c r="R269" s="36">
        <f>SUMIFS(СВЦЭМ!$H$40:$H$783,СВЦЭМ!$A$40:$A$783,$A269,СВЦЭМ!$B$39:$B$782,R$260)+'СЕТ СН'!$F$15</f>
        <v>0</v>
      </c>
      <c r="S269" s="36">
        <f>SUMIFS(СВЦЭМ!$H$40:$H$783,СВЦЭМ!$A$40:$A$783,$A269,СВЦЭМ!$B$39:$B$782,S$260)+'СЕТ СН'!$F$15</f>
        <v>0</v>
      </c>
      <c r="T269" s="36">
        <f>SUMIFS(СВЦЭМ!$H$40:$H$783,СВЦЭМ!$A$40:$A$783,$A269,СВЦЭМ!$B$39:$B$782,T$260)+'СЕТ СН'!$F$15</f>
        <v>0</v>
      </c>
      <c r="U269" s="36">
        <f>SUMIFS(СВЦЭМ!$H$40:$H$783,СВЦЭМ!$A$40:$A$783,$A269,СВЦЭМ!$B$39:$B$782,U$260)+'СЕТ СН'!$F$15</f>
        <v>0</v>
      </c>
      <c r="V269" s="36">
        <f>SUMIFS(СВЦЭМ!$H$40:$H$783,СВЦЭМ!$A$40:$A$783,$A269,СВЦЭМ!$B$39:$B$782,V$260)+'СЕТ СН'!$F$15</f>
        <v>0</v>
      </c>
      <c r="W269" s="36">
        <f>SUMIFS(СВЦЭМ!$H$40:$H$783,СВЦЭМ!$A$40:$A$783,$A269,СВЦЭМ!$B$39:$B$782,W$260)+'СЕТ СН'!$F$15</f>
        <v>0</v>
      </c>
      <c r="X269" s="36">
        <f>SUMIFS(СВЦЭМ!$H$40:$H$783,СВЦЭМ!$A$40:$A$783,$A269,СВЦЭМ!$B$39:$B$782,X$260)+'СЕТ СН'!$F$15</f>
        <v>0</v>
      </c>
      <c r="Y269" s="36">
        <f>SUMIFS(СВЦЭМ!$H$40:$H$783,СВЦЭМ!$A$40:$A$783,$A269,СВЦЭМ!$B$39:$B$782,Y$260)+'СЕТ СН'!$F$15</f>
        <v>0</v>
      </c>
    </row>
    <row r="270" spans="1:27" ht="15.75" hidden="1" x14ac:dyDescent="0.2">
      <c r="A270" s="35">
        <f t="shared" si="7"/>
        <v>45209</v>
      </c>
      <c r="B270" s="36">
        <f>SUMIFS(СВЦЭМ!$H$40:$H$783,СВЦЭМ!$A$40:$A$783,$A270,СВЦЭМ!$B$39:$B$782,B$260)+'СЕТ СН'!$F$15</f>
        <v>0</v>
      </c>
      <c r="C270" s="36">
        <f>SUMIFS(СВЦЭМ!$H$40:$H$783,СВЦЭМ!$A$40:$A$783,$A270,СВЦЭМ!$B$39:$B$782,C$260)+'СЕТ СН'!$F$15</f>
        <v>0</v>
      </c>
      <c r="D270" s="36">
        <f>SUMIFS(СВЦЭМ!$H$40:$H$783,СВЦЭМ!$A$40:$A$783,$A270,СВЦЭМ!$B$39:$B$782,D$260)+'СЕТ СН'!$F$15</f>
        <v>0</v>
      </c>
      <c r="E270" s="36">
        <f>SUMIFS(СВЦЭМ!$H$40:$H$783,СВЦЭМ!$A$40:$A$783,$A270,СВЦЭМ!$B$39:$B$782,E$260)+'СЕТ СН'!$F$15</f>
        <v>0</v>
      </c>
      <c r="F270" s="36">
        <f>SUMIFS(СВЦЭМ!$H$40:$H$783,СВЦЭМ!$A$40:$A$783,$A270,СВЦЭМ!$B$39:$B$782,F$260)+'СЕТ СН'!$F$15</f>
        <v>0</v>
      </c>
      <c r="G270" s="36">
        <f>SUMIFS(СВЦЭМ!$H$40:$H$783,СВЦЭМ!$A$40:$A$783,$A270,СВЦЭМ!$B$39:$B$782,G$260)+'СЕТ СН'!$F$15</f>
        <v>0</v>
      </c>
      <c r="H270" s="36">
        <f>SUMIFS(СВЦЭМ!$H$40:$H$783,СВЦЭМ!$A$40:$A$783,$A270,СВЦЭМ!$B$39:$B$782,H$260)+'СЕТ СН'!$F$15</f>
        <v>0</v>
      </c>
      <c r="I270" s="36">
        <f>SUMIFS(СВЦЭМ!$H$40:$H$783,СВЦЭМ!$A$40:$A$783,$A270,СВЦЭМ!$B$39:$B$782,I$260)+'СЕТ СН'!$F$15</f>
        <v>0</v>
      </c>
      <c r="J270" s="36">
        <f>SUMIFS(СВЦЭМ!$H$40:$H$783,СВЦЭМ!$A$40:$A$783,$A270,СВЦЭМ!$B$39:$B$782,J$260)+'СЕТ СН'!$F$15</f>
        <v>0</v>
      </c>
      <c r="K270" s="36">
        <f>SUMIFS(СВЦЭМ!$H$40:$H$783,СВЦЭМ!$A$40:$A$783,$A270,СВЦЭМ!$B$39:$B$782,K$260)+'СЕТ СН'!$F$15</f>
        <v>0</v>
      </c>
      <c r="L270" s="36">
        <f>SUMIFS(СВЦЭМ!$H$40:$H$783,СВЦЭМ!$A$40:$A$783,$A270,СВЦЭМ!$B$39:$B$782,L$260)+'СЕТ СН'!$F$15</f>
        <v>0</v>
      </c>
      <c r="M270" s="36">
        <f>SUMIFS(СВЦЭМ!$H$40:$H$783,СВЦЭМ!$A$40:$A$783,$A270,СВЦЭМ!$B$39:$B$782,M$260)+'СЕТ СН'!$F$15</f>
        <v>0</v>
      </c>
      <c r="N270" s="36">
        <f>SUMIFS(СВЦЭМ!$H$40:$H$783,СВЦЭМ!$A$40:$A$783,$A270,СВЦЭМ!$B$39:$B$782,N$260)+'СЕТ СН'!$F$15</f>
        <v>0</v>
      </c>
      <c r="O270" s="36">
        <f>SUMIFS(СВЦЭМ!$H$40:$H$783,СВЦЭМ!$A$40:$A$783,$A270,СВЦЭМ!$B$39:$B$782,O$260)+'СЕТ СН'!$F$15</f>
        <v>0</v>
      </c>
      <c r="P270" s="36">
        <f>SUMIFS(СВЦЭМ!$H$40:$H$783,СВЦЭМ!$A$40:$A$783,$A270,СВЦЭМ!$B$39:$B$782,P$260)+'СЕТ СН'!$F$15</f>
        <v>0</v>
      </c>
      <c r="Q270" s="36">
        <f>SUMIFS(СВЦЭМ!$H$40:$H$783,СВЦЭМ!$A$40:$A$783,$A270,СВЦЭМ!$B$39:$B$782,Q$260)+'СЕТ СН'!$F$15</f>
        <v>0</v>
      </c>
      <c r="R270" s="36">
        <f>SUMIFS(СВЦЭМ!$H$40:$H$783,СВЦЭМ!$A$40:$A$783,$A270,СВЦЭМ!$B$39:$B$782,R$260)+'СЕТ СН'!$F$15</f>
        <v>0</v>
      </c>
      <c r="S270" s="36">
        <f>SUMIFS(СВЦЭМ!$H$40:$H$783,СВЦЭМ!$A$40:$A$783,$A270,СВЦЭМ!$B$39:$B$782,S$260)+'СЕТ СН'!$F$15</f>
        <v>0</v>
      </c>
      <c r="T270" s="36">
        <f>SUMIFS(СВЦЭМ!$H$40:$H$783,СВЦЭМ!$A$40:$A$783,$A270,СВЦЭМ!$B$39:$B$782,T$260)+'СЕТ СН'!$F$15</f>
        <v>0</v>
      </c>
      <c r="U270" s="36">
        <f>SUMIFS(СВЦЭМ!$H$40:$H$783,СВЦЭМ!$A$40:$A$783,$A270,СВЦЭМ!$B$39:$B$782,U$260)+'СЕТ СН'!$F$15</f>
        <v>0</v>
      </c>
      <c r="V270" s="36">
        <f>SUMIFS(СВЦЭМ!$H$40:$H$783,СВЦЭМ!$A$40:$A$783,$A270,СВЦЭМ!$B$39:$B$782,V$260)+'СЕТ СН'!$F$15</f>
        <v>0</v>
      </c>
      <c r="W270" s="36">
        <f>SUMIFS(СВЦЭМ!$H$40:$H$783,СВЦЭМ!$A$40:$A$783,$A270,СВЦЭМ!$B$39:$B$782,W$260)+'СЕТ СН'!$F$15</f>
        <v>0</v>
      </c>
      <c r="X270" s="36">
        <f>SUMIFS(СВЦЭМ!$H$40:$H$783,СВЦЭМ!$A$40:$A$783,$A270,СВЦЭМ!$B$39:$B$782,X$260)+'СЕТ СН'!$F$15</f>
        <v>0</v>
      </c>
      <c r="Y270" s="36">
        <f>SUMIFS(СВЦЭМ!$H$40:$H$783,СВЦЭМ!$A$40:$A$783,$A270,СВЦЭМ!$B$39:$B$782,Y$260)+'СЕТ СН'!$F$15</f>
        <v>0</v>
      </c>
    </row>
    <row r="271" spans="1:27" ht="15.75" hidden="1" x14ac:dyDescent="0.2">
      <c r="A271" s="35">
        <f t="shared" si="7"/>
        <v>45210</v>
      </c>
      <c r="B271" s="36">
        <f>SUMIFS(СВЦЭМ!$H$40:$H$783,СВЦЭМ!$A$40:$A$783,$A271,СВЦЭМ!$B$39:$B$782,B$260)+'СЕТ СН'!$F$15</f>
        <v>0</v>
      </c>
      <c r="C271" s="36">
        <f>SUMIFS(СВЦЭМ!$H$40:$H$783,СВЦЭМ!$A$40:$A$783,$A271,СВЦЭМ!$B$39:$B$782,C$260)+'СЕТ СН'!$F$15</f>
        <v>0</v>
      </c>
      <c r="D271" s="36">
        <f>SUMIFS(СВЦЭМ!$H$40:$H$783,СВЦЭМ!$A$40:$A$783,$A271,СВЦЭМ!$B$39:$B$782,D$260)+'СЕТ СН'!$F$15</f>
        <v>0</v>
      </c>
      <c r="E271" s="36">
        <f>SUMIFS(СВЦЭМ!$H$40:$H$783,СВЦЭМ!$A$40:$A$783,$A271,СВЦЭМ!$B$39:$B$782,E$260)+'СЕТ СН'!$F$15</f>
        <v>0</v>
      </c>
      <c r="F271" s="36">
        <f>SUMIFS(СВЦЭМ!$H$40:$H$783,СВЦЭМ!$A$40:$A$783,$A271,СВЦЭМ!$B$39:$B$782,F$260)+'СЕТ СН'!$F$15</f>
        <v>0</v>
      </c>
      <c r="G271" s="36">
        <f>SUMIFS(СВЦЭМ!$H$40:$H$783,СВЦЭМ!$A$40:$A$783,$A271,СВЦЭМ!$B$39:$B$782,G$260)+'СЕТ СН'!$F$15</f>
        <v>0</v>
      </c>
      <c r="H271" s="36">
        <f>SUMIFS(СВЦЭМ!$H$40:$H$783,СВЦЭМ!$A$40:$A$783,$A271,СВЦЭМ!$B$39:$B$782,H$260)+'СЕТ СН'!$F$15</f>
        <v>0</v>
      </c>
      <c r="I271" s="36">
        <f>SUMIFS(СВЦЭМ!$H$40:$H$783,СВЦЭМ!$A$40:$A$783,$A271,СВЦЭМ!$B$39:$B$782,I$260)+'СЕТ СН'!$F$15</f>
        <v>0</v>
      </c>
      <c r="J271" s="36">
        <f>SUMIFS(СВЦЭМ!$H$40:$H$783,СВЦЭМ!$A$40:$A$783,$A271,СВЦЭМ!$B$39:$B$782,J$260)+'СЕТ СН'!$F$15</f>
        <v>0</v>
      </c>
      <c r="K271" s="36">
        <f>SUMIFS(СВЦЭМ!$H$40:$H$783,СВЦЭМ!$A$40:$A$783,$A271,СВЦЭМ!$B$39:$B$782,K$260)+'СЕТ СН'!$F$15</f>
        <v>0</v>
      </c>
      <c r="L271" s="36">
        <f>SUMIFS(СВЦЭМ!$H$40:$H$783,СВЦЭМ!$A$40:$A$783,$A271,СВЦЭМ!$B$39:$B$782,L$260)+'СЕТ СН'!$F$15</f>
        <v>0</v>
      </c>
      <c r="M271" s="36">
        <f>SUMIFS(СВЦЭМ!$H$40:$H$783,СВЦЭМ!$A$40:$A$783,$A271,СВЦЭМ!$B$39:$B$782,M$260)+'СЕТ СН'!$F$15</f>
        <v>0</v>
      </c>
      <c r="N271" s="36">
        <f>SUMIFS(СВЦЭМ!$H$40:$H$783,СВЦЭМ!$A$40:$A$783,$A271,СВЦЭМ!$B$39:$B$782,N$260)+'СЕТ СН'!$F$15</f>
        <v>0</v>
      </c>
      <c r="O271" s="36">
        <f>SUMIFS(СВЦЭМ!$H$40:$H$783,СВЦЭМ!$A$40:$A$783,$A271,СВЦЭМ!$B$39:$B$782,O$260)+'СЕТ СН'!$F$15</f>
        <v>0</v>
      </c>
      <c r="P271" s="36">
        <f>SUMIFS(СВЦЭМ!$H$40:$H$783,СВЦЭМ!$A$40:$A$783,$A271,СВЦЭМ!$B$39:$B$782,P$260)+'СЕТ СН'!$F$15</f>
        <v>0</v>
      </c>
      <c r="Q271" s="36">
        <f>SUMIFS(СВЦЭМ!$H$40:$H$783,СВЦЭМ!$A$40:$A$783,$A271,СВЦЭМ!$B$39:$B$782,Q$260)+'СЕТ СН'!$F$15</f>
        <v>0</v>
      </c>
      <c r="R271" s="36">
        <f>SUMIFS(СВЦЭМ!$H$40:$H$783,СВЦЭМ!$A$40:$A$783,$A271,СВЦЭМ!$B$39:$B$782,R$260)+'СЕТ СН'!$F$15</f>
        <v>0</v>
      </c>
      <c r="S271" s="36">
        <f>SUMIFS(СВЦЭМ!$H$40:$H$783,СВЦЭМ!$A$40:$A$783,$A271,СВЦЭМ!$B$39:$B$782,S$260)+'СЕТ СН'!$F$15</f>
        <v>0</v>
      </c>
      <c r="T271" s="36">
        <f>SUMIFS(СВЦЭМ!$H$40:$H$783,СВЦЭМ!$A$40:$A$783,$A271,СВЦЭМ!$B$39:$B$782,T$260)+'СЕТ СН'!$F$15</f>
        <v>0</v>
      </c>
      <c r="U271" s="36">
        <f>SUMIFS(СВЦЭМ!$H$40:$H$783,СВЦЭМ!$A$40:$A$783,$A271,СВЦЭМ!$B$39:$B$782,U$260)+'СЕТ СН'!$F$15</f>
        <v>0</v>
      </c>
      <c r="V271" s="36">
        <f>SUMIFS(СВЦЭМ!$H$40:$H$783,СВЦЭМ!$A$40:$A$783,$A271,СВЦЭМ!$B$39:$B$782,V$260)+'СЕТ СН'!$F$15</f>
        <v>0</v>
      </c>
      <c r="W271" s="36">
        <f>SUMIFS(СВЦЭМ!$H$40:$H$783,СВЦЭМ!$A$40:$A$783,$A271,СВЦЭМ!$B$39:$B$782,W$260)+'СЕТ СН'!$F$15</f>
        <v>0</v>
      </c>
      <c r="X271" s="36">
        <f>SUMIFS(СВЦЭМ!$H$40:$H$783,СВЦЭМ!$A$40:$A$783,$A271,СВЦЭМ!$B$39:$B$782,X$260)+'СЕТ СН'!$F$15</f>
        <v>0</v>
      </c>
      <c r="Y271" s="36">
        <f>SUMIFS(СВЦЭМ!$H$40:$H$783,СВЦЭМ!$A$40:$A$783,$A271,СВЦЭМ!$B$39:$B$782,Y$260)+'СЕТ СН'!$F$15</f>
        <v>0</v>
      </c>
    </row>
    <row r="272" spans="1:27" ht="15.75" hidden="1" x14ac:dyDescent="0.2">
      <c r="A272" s="35">
        <f t="shared" si="7"/>
        <v>45211</v>
      </c>
      <c r="B272" s="36">
        <f>SUMIFS(СВЦЭМ!$H$40:$H$783,СВЦЭМ!$A$40:$A$783,$A272,СВЦЭМ!$B$39:$B$782,B$260)+'СЕТ СН'!$F$15</f>
        <v>0</v>
      </c>
      <c r="C272" s="36">
        <f>SUMIFS(СВЦЭМ!$H$40:$H$783,СВЦЭМ!$A$40:$A$783,$A272,СВЦЭМ!$B$39:$B$782,C$260)+'СЕТ СН'!$F$15</f>
        <v>0</v>
      </c>
      <c r="D272" s="36">
        <f>SUMIFS(СВЦЭМ!$H$40:$H$783,СВЦЭМ!$A$40:$A$783,$A272,СВЦЭМ!$B$39:$B$782,D$260)+'СЕТ СН'!$F$15</f>
        <v>0</v>
      </c>
      <c r="E272" s="36">
        <f>SUMIFS(СВЦЭМ!$H$40:$H$783,СВЦЭМ!$A$40:$A$783,$A272,СВЦЭМ!$B$39:$B$782,E$260)+'СЕТ СН'!$F$15</f>
        <v>0</v>
      </c>
      <c r="F272" s="36">
        <f>SUMIFS(СВЦЭМ!$H$40:$H$783,СВЦЭМ!$A$40:$A$783,$A272,СВЦЭМ!$B$39:$B$782,F$260)+'СЕТ СН'!$F$15</f>
        <v>0</v>
      </c>
      <c r="G272" s="36">
        <f>SUMIFS(СВЦЭМ!$H$40:$H$783,СВЦЭМ!$A$40:$A$783,$A272,СВЦЭМ!$B$39:$B$782,G$260)+'СЕТ СН'!$F$15</f>
        <v>0</v>
      </c>
      <c r="H272" s="36">
        <f>SUMIFS(СВЦЭМ!$H$40:$H$783,СВЦЭМ!$A$40:$A$783,$A272,СВЦЭМ!$B$39:$B$782,H$260)+'СЕТ СН'!$F$15</f>
        <v>0</v>
      </c>
      <c r="I272" s="36">
        <f>SUMIFS(СВЦЭМ!$H$40:$H$783,СВЦЭМ!$A$40:$A$783,$A272,СВЦЭМ!$B$39:$B$782,I$260)+'СЕТ СН'!$F$15</f>
        <v>0</v>
      </c>
      <c r="J272" s="36">
        <f>SUMIFS(СВЦЭМ!$H$40:$H$783,СВЦЭМ!$A$40:$A$783,$A272,СВЦЭМ!$B$39:$B$782,J$260)+'СЕТ СН'!$F$15</f>
        <v>0</v>
      </c>
      <c r="K272" s="36">
        <f>SUMIFS(СВЦЭМ!$H$40:$H$783,СВЦЭМ!$A$40:$A$783,$A272,СВЦЭМ!$B$39:$B$782,K$260)+'СЕТ СН'!$F$15</f>
        <v>0</v>
      </c>
      <c r="L272" s="36">
        <f>SUMIFS(СВЦЭМ!$H$40:$H$783,СВЦЭМ!$A$40:$A$783,$A272,СВЦЭМ!$B$39:$B$782,L$260)+'СЕТ СН'!$F$15</f>
        <v>0</v>
      </c>
      <c r="M272" s="36">
        <f>SUMIFS(СВЦЭМ!$H$40:$H$783,СВЦЭМ!$A$40:$A$783,$A272,СВЦЭМ!$B$39:$B$782,M$260)+'СЕТ СН'!$F$15</f>
        <v>0</v>
      </c>
      <c r="N272" s="36">
        <f>SUMIFS(СВЦЭМ!$H$40:$H$783,СВЦЭМ!$A$40:$A$783,$A272,СВЦЭМ!$B$39:$B$782,N$260)+'СЕТ СН'!$F$15</f>
        <v>0</v>
      </c>
      <c r="O272" s="36">
        <f>SUMIFS(СВЦЭМ!$H$40:$H$783,СВЦЭМ!$A$40:$A$783,$A272,СВЦЭМ!$B$39:$B$782,O$260)+'СЕТ СН'!$F$15</f>
        <v>0</v>
      </c>
      <c r="P272" s="36">
        <f>SUMIFS(СВЦЭМ!$H$40:$H$783,СВЦЭМ!$A$40:$A$783,$A272,СВЦЭМ!$B$39:$B$782,P$260)+'СЕТ СН'!$F$15</f>
        <v>0</v>
      </c>
      <c r="Q272" s="36">
        <f>SUMIFS(СВЦЭМ!$H$40:$H$783,СВЦЭМ!$A$40:$A$783,$A272,СВЦЭМ!$B$39:$B$782,Q$260)+'СЕТ СН'!$F$15</f>
        <v>0</v>
      </c>
      <c r="R272" s="36">
        <f>SUMIFS(СВЦЭМ!$H$40:$H$783,СВЦЭМ!$A$40:$A$783,$A272,СВЦЭМ!$B$39:$B$782,R$260)+'СЕТ СН'!$F$15</f>
        <v>0</v>
      </c>
      <c r="S272" s="36">
        <f>SUMIFS(СВЦЭМ!$H$40:$H$783,СВЦЭМ!$A$40:$A$783,$A272,СВЦЭМ!$B$39:$B$782,S$260)+'СЕТ СН'!$F$15</f>
        <v>0</v>
      </c>
      <c r="T272" s="36">
        <f>SUMIFS(СВЦЭМ!$H$40:$H$783,СВЦЭМ!$A$40:$A$783,$A272,СВЦЭМ!$B$39:$B$782,T$260)+'СЕТ СН'!$F$15</f>
        <v>0</v>
      </c>
      <c r="U272" s="36">
        <f>SUMIFS(СВЦЭМ!$H$40:$H$783,СВЦЭМ!$A$40:$A$783,$A272,СВЦЭМ!$B$39:$B$782,U$260)+'СЕТ СН'!$F$15</f>
        <v>0</v>
      </c>
      <c r="V272" s="36">
        <f>SUMIFS(СВЦЭМ!$H$40:$H$783,СВЦЭМ!$A$40:$A$783,$A272,СВЦЭМ!$B$39:$B$782,V$260)+'СЕТ СН'!$F$15</f>
        <v>0</v>
      </c>
      <c r="W272" s="36">
        <f>SUMIFS(СВЦЭМ!$H$40:$H$783,СВЦЭМ!$A$40:$A$783,$A272,СВЦЭМ!$B$39:$B$782,W$260)+'СЕТ СН'!$F$15</f>
        <v>0</v>
      </c>
      <c r="X272" s="36">
        <f>SUMIFS(СВЦЭМ!$H$40:$H$783,СВЦЭМ!$A$40:$A$783,$A272,СВЦЭМ!$B$39:$B$782,X$260)+'СЕТ СН'!$F$15</f>
        <v>0</v>
      </c>
      <c r="Y272" s="36">
        <f>SUMIFS(СВЦЭМ!$H$40:$H$783,СВЦЭМ!$A$40:$A$783,$A272,СВЦЭМ!$B$39:$B$782,Y$260)+'СЕТ СН'!$F$15</f>
        <v>0</v>
      </c>
    </row>
    <row r="273" spans="1:25" ht="15.75" hidden="1" x14ac:dyDescent="0.2">
      <c r="A273" s="35">
        <f t="shared" si="7"/>
        <v>45212</v>
      </c>
      <c r="B273" s="36">
        <f>SUMIFS(СВЦЭМ!$H$40:$H$783,СВЦЭМ!$A$40:$A$783,$A273,СВЦЭМ!$B$39:$B$782,B$260)+'СЕТ СН'!$F$15</f>
        <v>0</v>
      </c>
      <c r="C273" s="36">
        <f>SUMIFS(СВЦЭМ!$H$40:$H$783,СВЦЭМ!$A$40:$A$783,$A273,СВЦЭМ!$B$39:$B$782,C$260)+'СЕТ СН'!$F$15</f>
        <v>0</v>
      </c>
      <c r="D273" s="36">
        <f>SUMIFS(СВЦЭМ!$H$40:$H$783,СВЦЭМ!$A$40:$A$783,$A273,СВЦЭМ!$B$39:$B$782,D$260)+'СЕТ СН'!$F$15</f>
        <v>0</v>
      </c>
      <c r="E273" s="36">
        <f>SUMIFS(СВЦЭМ!$H$40:$H$783,СВЦЭМ!$A$40:$A$783,$A273,СВЦЭМ!$B$39:$B$782,E$260)+'СЕТ СН'!$F$15</f>
        <v>0</v>
      </c>
      <c r="F273" s="36">
        <f>SUMIFS(СВЦЭМ!$H$40:$H$783,СВЦЭМ!$A$40:$A$783,$A273,СВЦЭМ!$B$39:$B$782,F$260)+'СЕТ СН'!$F$15</f>
        <v>0</v>
      </c>
      <c r="G273" s="36">
        <f>SUMIFS(СВЦЭМ!$H$40:$H$783,СВЦЭМ!$A$40:$A$783,$A273,СВЦЭМ!$B$39:$B$782,G$260)+'СЕТ СН'!$F$15</f>
        <v>0</v>
      </c>
      <c r="H273" s="36">
        <f>SUMIFS(СВЦЭМ!$H$40:$H$783,СВЦЭМ!$A$40:$A$783,$A273,СВЦЭМ!$B$39:$B$782,H$260)+'СЕТ СН'!$F$15</f>
        <v>0</v>
      </c>
      <c r="I273" s="36">
        <f>SUMIFS(СВЦЭМ!$H$40:$H$783,СВЦЭМ!$A$40:$A$783,$A273,СВЦЭМ!$B$39:$B$782,I$260)+'СЕТ СН'!$F$15</f>
        <v>0</v>
      </c>
      <c r="J273" s="36">
        <f>SUMIFS(СВЦЭМ!$H$40:$H$783,СВЦЭМ!$A$40:$A$783,$A273,СВЦЭМ!$B$39:$B$782,J$260)+'СЕТ СН'!$F$15</f>
        <v>0</v>
      </c>
      <c r="K273" s="36">
        <f>SUMIFS(СВЦЭМ!$H$40:$H$783,СВЦЭМ!$A$40:$A$783,$A273,СВЦЭМ!$B$39:$B$782,K$260)+'СЕТ СН'!$F$15</f>
        <v>0</v>
      </c>
      <c r="L273" s="36">
        <f>SUMIFS(СВЦЭМ!$H$40:$H$783,СВЦЭМ!$A$40:$A$783,$A273,СВЦЭМ!$B$39:$B$782,L$260)+'СЕТ СН'!$F$15</f>
        <v>0</v>
      </c>
      <c r="M273" s="36">
        <f>SUMIFS(СВЦЭМ!$H$40:$H$783,СВЦЭМ!$A$40:$A$783,$A273,СВЦЭМ!$B$39:$B$782,M$260)+'СЕТ СН'!$F$15</f>
        <v>0</v>
      </c>
      <c r="N273" s="36">
        <f>SUMIFS(СВЦЭМ!$H$40:$H$783,СВЦЭМ!$A$40:$A$783,$A273,СВЦЭМ!$B$39:$B$782,N$260)+'СЕТ СН'!$F$15</f>
        <v>0</v>
      </c>
      <c r="O273" s="36">
        <f>SUMIFS(СВЦЭМ!$H$40:$H$783,СВЦЭМ!$A$40:$A$783,$A273,СВЦЭМ!$B$39:$B$782,O$260)+'СЕТ СН'!$F$15</f>
        <v>0</v>
      </c>
      <c r="P273" s="36">
        <f>SUMIFS(СВЦЭМ!$H$40:$H$783,СВЦЭМ!$A$40:$A$783,$A273,СВЦЭМ!$B$39:$B$782,P$260)+'СЕТ СН'!$F$15</f>
        <v>0</v>
      </c>
      <c r="Q273" s="36">
        <f>SUMIFS(СВЦЭМ!$H$40:$H$783,СВЦЭМ!$A$40:$A$783,$A273,СВЦЭМ!$B$39:$B$782,Q$260)+'СЕТ СН'!$F$15</f>
        <v>0</v>
      </c>
      <c r="R273" s="36">
        <f>SUMIFS(СВЦЭМ!$H$40:$H$783,СВЦЭМ!$A$40:$A$783,$A273,СВЦЭМ!$B$39:$B$782,R$260)+'СЕТ СН'!$F$15</f>
        <v>0</v>
      </c>
      <c r="S273" s="36">
        <f>SUMIFS(СВЦЭМ!$H$40:$H$783,СВЦЭМ!$A$40:$A$783,$A273,СВЦЭМ!$B$39:$B$782,S$260)+'СЕТ СН'!$F$15</f>
        <v>0</v>
      </c>
      <c r="T273" s="36">
        <f>SUMIFS(СВЦЭМ!$H$40:$H$783,СВЦЭМ!$A$40:$A$783,$A273,СВЦЭМ!$B$39:$B$782,T$260)+'СЕТ СН'!$F$15</f>
        <v>0</v>
      </c>
      <c r="U273" s="36">
        <f>SUMIFS(СВЦЭМ!$H$40:$H$783,СВЦЭМ!$A$40:$A$783,$A273,СВЦЭМ!$B$39:$B$782,U$260)+'СЕТ СН'!$F$15</f>
        <v>0</v>
      </c>
      <c r="V273" s="36">
        <f>SUMIFS(СВЦЭМ!$H$40:$H$783,СВЦЭМ!$A$40:$A$783,$A273,СВЦЭМ!$B$39:$B$782,V$260)+'СЕТ СН'!$F$15</f>
        <v>0</v>
      </c>
      <c r="W273" s="36">
        <f>SUMIFS(СВЦЭМ!$H$40:$H$783,СВЦЭМ!$A$40:$A$783,$A273,СВЦЭМ!$B$39:$B$782,W$260)+'СЕТ СН'!$F$15</f>
        <v>0</v>
      </c>
      <c r="X273" s="36">
        <f>SUMIFS(СВЦЭМ!$H$40:$H$783,СВЦЭМ!$A$40:$A$783,$A273,СВЦЭМ!$B$39:$B$782,X$260)+'СЕТ СН'!$F$15</f>
        <v>0</v>
      </c>
      <c r="Y273" s="36">
        <f>SUMIFS(СВЦЭМ!$H$40:$H$783,СВЦЭМ!$A$40:$A$783,$A273,СВЦЭМ!$B$39:$B$782,Y$260)+'СЕТ СН'!$F$15</f>
        <v>0</v>
      </c>
    </row>
    <row r="274" spans="1:25" ht="15.75" hidden="1" x14ac:dyDescent="0.2">
      <c r="A274" s="35">
        <f t="shared" si="7"/>
        <v>45213</v>
      </c>
      <c r="B274" s="36">
        <f>SUMIFS(СВЦЭМ!$H$40:$H$783,СВЦЭМ!$A$40:$A$783,$A274,СВЦЭМ!$B$39:$B$782,B$260)+'СЕТ СН'!$F$15</f>
        <v>0</v>
      </c>
      <c r="C274" s="36">
        <f>SUMIFS(СВЦЭМ!$H$40:$H$783,СВЦЭМ!$A$40:$A$783,$A274,СВЦЭМ!$B$39:$B$782,C$260)+'СЕТ СН'!$F$15</f>
        <v>0</v>
      </c>
      <c r="D274" s="36">
        <f>SUMIFS(СВЦЭМ!$H$40:$H$783,СВЦЭМ!$A$40:$A$783,$A274,СВЦЭМ!$B$39:$B$782,D$260)+'СЕТ СН'!$F$15</f>
        <v>0</v>
      </c>
      <c r="E274" s="36">
        <f>SUMIFS(СВЦЭМ!$H$40:$H$783,СВЦЭМ!$A$40:$A$783,$A274,СВЦЭМ!$B$39:$B$782,E$260)+'СЕТ СН'!$F$15</f>
        <v>0</v>
      </c>
      <c r="F274" s="36">
        <f>SUMIFS(СВЦЭМ!$H$40:$H$783,СВЦЭМ!$A$40:$A$783,$A274,СВЦЭМ!$B$39:$B$782,F$260)+'СЕТ СН'!$F$15</f>
        <v>0</v>
      </c>
      <c r="G274" s="36">
        <f>SUMIFS(СВЦЭМ!$H$40:$H$783,СВЦЭМ!$A$40:$A$783,$A274,СВЦЭМ!$B$39:$B$782,G$260)+'СЕТ СН'!$F$15</f>
        <v>0</v>
      </c>
      <c r="H274" s="36">
        <f>SUMIFS(СВЦЭМ!$H$40:$H$783,СВЦЭМ!$A$40:$A$783,$A274,СВЦЭМ!$B$39:$B$782,H$260)+'СЕТ СН'!$F$15</f>
        <v>0</v>
      </c>
      <c r="I274" s="36">
        <f>SUMIFS(СВЦЭМ!$H$40:$H$783,СВЦЭМ!$A$40:$A$783,$A274,СВЦЭМ!$B$39:$B$782,I$260)+'СЕТ СН'!$F$15</f>
        <v>0</v>
      </c>
      <c r="J274" s="36">
        <f>SUMIFS(СВЦЭМ!$H$40:$H$783,СВЦЭМ!$A$40:$A$783,$A274,СВЦЭМ!$B$39:$B$782,J$260)+'СЕТ СН'!$F$15</f>
        <v>0</v>
      </c>
      <c r="K274" s="36">
        <f>SUMIFS(СВЦЭМ!$H$40:$H$783,СВЦЭМ!$A$40:$A$783,$A274,СВЦЭМ!$B$39:$B$782,K$260)+'СЕТ СН'!$F$15</f>
        <v>0</v>
      </c>
      <c r="L274" s="36">
        <f>SUMIFS(СВЦЭМ!$H$40:$H$783,СВЦЭМ!$A$40:$A$783,$A274,СВЦЭМ!$B$39:$B$782,L$260)+'СЕТ СН'!$F$15</f>
        <v>0</v>
      </c>
      <c r="M274" s="36">
        <f>SUMIFS(СВЦЭМ!$H$40:$H$783,СВЦЭМ!$A$40:$A$783,$A274,СВЦЭМ!$B$39:$B$782,M$260)+'СЕТ СН'!$F$15</f>
        <v>0</v>
      </c>
      <c r="N274" s="36">
        <f>SUMIFS(СВЦЭМ!$H$40:$H$783,СВЦЭМ!$A$40:$A$783,$A274,СВЦЭМ!$B$39:$B$782,N$260)+'СЕТ СН'!$F$15</f>
        <v>0</v>
      </c>
      <c r="O274" s="36">
        <f>SUMIFS(СВЦЭМ!$H$40:$H$783,СВЦЭМ!$A$40:$A$783,$A274,СВЦЭМ!$B$39:$B$782,O$260)+'СЕТ СН'!$F$15</f>
        <v>0</v>
      </c>
      <c r="P274" s="36">
        <f>SUMIFS(СВЦЭМ!$H$40:$H$783,СВЦЭМ!$A$40:$A$783,$A274,СВЦЭМ!$B$39:$B$782,P$260)+'СЕТ СН'!$F$15</f>
        <v>0</v>
      </c>
      <c r="Q274" s="36">
        <f>SUMIFS(СВЦЭМ!$H$40:$H$783,СВЦЭМ!$A$40:$A$783,$A274,СВЦЭМ!$B$39:$B$782,Q$260)+'СЕТ СН'!$F$15</f>
        <v>0</v>
      </c>
      <c r="R274" s="36">
        <f>SUMIFS(СВЦЭМ!$H$40:$H$783,СВЦЭМ!$A$40:$A$783,$A274,СВЦЭМ!$B$39:$B$782,R$260)+'СЕТ СН'!$F$15</f>
        <v>0</v>
      </c>
      <c r="S274" s="36">
        <f>SUMIFS(СВЦЭМ!$H$40:$H$783,СВЦЭМ!$A$40:$A$783,$A274,СВЦЭМ!$B$39:$B$782,S$260)+'СЕТ СН'!$F$15</f>
        <v>0</v>
      </c>
      <c r="T274" s="36">
        <f>SUMIFS(СВЦЭМ!$H$40:$H$783,СВЦЭМ!$A$40:$A$783,$A274,СВЦЭМ!$B$39:$B$782,T$260)+'СЕТ СН'!$F$15</f>
        <v>0</v>
      </c>
      <c r="U274" s="36">
        <f>SUMIFS(СВЦЭМ!$H$40:$H$783,СВЦЭМ!$A$40:$A$783,$A274,СВЦЭМ!$B$39:$B$782,U$260)+'СЕТ СН'!$F$15</f>
        <v>0</v>
      </c>
      <c r="V274" s="36">
        <f>SUMIFS(СВЦЭМ!$H$40:$H$783,СВЦЭМ!$A$40:$A$783,$A274,СВЦЭМ!$B$39:$B$782,V$260)+'СЕТ СН'!$F$15</f>
        <v>0</v>
      </c>
      <c r="W274" s="36">
        <f>SUMIFS(СВЦЭМ!$H$40:$H$783,СВЦЭМ!$A$40:$A$783,$A274,СВЦЭМ!$B$39:$B$782,W$260)+'СЕТ СН'!$F$15</f>
        <v>0</v>
      </c>
      <c r="X274" s="36">
        <f>SUMIFS(СВЦЭМ!$H$40:$H$783,СВЦЭМ!$A$40:$A$783,$A274,СВЦЭМ!$B$39:$B$782,X$260)+'СЕТ СН'!$F$15</f>
        <v>0</v>
      </c>
      <c r="Y274" s="36">
        <f>SUMIFS(СВЦЭМ!$H$40:$H$783,СВЦЭМ!$A$40:$A$783,$A274,СВЦЭМ!$B$39:$B$782,Y$260)+'СЕТ СН'!$F$15</f>
        <v>0</v>
      </c>
    </row>
    <row r="275" spans="1:25" ht="15.75" hidden="1" x14ac:dyDescent="0.2">
      <c r="A275" s="35">
        <f t="shared" si="7"/>
        <v>45214</v>
      </c>
      <c r="B275" s="36">
        <f>SUMIFS(СВЦЭМ!$H$40:$H$783,СВЦЭМ!$A$40:$A$783,$A275,СВЦЭМ!$B$39:$B$782,B$260)+'СЕТ СН'!$F$15</f>
        <v>0</v>
      </c>
      <c r="C275" s="36">
        <f>SUMIFS(СВЦЭМ!$H$40:$H$783,СВЦЭМ!$A$40:$A$783,$A275,СВЦЭМ!$B$39:$B$782,C$260)+'СЕТ СН'!$F$15</f>
        <v>0</v>
      </c>
      <c r="D275" s="36">
        <f>SUMIFS(СВЦЭМ!$H$40:$H$783,СВЦЭМ!$A$40:$A$783,$A275,СВЦЭМ!$B$39:$B$782,D$260)+'СЕТ СН'!$F$15</f>
        <v>0</v>
      </c>
      <c r="E275" s="36">
        <f>SUMIFS(СВЦЭМ!$H$40:$H$783,СВЦЭМ!$A$40:$A$783,$A275,СВЦЭМ!$B$39:$B$782,E$260)+'СЕТ СН'!$F$15</f>
        <v>0</v>
      </c>
      <c r="F275" s="36">
        <f>SUMIFS(СВЦЭМ!$H$40:$H$783,СВЦЭМ!$A$40:$A$783,$A275,СВЦЭМ!$B$39:$B$782,F$260)+'СЕТ СН'!$F$15</f>
        <v>0</v>
      </c>
      <c r="G275" s="36">
        <f>SUMIFS(СВЦЭМ!$H$40:$H$783,СВЦЭМ!$A$40:$A$783,$A275,СВЦЭМ!$B$39:$B$782,G$260)+'СЕТ СН'!$F$15</f>
        <v>0</v>
      </c>
      <c r="H275" s="36">
        <f>SUMIFS(СВЦЭМ!$H$40:$H$783,СВЦЭМ!$A$40:$A$783,$A275,СВЦЭМ!$B$39:$B$782,H$260)+'СЕТ СН'!$F$15</f>
        <v>0</v>
      </c>
      <c r="I275" s="36">
        <f>SUMIFS(СВЦЭМ!$H$40:$H$783,СВЦЭМ!$A$40:$A$783,$A275,СВЦЭМ!$B$39:$B$782,I$260)+'СЕТ СН'!$F$15</f>
        <v>0</v>
      </c>
      <c r="J275" s="36">
        <f>SUMIFS(СВЦЭМ!$H$40:$H$783,СВЦЭМ!$A$40:$A$783,$A275,СВЦЭМ!$B$39:$B$782,J$260)+'СЕТ СН'!$F$15</f>
        <v>0</v>
      </c>
      <c r="K275" s="36">
        <f>SUMIFS(СВЦЭМ!$H$40:$H$783,СВЦЭМ!$A$40:$A$783,$A275,СВЦЭМ!$B$39:$B$782,K$260)+'СЕТ СН'!$F$15</f>
        <v>0</v>
      </c>
      <c r="L275" s="36">
        <f>SUMIFS(СВЦЭМ!$H$40:$H$783,СВЦЭМ!$A$40:$A$783,$A275,СВЦЭМ!$B$39:$B$782,L$260)+'СЕТ СН'!$F$15</f>
        <v>0</v>
      </c>
      <c r="M275" s="36">
        <f>SUMIFS(СВЦЭМ!$H$40:$H$783,СВЦЭМ!$A$40:$A$783,$A275,СВЦЭМ!$B$39:$B$782,M$260)+'СЕТ СН'!$F$15</f>
        <v>0</v>
      </c>
      <c r="N275" s="36">
        <f>SUMIFS(СВЦЭМ!$H$40:$H$783,СВЦЭМ!$A$40:$A$783,$A275,СВЦЭМ!$B$39:$B$782,N$260)+'СЕТ СН'!$F$15</f>
        <v>0</v>
      </c>
      <c r="O275" s="36">
        <f>SUMIFS(СВЦЭМ!$H$40:$H$783,СВЦЭМ!$A$40:$A$783,$A275,СВЦЭМ!$B$39:$B$782,O$260)+'СЕТ СН'!$F$15</f>
        <v>0</v>
      </c>
      <c r="P275" s="36">
        <f>SUMIFS(СВЦЭМ!$H$40:$H$783,СВЦЭМ!$A$40:$A$783,$A275,СВЦЭМ!$B$39:$B$782,P$260)+'СЕТ СН'!$F$15</f>
        <v>0</v>
      </c>
      <c r="Q275" s="36">
        <f>SUMIFS(СВЦЭМ!$H$40:$H$783,СВЦЭМ!$A$40:$A$783,$A275,СВЦЭМ!$B$39:$B$782,Q$260)+'СЕТ СН'!$F$15</f>
        <v>0</v>
      </c>
      <c r="R275" s="36">
        <f>SUMIFS(СВЦЭМ!$H$40:$H$783,СВЦЭМ!$A$40:$A$783,$A275,СВЦЭМ!$B$39:$B$782,R$260)+'СЕТ СН'!$F$15</f>
        <v>0</v>
      </c>
      <c r="S275" s="36">
        <f>SUMIFS(СВЦЭМ!$H$40:$H$783,СВЦЭМ!$A$40:$A$783,$A275,СВЦЭМ!$B$39:$B$782,S$260)+'СЕТ СН'!$F$15</f>
        <v>0</v>
      </c>
      <c r="T275" s="36">
        <f>SUMIFS(СВЦЭМ!$H$40:$H$783,СВЦЭМ!$A$40:$A$783,$A275,СВЦЭМ!$B$39:$B$782,T$260)+'СЕТ СН'!$F$15</f>
        <v>0</v>
      </c>
      <c r="U275" s="36">
        <f>SUMIFS(СВЦЭМ!$H$40:$H$783,СВЦЭМ!$A$40:$A$783,$A275,СВЦЭМ!$B$39:$B$782,U$260)+'СЕТ СН'!$F$15</f>
        <v>0</v>
      </c>
      <c r="V275" s="36">
        <f>SUMIFS(СВЦЭМ!$H$40:$H$783,СВЦЭМ!$A$40:$A$783,$A275,СВЦЭМ!$B$39:$B$782,V$260)+'СЕТ СН'!$F$15</f>
        <v>0</v>
      </c>
      <c r="W275" s="36">
        <f>SUMIFS(СВЦЭМ!$H$40:$H$783,СВЦЭМ!$A$40:$A$783,$A275,СВЦЭМ!$B$39:$B$782,W$260)+'СЕТ СН'!$F$15</f>
        <v>0</v>
      </c>
      <c r="X275" s="36">
        <f>SUMIFS(СВЦЭМ!$H$40:$H$783,СВЦЭМ!$A$40:$A$783,$A275,СВЦЭМ!$B$39:$B$782,X$260)+'СЕТ СН'!$F$15</f>
        <v>0</v>
      </c>
      <c r="Y275" s="36">
        <f>SUMIFS(СВЦЭМ!$H$40:$H$783,СВЦЭМ!$A$40:$A$783,$A275,СВЦЭМ!$B$39:$B$782,Y$260)+'СЕТ СН'!$F$15</f>
        <v>0</v>
      </c>
    </row>
    <row r="276" spans="1:25" ht="15.75" hidden="1" x14ac:dyDescent="0.2">
      <c r="A276" s="35">
        <f t="shared" si="7"/>
        <v>45215</v>
      </c>
      <c r="B276" s="36">
        <f>SUMIFS(СВЦЭМ!$H$40:$H$783,СВЦЭМ!$A$40:$A$783,$A276,СВЦЭМ!$B$39:$B$782,B$260)+'СЕТ СН'!$F$15</f>
        <v>0</v>
      </c>
      <c r="C276" s="36">
        <f>SUMIFS(СВЦЭМ!$H$40:$H$783,СВЦЭМ!$A$40:$A$783,$A276,СВЦЭМ!$B$39:$B$782,C$260)+'СЕТ СН'!$F$15</f>
        <v>0</v>
      </c>
      <c r="D276" s="36">
        <f>SUMIFS(СВЦЭМ!$H$40:$H$783,СВЦЭМ!$A$40:$A$783,$A276,СВЦЭМ!$B$39:$B$782,D$260)+'СЕТ СН'!$F$15</f>
        <v>0</v>
      </c>
      <c r="E276" s="36">
        <f>SUMIFS(СВЦЭМ!$H$40:$H$783,СВЦЭМ!$A$40:$A$783,$A276,СВЦЭМ!$B$39:$B$782,E$260)+'СЕТ СН'!$F$15</f>
        <v>0</v>
      </c>
      <c r="F276" s="36">
        <f>SUMIFS(СВЦЭМ!$H$40:$H$783,СВЦЭМ!$A$40:$A$783,$A276,СВЦЭМ!$B$39:$B$782,F$260)+'СЕТ СН'!$F$15</f>
        <v>0</v>
      </c>
      <c r="G276" s="36">
        <f>SUMIFS(СВЦЭМ!$H$40:$H$783,СВЦЭМ!$A$40:$A$783,$A276,СВЦЭМ!$B$39:$B$782,G$260)+'СЕТ СН'!$F$15</f>
        <v>0</v>
      </c>
      <c r="H276" s="36">
        <f>SUMIFS(СВЦЭМ!$H$40:$H$783,СВЦЭМ!$A$40:$A$783,$A276,СВЦЭМ!$B$39:$B$782,H$260)+'СЕТ СН'!$F$15</f>
        <v>0</v>
      </c>
      <c r="I276" s="36">
        <f>SUMIFS(СВЦЭМ!$H$40:$H$783,СВЦЭМ!$A$40:$A$783,$A276,СВЦЭМ!$B$39:$B$782,I$260)+'СЕТ СН'!$F$15</f>
        <v>0</v>
      </c>
      <c r="J276" s="36">
        <f>SUMIFS(СВЦЭМ!$H$40:$H$783,СВЦЭМ!$A$40:$A$783,$A276,СВЦЭМ!$B$39:$B$782,J$260)+'СЕТ СН'!$F$15</f>
        <v>0</v>
      </c>
      <c r="K276" s="36">
        <f>SUMIFS(СВЦЭМ!$H$40:$H$783,СВЦЭМ!$A$40:$A$783,$A276,СВЦЭМ!$B$39:$B$782,K$260)+'СЕТ СН'!$F$15</f>
        <v>0</v>
      </c>
      <c r="L276" s="36">
        <f>SUMIFS(СВЦЭМ!$H$40:$H$783,СВЦЭМ!$A$40:$A$783,$A276,СВЦЭМ!$B$39:$B$782,L$260)+'СЕТ СН'!$F$15</f>
        <v>0</v>
      </c>
      <c r="M276" s="36">
        <f>SUMIFS(СВЦЭМ!$H$40:$H$783,СВЦЭМ!$A$40:$A$783,$A276,СВЦЭМ!$B$39:$B$782,M$260)+'СЕТ СН'!$F$15</f>
        <v>0</v>
      </c>
      <c r="N276" s="36">
        <f>SUMIFS(СВЦЭМ!$H$40:$H$783,СВЦЭМ!$A$40:$A$783,$A276,СВЦЭМ!$B$39:$B$782,N$260)+'СЕТ СН'!$F$15</f>
        <v>0</v>
      </c>
      <c r="O276" s="36">
        <f>SUMIFS(СВЦЭМ!$H$40:$H$783,СВЦЭМ!$A$40:$A$783,$A276,СВЦЭМ!$B$39:$B$782,O$260)+'СЕТ СН'!$F$15</f>
        <v>0</v>
      </c>
      <c r="P276" s="36">
        <f>SUMIFS(СВЦЭМ!$H$40:$H$783,СВЦЭМ!$A$40:$A$783,$A276,СВЦЭМ!$B$39:$B$782,P$260)+'СЕТ СН'!$F$15</f>
        <v>0</v>
      </c>
      <c r="Q276" s="36">
        <f>SUMIFS(СВЦЭМ!$H$40:$H$783,СВЦЭМ!$A$40:$A$783,$A276,СВЦЭМ!$B$39:$B$782,Q$260)+'СЕТ СН'!$F$15</f>
        <v>0</v>
      </c>
      <c r="R276" s="36">
        <f>SUMIFS(СВЦЭМ!$H$40:$H$783,СВЦЭМ!$A$40:$A$783,$A276,СВЦЭМ!$B$39:$B$782,R$260)+'СЕТ СН'!$F$15</f>
        <v>0</v>
      </c>
      <c r="S276" s="36">
        <f>SUMIFS(СВЦЭМ!$H$40:$H$783,СВЦЭМ!$A$40:$A$783,$A276,СВЦЭМ!$B$39:$B$782,S$260)+'СЕТ СН'!$F$15</f>
        <v>0</v>
      </c>
      <c r="T276" s="36">
        <f>SUMIFS(СВЦЭМ!$H$40:$H$783,СВЦЭМ!$A$40:$A$783,$A276,СВЦЭМ!$B$39:$B$782,T$260)+'СЕТ СН'!$F$15</f>
        <v>0</v>
      </c>
      <c r="U276" s="36">
        <f>SUMIFS(СВЦЭМ!$H$40:$H$783,СВЦЭМ!$A$40:$A$783,$A276,СВЦЭМ!$B$39:$B$782,U$260)+'СЕТ СН'!$F$15</f>
        <v>0</v>
      </c>
      <c r="V276" s="36">
        <f>SUMIFS(СВЦЭМ!$H$40:$H$783,СВЦЭМ!$A$40:$A$783,$A276,СВЦЭМ!$B$39:$B$782,V$260)+'СЕТ СН'!$F$15</f>
        <v>0</v>
      </c>
      <c r="W276" s="36">
        <f>SUMIFS(СВЦЭМ!$H$40:$H$783,СВЦЭМ!$A$40:$A$783,$A276,СВЦЭМ!$B$39:$B$782,W$260)+'СЕТ СН'!$F$15</f>
        <v>0</v>
      </c>
      <c r="X276" s="36">
        <f>SUMIFS(СВЦЭМ!$H$40:$H$783,СВЦЭМ!$A$40:$A$783,$A276,СВЦЭМ!$B$39:$B$782,X$260)+'СЕТ СН'!$F$15</f>
        <v>0</v>
      </c>
      <c r="Y276" s="36">
        <f>SUMIFS(СВЦЭМ!$H$40:$H$783,СВЦЭМ!$A$40:$A$783,$A276,СВЦЭМ!$B$39:$B$782,Y$260)+'СЕТ СН'!$F$15</f>
        <v>0</v>
      </c>
    </row>
    <row r="277" spans="1:25" ht="15.75" hidden="1" x14ac:dyDescent="0.2">
      <c r="A277" s="35">
        <f t="shared" si="7"/>
        <v>45216</v>
      </c>
      <c r="B277" s="36">
        <f>SUMIFS(СВЦЭМ!$H$40:$H$783,СВЦЭМ!$A$40:$A$783,$A277,СВЦЭМ!$B$39:$B$782,B$260)+'СЕТ СН'!$F$15</f>
        <v>0</v>
      </c>
      <c r="C277" s="36">
        <f>SUMIFS(СВЦЭМ!$H$40:$H$783,СВЦЭМ!$A$40:$A$783,$A277,СВЦЭМ!$B$39:$B$782,C$260)+'СЕТ СН'!$F$15</f>
        <v>0</v>
      </c>
      <c r="D277" s="36">
        <f>SUMIFS(СВЦЭМ!$H$40:$H$783,СВЦЭМ!$A$40:$A$783,$A277,СВЦЭМ!$B$39:$B$782,D$260)+'СЕТ СН'!$F$15</f>
        <v>0</v>
      </c>
      <c r="E277" s="36">
        <f>SUMIFS(СВЦЭМ!$H$40:$H$783,СВЦЭМ!$A$40:$A$783,$A277,СВЦЭМ!$B$39:$B$782,E$260)+'СЕТ СН'!$F$15</f>
        <v>0</v>
      </c>
      <c r="F277" s="36">
        <f>SUMIFS(СВЦЭМ!$H$40:$H$783,СВЦЭМ!$A$40:$A$783,$A277,СВЦЭМ!$B$39:$B$782,F$260)+'СЕТ СН'!$F$15</f>
        <v>0</v>
      </c>
      <c r="G277" s="36">
        <f>SUMIFS(СВЦЭМ!$H$40:$H$783,СВЦЭМ!$A$40:$A$783,$A277,СВЦЭМ!$B$39:$B$782,G$260)+'СЕТ СН'!$F$15</f>
        <v>0</v>
      </c>
      <c r="H277" s="36">
        <f>SUMIFS(СВЦЭМ!$H$40:$H$783,СВЦЭМ!$A$40:$A$783,$A277,СВЦЭМ!$B$39:$B$782,H$260)+'СЕТ СН'!$F$15</f>
        <v>0</v>
      </c>
      <c r="I277" s="36">
        <f>SUMIFS(СВЦЭМ!$H$40:$H$783,СВЦЭМ!$A$40:$A$783,$A277,СВЦЭМ!$B$39:$B$782,I$260)+'СЕТ СН'!$F$15</f>
        <v>0</v>
      </c>
      <c r="J277" s="36">
        <f>SUMIFS(СВЦЭМ!$H$40:$H$783,СВЦЭМ!$A$40:$A$783,$A277,СВЦЭМ!$B$39:$B$782,J$260)+'СЕТ СН'!$F$15</f>
        <v>0</v>
      </c>
      <c r="K277" s="36">
        <f>SUMIFS(СВЦЭМ!$H$40:$H$783,СВЦЭМ!$A$40:$A$783,$A277,СВЦЭМ!$B$39:$B$782,K$260)+'СЕТ СН'!$F$15</f>
        <v>0</v>
      </c>
      <c r="L277" s="36">
        <f>SUMIFS(СВЦЭМ!$H$40:$H$783,СВЦЭМ!$A$40:$A$783,$A277,СВЦЭМ!$B$39:$B$782,L$260)+'СЕТ СН'!$F$15</f>
        <v>0</v>
      </c>
      <c r="M277" s="36">
        <f>SUMIFS(СВЦЭМ!$H$40:$H$783,СВЦЭМ!$A$40:$A$783,$A277,СВЦЭМ!$B$39:$B$782,M$260)+'СЕТ СН'!$F$15</f>
        <v>0</v>
      </c>
      <c r="N277" s="36">
        <f>SUMIFS(СВЦЭМ!$H$40:$H$783,СВЦЭМ!$A$40:$A$783,$A277,СВЦЭМ!$B$39:$B$782,N$260)+'СЕТ СН'!$F$15</f>
        <v>0</v>
      </c>
      <c r="O277" s="36">
        <f>SUMIFS(СВЦЭМ!$H$40:$H$783,СВЦЭМ!$A$40:$A$783,$A277,СВЦЭМ!$B$39:$B$782,O$260)+'СЕТ СН'!$F$15</f>
        <v>0</v>
      </c>
      <c r="P277" s="36">
        <f>SUMIFS(СВЦЭМ!$H$40:$H$783,СВЦЭМ!$A$40:$A$783,$A277,СВЦЭМ!$B$39:$B$782,P$260)+'СЕТ СН'!$F$15</f>
        <v>0</v>
      </c>
      <c r="Q277" s="36">
        <f>SUMIFS(СВЦЭМ!$H$40:$H$783,СВЦЭМ!$A$40:$A$783,$A277,СВЦЭМ!$B$39:$B$782,Q$260)+'СЕТ СН'!$F$15</f>
        <v>0</v>
      </c>
      <c r="R277" s="36">
        <f>SUMIFS(СВЦЭМ!$H$40:$H$783,СВЦЭМ!$A$40:$A$783,$A277,СВЦЭМ!$B$39:$B$782,R$260)+'СЕТ СН'!$F$15</f>
        <v>0</v>
      </c>
      <c r="S277" s="36">
        <f>SUMIFS(СВЦЭМ!$H$40:$H$783,СВЦЭМ!$A$40:$A$783,$A277,СВЦЭМ!$B$39:$B$782,S$260)+'СЕТ СН'!$F$15</f>
        <v>0</v>
      </c>
      <c r="T277" s="36">
        <f>SUMIFS(СВЦЭМ!$H$40:$H$783,СВЦЭМ!$A$40:$A$783,$A277,СВЦЭМ!$B$39:$B$782,T$260)+'СЕТ СН'!$F$15</f>
        <v>0</v>
      </c>
      <c r="U277" s="36">
        <f>SUMIFS(СВЦЭМ!$H$40:$H$783,СВЦЭМ!$A$40:$A$783,$A277,СВЦЭМ!$B$39:$B$782,U$260)+'СЕТ СН'!$F$15</f>
        <v>0</v>
      </c>
      <c r="V277" s="36">
        <f>SUMIFS(СВЦЭМ!$H$40:$H$783,СВЦЭМ!$A$40:$A$783,$A277,СВЦЭМ!$B$39:$B$782,V$260)+'СЕТ СН'!$F$15</f>
        <v>0</v>
      </c>
      <c r="W277" s="36">
        <f>SUMIFS(СВЦЭМ!$H$40:$H$783,СВЦЭМ!$A$40:$A$783,$A277,СВЦЭМ!$B$39:$B$782,W$260)+'СЕТ СН'!$F$15</f>
        <v>0</v>
      </c>
      <c r="X277" s="36">
        <f>SUMIFS(СВЦЭМ!$H$40:$H$783,СВЦЭМ!$A$40:$A$783,$A277,СВЦЭМ!$B$39:$B$782,X$260)+'СЕТ СН'!$F$15</f>
        <v>0</v>
      </c>
      <c r="Y277" s="36">
        <f>SUMIFS(СВЦЭМ!$H$40:$H$783,СВЦЭМ!$A$40:$A$783,$A277,СВЦЭМ!$B$39:$B$782,Y$260)+'СЕТ СН'!$F$15</f>
        <v>0</v>
      </c>
    </row>
    <row r="278" spans="1:25" ht="15.75" hidden="1" x14ac:dyDescent="0.2">
      <c r="A278" s="35">
        <f t="shared" si="7"/>
        <v>45217</v>
      </c>
      <c r="B278" s="36">
        <f>SUMIFS(СВЦЭМ!$H$40:$H$783,СВЦЭМ!$A$40:$A$783,$A278,СВЦЭМ!$B$39:$B$782,B$260)+'СЕТ СН'!$F$15</f>
        <v>0</v>
      </c>
      <c r="C278" s="36">
        <f>SUMIFS(СВЦЭМ!$H$40:$H$783,СВЦЭМ!$A$40:$A$783,$A278,СВЦЭМ!$B$39:$B$782,C$260)+'СЕТ СН'!$F$15</f>
        <v>0</v>
      </c>
      <c r="D278" s="36">
        <f>SUMIFS(СВЦЭМ!$H$40:$H$783,СВЦЭМ!$A$40:$A$783,$A278,СВЦЭМ!$B$39:$B$782,D$260)+'СЕТ СН'!$F$15</f>
        <v>0</v>
      </c>
      <c r="E278" s="36">
        <f>SUMIFS(СВЦЭМ!$H$40:$H$783,СВЦЭМ!$A$40:$A$783,$A278,СВЦЭМ!$B$39:$B$782,E$260)+'СЕТ СН'!$F$15</f>
        <v>0</v>
      </c>
      <c r="F278" s="36">
        <f>SUMIFS(СВЦЭМ!$H$40:$H$783,СВЦЭМ!$A$40:$A$783,$A278,СВЦЭМ!$B$39:$B$782,F$260)+'СЕТ СН'!$F$15</f>
        <v>0</v>
      </c>
      <c r="G278" s="36">
        <f>SUMIFS(СВЦЭМ!$H$40:$H$783,СВЦЭМ!$A$40:$A$783,$A278,СВЦЭМ!$B$39:$B$782,G$260)+'СЕТ СН'!$F$15</f>
        <v>0</v>
      </c>
      <c r="H278" s="36">
        <f>SUMIFS(СВЦЭМ!$H$40:$H$783,СВЦЭМ!$A$40:$A$783,$A278,СВЦЭМ!$B$39:$B$782,H$260)+'СЕТ СН'!$F$15</f>
        <v>0</v>
      </c>
      <c r="I278" s="36">
        <f>SUMIFS(СВЦЭМ!$H$40:$H$783,СВЦЭМ!$A$40:$A$783,$A278,СВЦЭМ!$B$39:$B$782,I$260)+'СЕТ СН'!$F$15</f>
        <v>0</v>
      </c>
      <c r="J278" s="36">
        <f>SUMIFS(СВЦЭМ!$H$40:$H$783,СВЦЭМ!$A$40:$A$783,$A278,СВЦЭМ!$B$39:$B$782,J$260)+'СЕТ СН'!$F$15</f>
        <v>0</v>
      </c>
      <c r="K278" s="36">
        <f>SUMIFS(СВЦЭМ!$H$40:$H$783,СВЦЭМ!$A$40:$A$783,$A278,СВЦЭМ!$B$39:$B$782,K$260)+'СЕТ СН'!$F$15</f>
        <v>0</v>
      </c>
      <c r="L278" s="36">
        <f>SUMIFS(СВЦЭМ!$H$40:$H$783,СВЦЭМ!$A$40:$A$783,$A278,СВЦЭМ!$B$39:$B$782,L$260)+'СЕТ СН'!$F$15</f>
        <v>0</v>
      </c>
      <c r="M278" s="36">
        <f>SUMIFS(СВЦЭМ!$H$40:$H$783,СВЦЭМ!$A$40:$A$783,$A278,СВЦЭМ!$B$39:$B$782,M$260)+'СЕТ СН'!$F$15</f>
        <v>0</v>
      </c>
      <c r="N278" s="36">
        <f>SUMIFS(СВЦЭМ!$H$40:$H$783,СВЦЭМ!$A$40:$A$783,$A278,СВЦЭМ!$B$39:$B$782,N$260)+'СЕТ СН'!$F$15</f>
        <v>0</v>
      </c>
      <c r="O278" s="36">
        <f>SUMIFS(СВЦЭМ!$H$40:$H$783,СВЦЭМ!$A$40:$A$783,$A278,СВЦЭМ!$B$39:$B$782,O$260)+'СЕТ СН'!$F$15</f>
        <v>0</v>
      </c>
      <c r="P278" s="36">
        <f>SUMIFS(СВЦЭМ!$H$40:$H$783,СВЦЭМ!$A$40:$A$783,$A278,СВЦЭМ!$B$39:$B$782,P$260)+'СЕТ СН'!$F$15</f>
        <v>0</v>
      </c>
      <c r="Q278" s="36">
        <f>SUMIFS(СВЦЭМ!$H$40:$H$783,СВЦЭМ!$A$40:$A$783,$A278,СВЦЭМ!$B$39:$B$782,Q$260)+'СЕТ СН'!$F$15</f>
        <v>0</v>
      </c>
      <c r="R278" s="36">
        <f>SUMIFS(СВЦЭМ!$H$40:$H$783,СВЦЭМ!$A$40:$A$783,$A278,СВЦЭМ!$B$39:$B$782,R$260)+'СЕТ СН'!$F$15</f>
        <v>0</v>
      </c>
      <c r="S278" s="36">
        <f>SUMIFS(СВЦЭМ!$H$40:$H$783,СВЦЭМ!$A$40:$A$783,$A278,СВЦЭМ!$B$39:$B$782,S$260)+'СЕТ СН'!$F$15</f>
        <v>0</v>
      </c>
      <c r="T278" s="36">
        <f>SUMIFS(СВЦЭМ!$H$40:$H$783,СВЦЭМ!$A$40:$A$783,$A278,СВЦЭМ!$B$39:$B$782,T$260)+'СЕТ СН'!$F$15</f>
        <v>0</v>
      </c>
      <c r="U278" s="36">
        <f>SUMIFS(СВЦЭМ!$H$40:$H$783,СВЦЭМ!$A$40:$A$783,$A278,СВЦЭМ!$B$39:$B$782,U$260)+'СЕТ СН'!$F$15</f>
        <v>0</v>
      </c>
      <c r="V278" s="36">
        <f>SUMIFS(СВЦЭМ!$H$40:$H$783,СВЦЭМ!$A$40:$A$783,$A278,СВЦЭМ!$B$39:$B$782,V$260)+'СЕТ СН'!$F$15</f>
        <v>0</v>
      </c>
      <c r="W278" s="36">
        <f>SUMIFS(СВЦЭМ!$H$40:$H$783,СВЦЭМ!$A$40:$A$783,$A278,СВЦЭМ!$B$39:$B$782,W$260)+'СЕТ СН'!$F$15</f>
        <v>0</v>
      </c>
      <c r="X278" s="36">
        <f>SUMIFS(СВЦЭМ!$H$40:$H$783,СВЦЭМ!$A$40:$A$783,$A278,СВЦЭМ!$B$39:$B$782,X$260)+'СЕТ СН'!$F$15</f>
        <v>0</v>
      </c>
      <c r="Y278" s="36">
        <f>SUMIFS(СВЦЭМ!$H$40:$H$783,СВЦЭМ!$A$40:$A$783,$A278,СВЦЭМ!$B$39:$B$782,Y$260)+'СЕТ СН'!$F$15</f>
        <v>0</v>
      </c>
    </row>
    <row r="279" spans="1:25" ht="15.75" hidden="1" x14ac:dyDescent="0.2">
      <c r="A279" s="35">
        <f t="shared" si="7"/>
        <v>45218</v>
      </c>
      <c r="B279" s="36">
        <f>SUMIFS(СВЦЭМ!$H$40:$H$783,СВЦЭМ!$A$40:$A$783,$A279,СВЦЭМ!$B$39:$B$782,B$260)+'СЕТ СН'!$F$15</f>
        <v>0</v>
      </c>
      <c r="C279" s="36">
        <f>SUMIFS(СВЦЭМ!$H$40:$H$783,СВЦЭМ!$A$40:$A$783,$A279,СВЦЭМ!$B$39:$B$782,C$260)+'СЕТ СН'!$F$15</f>
        <v>0</v>
      </c>
      <c r="D279" s="36">
        <f>SUMIFS(СВЦЭМ!$H$40:$H$783,СВЦЭМ!$A$40:$A$783,$A279,СВЦЭМ!$B$39:$B$782,D$260)+'СЕТ СН'!$F$15</f>
        <v>0</v>
      </c>
      <c r="E279" s="36">
        <f>SUMIFS(СВЦЭМ!$H$40:$H$783,СВЦЭМ!$A$40:$A$783,$A279,СВЦЭМ!$B$39:$B$782,E$260)+'СЕТ СН'!$F$15</f>
        <v>0</v>
      </c>
      <c r="F279" s="36">
        <f>SUMIFS(СВЦЭМ!$H$40:$H$783,СВЦЭМ!$A$40:$A$783,$A279,СВЦЭМ!$B$39:$B$782,F$260)+'СЕТ СН'!$F$15</f>
        <v>0</v>
      </c>
      <c r="G279" s="36">
        <f>SUMIFS(СВЦЭМ!$H$40:$H$783,СВЦЭМ!$A$40:$A$783,$A279,СВЦЭМ!$B$39:$B$782,G$260)+'СЕТ СН'!$F$15</f>
        <v>0</v>
      </c>
      <c r="H279" s="36">
        <f>SUMIFS(СВЦЭМ!$H$40:$H$783,СВЦЭМ!$A$40:$A$783,$A279,СВЦЭМ!$B$39:$B$782,H$260)+'СЕТ СН'!$F$15</f>
        <v>0</v>
      </c>
      <c r="I279" s="36">
        <f>SUMIFS(СВЦЭМ!$H$40:$H$783,СВЦЭМ!$A$40:$A$783,$A279,СВЦЭМ!$B$39:$B$782,I$260)+'СЕТ СН'!$F$15</f>
        <v>0</v>
      </c>
      <c r="J279" s="36">
        <f>SUMIFS(СВЦЭМ!$H$40:$H$783,СВЦЭМ!$A$40:$A$783,$A279,СВЦЭМ!$B$39:$B$782,J$260)+'СЕТ СН'!$F$15</f>
        <v>0</v>
      </c>
      <c r="K279" s="36">
        <f>SUMIFS(СВЦЭМ!$H$40:$H$783,СВЦЭМ!$A$40:$A$783,$A279,СВЦЭМ!$B$39:$B$782,K$260)+'СЕТ СН'!$F$15</f>
        <v>0</v>
      </c>
      <c r="L279" s="36">
        <f>SUMIFS(СВЦЭМ!$H$40:$H$783,СВЦЭМ!$A$40:$A$783,$A279,СВЦЭМ!$B$39:$B$782,L$260)+'СЕТ СН'!$F$15</f>
        <v>0</v>
      </c>
      <c r="M279" s="36">
        <f>SUMIFS(СВЦЭМ!$H$40:$H$783,СВЦЭМ!$A$40:$A$783,$A279,СВЦЭМ!$B$39:$B$782,M$260)+'СЕТ СН'!$F$15</f>
        <v>0</v>
      </c>
      <c r="N279" s="36">
        <f>SUMIFS(СВЦЭМ!$H$40:$H$783,СВЦЭМ!$A$40:$A$783,$A279,СВЦЭМ!$B$39:$B$782,N$260)+'СЕТ СН'!$F$15</f>
        <v>0</v>
      </c>
      <c r="O279" s="36">
        <f>SUMIFS(СВЦЭМ!$H$40:$H$783,СВЦЭМ!$A$40:$A$783,$A279,СВЦЭМ!$B$39:$B$782,O$260)+'СЕТ СН'!$F$15</f>
        <v>0</v>
      </c>
      <c r="P279" s="36">
        <f>SUMIFS(СВЦЭМ!$H$40:$H$783,СВЦЭМ!$A$40:$A$783,$A279,СВЦЭМ!$B$39:$B$782,P$260)+'СЕТ СН'!$F$15</f>
        <v>0</v>
      </c>
      <c r="Q279" s="36">
        <f>SUMIFS(СВЦЭМ!$H$40:$H$783,СВЦЭМ!$A$40:$A$783,$A279,СВЦЭМ!$B$39:$B$782,Q$260)+'СЕТ СН'!$F$15</f>
        <v>0</v>
      </c>
      <c r="R279" s="36">
        <f>SUMIFS(СВЦЭМ!$H$40:$H$783,СВЦЭМ!$A$40:$A$783,$A279,СВЦЭМ!$B$39:$B$782,R$260)+'СЕТ СН'!$F$15</f>
        <v>0</v>
      </c>
      <c r="S279" s="36">
        <f>SUMIFS(СВЦЭМ!$H$40:$H$783,СВЦЭМ!$A$40:$A$783,$A279,СВЦЭМ!$B$39:$B$782,S$260)+'СЕТ СН'!$F$15</f>
        <v>0</v>
      </c>
      <c r="T279" s="36">
        <f>SUMIFS(СВЦЭМ!$H$40:$H$783,СВЦЭМ!$A$40:$A$783,$A279,СВЦЭМ!$B$39:$B$782,T$260)+'СЕТ СН'!$F$15</f>
        <v>0</v>
      </c>
      <c r="U279" s="36">
        <f>SUMIFS(СВЦЭМ!$H$40:$H$783,СВЦЭМ!$A$40:$A$783,$A279,СВЦЭМ!$B$39:$B$782,U$260)+'СЕТ СН'!$F$15</f>
        <v>0</v>
      </c>
      <c r="V279" s="36">
        <f>SUMIFS(СВЦЭМ!$H$40:$H$783,СВЦЭМ!$A$40:$A$783,$A279,СВЦЭМ!$B$39:$B$782,V$260)+'СЕТ СН'!$F$15</f>
        <v>0</v>
      </c>
      <c r="W279" s="36">
        <f>SUMIFS(СВЦЭМ!$H$40:$H$783,СВЦЭМ!$A$40:$A$783,$A279,СВЦЭМ!$B$39:$B$782,W$260)+'СЕТ СН'!$F$15</f>
        <v>0</v>
      </c>
      <c r="X279" s="36">
        <f>SUMIFS(СВЦЭМ!$H$40:$H$783,СВЦЭМ!$A$40:$A$783,$A279,СВЦЭМ!$B$39:$B$782,X$260)+'СЕТ СН'!$F$15</f>
        <v>0</v>
      </c>
      <c r="Y279" s="36">
        <f>SUMIFS(СВЦЭМ!$H$40:$H$783,СВЦЭМ!$A$40:$A$783,$A279,СВЦЭМ!$B$39:$B$782,Y$260)+'СЕТ СН'!$F$15</f>
        <v>0</v>
      </c>
    </row>
    <row r="280" spans="1:25" ht="15.75" hidden="1" x14ac:dyDescent="0.2">
      <c r="A280" s="35">
        <f t="shared" si="7"/>
        <v>45219</v>
      </c>
      <c r="B280" s="36">
        <f>SUMIFS(СВЦЭМ!$H$40:$H$783,СВЦЭМ!$A$40:$A$783,$A280,СВЦЭМ!$B$39:$B$782,B$260)+'СЕТ СН'!$F$15</f>
        <v>0</v>
      </c>
      <c r="C280" s="36">
        <f>SUMIFS(СВЦЭМ!$H$40:$H$783,СВЦЭМ!$A$40:$A$783,$A280,СВЦЭМ!$B$39:$B$782,C$260)+'СЕТ СН'!$F$15</f>
        <v>0</v>
      </c>
      <c r="D280" s="36">
        <f>SUMIFS(СВЦЭМ!$H$40:$H$783,СВЦЭМ!$A$40:$A$783,$A280,СВЦЭМ!$B$39:$B$782,D$260)+'СЕТ СН'!$F$15</f>
        <v>0</v>
      </c>
      <c r="E280" s="36">
        <f>SUMIFS(СВЦЭМ!$H$40:$H$783,СВЦЭМ!$A$40:$A$783,$A280,СВЦЭМ!$B$39:$B$782,E$260)+'СЕТ СН'!$F$15</f>
        <v>0</v>
      </c>
      <c r="F280" s="36">
        <f>SUMIFS(СВЦЭМ!$H$40:$H$783,СВЦЭМ!$A$40:$A$783,$A280,СВЦЭМ!$B$39:$B$782,F$260)+'СЕТ СН'!$F$15</f>
        <v>0</v>
      </c>
      <c r="G280" s="36">
        <f>SUMIFS(СВЦЭМ!$H$40:$H$783,СВЦЭМ!$A$40:$A$783,$A280,СВЦЭМ!$B$39:$B$782,G$260)+'СЕТ СН'!$F$15</f>
        <v>0</v>
      </c>
      <c r="H280" s="36">
        <f>SUMIFS(СВЦЭМ!$H$40:$H$783,СВЦЭМ!$A$40:$A$783,$A280,СВЦЭМ!$B$39:$B$782,H$260)+'СЕТ СН'!$F$15</f>
        <v>0</v>
      </c>
      <c r="I280" s="36">
        <f>SUMIFS(СВЦЭМ!$H$40:$H$783,СВЦЭМ!$A$40:$A$783,$A280,СВЦЭМ!$B$39:$B$782,I$260)+'СЕТ СН'!$F$15</f>
        <v>0</v>
      </c>
      <c r="J280" s="36">
        <f>SUMIFS(СВЦЭМ!$H$40:$H$783,СВЦЭМ!$A$40:$A$783,$A280,СВЦЭМ!$B$39:$B$782,J$260)+'СЕТ СН'!$F$15</f>
        <v>0</v>
      </c>
      <c r="K280" s="36">
        <f>SUMIFS(СВЦЭМ!$H$40:$H$783,СВЦЭМ!$A$40:$A$783,$A280,СВЦЭМ!$B$39:$B$782,K$260)+'СЕТ СН'!$F$15</f>
        <v>0</v>
      </c>
      <c r="L280" s="36">
        <f>SUMIFS(СВЦЭМ!$H$40:$H$783,СВЦЭМ!$A$40:$A$783,$A280,СВЦЭМ!$B$39:$B$782,L$260)+'СЕТ СН'!$F$15</f>
        <v>0</v>
      </c>
      <c r="M280" s="36">
        <f>SUMIFS(СВЦЭМ!$H$40:$H$783,СВЦЭМ!$A$40:$A$783,$A280,СВЦЭМ!$B$39:$B$782,M$260)+'СЕТ СН'!$F$15</f>
        <v>0</v>
      </c>
      <c r="N280" s="36">
        <f>SUMIFS(СВЦЭМ!$H$40:$H$783,СВЦЭМ!$A$40:$A$783,$A280,СВЦЭМ!$B$39:$B$782,N$260)+'СЕТ СН'!$F$15</f>
        <v>0</v>
      </c>
      <c r="O280" s="36">
        <f>SUMIFS(СВЦЭМ!$H$40:$H$783,СВЦЭМ!$A$40:$A$783,$A280,СВЦЭМ!$B$39:$B$782,O$260)+'СЕТ СН'!$F$15</f>
        <v>0</v>
      </c>
      <c r="P280" s="36">
        <f>SUMIFS(СВЦЭМ!$H$40:$H$783,СВЦЭМ!$A$40:$A$783,$A280,СВЦЭМ!$B$39:$B$782,P$260)+'СЕТ СН'!$F$15</f>
        <v>0</v>
      </c>
      <c r="Q280" s="36">
        <f>SUMIFS(СВЦЭМ!$H$40:$H$783,СВЦЭМ!$A$40:$A$783,$A280,СВЦЭМ!$B$39:$B$782,Q$260)+'СЕТ СН'!$F$15</f>
        <v>0</v>
      </c>
      <c r="R280" s="36">
        <f>SUMIFS(СВЦЭМ!$H$40:$H$783,СВЦЭМ!$A$40:$A$783,$A280,СВЦЭМ!$B$39:$B$782,R$260)+'СЕТ СН'!$F$15</f>
        <v>0</v>
      </c>
      <c r="S280" s="36">
        <f>SUMIFS(СВЦЭМ!$H$40:$H$783,СВЦЭМ!$A$40:$A$783,$A280,СВЦЭМ!$B$39:$B$782,S$260)+'СЕТ СН'!$F$15</f>
        <v>0</v>
      </c>
      <c r="T280" s="36">
        <f>SUMIFS(СВЦЭМ!$H$40:$H$783,СВЦЭМ!$A$40:$A$783,$A280,СВЦЭМ!$B$39:$B$782,T$260)+'СЕТ СН'!$F$15</f>
        <v>0</v>
      </c>
      <c r="U280" s="36">
        <f>SUMIFS(СВЦЭМ!$H$40:$H$783,СВЦЭМ!$A$40:$A$783,$A280,СВЦЭМ!$B$39:$B$782,U$260)+'СЕТ СН'!$F$15</f>
        <v>0</v>
      </c>
      <c r="V280" s="36">
        <f>SUMIFS(СВЦЭМ!$H$40:$H$783,СВЦЭМ!$A$40:$A$783,$A280,СВЦЭМ!$B$39:$B$782,V$260)+'СЕТ СН'!$F$15</f>
        <v>0</v>
      </c>
      <c r="W280" s="36">
        <f>SUMIFS(СВЦЭМ!$H$40:$H$783,СВЦЭМ!$A$40:$A$783,$A280,СВЦЭМ!$B$39:$B$782,W$260)+'СЕТ СН'!$F$15</f>
        <v>0</v>
      </c>
      <c r="X280" s="36">
        <f>SUMIFS(СВЦЭМ!$H$40:$H$783,СВЦЭМ!$A$40:$A$783,$A280,СВЦЭМ!$B$39:$B$782,X$260)+'СЕТ СН'!$F$15</f>
        <v>0</v>
      </c>
      <c r="Y280" s="36">
        <f>SUMIFS(СВЦЭМ!$H$40:$H$783,СВЦЭМ!$A$40:$A$783,$A280,СВЦЭМ!$B$39:$B$782,Y$260)+'СЕТ СН'!$F$15</f>
        <v>0</v>
      </c>
    </row>
    <row r="281" spans="1:25" ht="15.75" hidden="1" x14ac:dyDescent="0.2">
      <c r="A281" s="35">
        <f t="shared" si="7"/>
        <v>45220</v>
      </c>
      <c r="B281" s="36">
        <f>SUMIFS(СВЦЭМ!$H$40:$H$783,СВЦЭМ!$A$40:$A$783,$A281,СВЦЭМ!$B$39:$B$782,B$260)+'СЕТ СН'!$F$15</f>
        <v>0</v>
      </c>
      <c r="C281" s="36">
        <f>SUMIFS(СВЦЭМ!$H$40:$H$783,СВЦЭМ!$A$40:$A$783,$A281,СВЦЭМ!$B$39:$B$782,C$260)+'СЕТ СН'!$F$15</f>
        <v>0</v>
      </c>
      <c r="D281" s="36">
        <f>SUMIFS(СВЦЭМ!$H$40:$H$783,СВЦЭМ!$A$40:$A$783,$A281,СВЦЭМ!$B$39:$B$782,D$260)+'СЕТ СН'!$F$15</f>
        <v>0</v>
      </c>
      <c r="E281" s="36">
        <f>SUMIFS(СВЦЭМ!$H$40:$H$783,СВЦЭМ!$A$40:$A$783,$A281,СВЦЭМ!$B$39:$B$782,E$260)+'СЕТ СН'!$F$15</f>
        <v>0</v>
      </c>
      <c r="F281" s="36">
        <f>SUMIFS(СВЦЭМ!$H$40:$H$783,СВЦЭМ!$A$40:$A$783,$A281,СВЦЭМ!$B$39:$B$782,F$260)+'СЕТ СН'!$F$15</f>
        <v>0</v>
      </c>
      <c r="G281" s="36">
        <f>SUMIFS(СВЦЭМ!$H$40:$H$783,СВЦЭМ!$A$40:$A$783,$A281,СВЦЭМ!$B$39:$B$782,G$260)+'СЕТ СН'!$F$15</f>
        <v>0</v>
      </c>
      <c r="H281" s="36">
        <f>SUMIFS(СВЦЭМ!$H$40:$H$783,СВЦЭМ!$A$40:$A$783,$A281,СВЦЭМ!$B$39:$B$782,H$260)+'СЕТ СН'!$F$15</f>
        <v>0</v>
      </c>
      <c r="I281" s="36">
        <f>SUMIFS(СВЦЭМ!$H$40:$H$783,СВЦЭМ!$A$40:$A$783,$A281,СВЦЭМ!$B$39:$B$782,I$260)+'СЕТ СН'!$F$15</f>
        <v>0</v>
      </c>
      <c r="J281" s="36">
        <f>SUMIFS(СВЦЭМ!$H$40:$H$783,СВЦЭМ!$A$40:$A$783,$A281,СВЦЭМ!$B$39:$B$782,J$260)+'СЕТ СН'!$F$15</f>
        <v>0</v>
      </c>
      <c r="K281" s="36">
        <f>SUMIFS(СВЦЭМ!$H$40:$H$783,СВЦЭМ!$A$40:$A$783,$A281,СВЦЭМ!$B$39:$B$782,K$260)+'СЕТ СН'!$F$15</f>
        <v>0</v>
      </c>
      <c r="L281" s="36">
        <f>SUMIFS(СВЦЭМ!$H$40:$H$783,СВЦЭМ!$A$40:$A$783,$A281,СВЦЭМ!$B$39:$B$782,L$260)+'СЕТ СН'!$F$15</f>
        <v>0</v>
      </c>
      <c r="M281" s="36">
        <f>SUMIFS(СВЦЭМ!$H$40:$H$783,СВЦЭМ!$A$40:$A$783,$A281,СВЦЭМ!$B$39:$B$782,M$260)+'СЕТ СН'!$F$15</f>
        <v>0</v>
      </c>
      <c r="N281" s="36">
        <f>SUMIFS(СВЦЭМ!$H$40:$H$783,СВЦЭМ!$A$40:$A$783,$A281,СВЦЭМ!$B$39:$B$782,N$260)+'СЕТ СН'!$F$15</f>
        <v>0</v>
      </c>
      <c r="O281" s="36">
        <f>SUMIFS(СВЦЭМ!$H$40:$H$783,СВЦЭМ!$A$40:$A$783,$A281,СВЦЭМ!$B$39:$B$782,O$260)+'СЕТ СН'!$F$15</f>
        <v>0</v>
      </c>
      <c r="P281" s="36">
        <f>SUMIFS(СВЦЭМ!$H$40:$H$783,СВЦЭМ!$A$40:$A$783,$A281,СВЦЭМ!$B$39:$B$782,P$260)+'СЕТ СН'!$F$15</f>
        <v>0</v>
      </c>
      <c r="Q281" s="36">
        <f>SUMIFS(СВЦЭМ!$H$40:$H$783,СВЦЭМ!$A$40:$A$783,$A281,СВЦЭМ!$B$39:$B$782,Q$260)+'СЕТ СН'!$F$15</f>
        <v>0</v>
      </c>
      <c r="R281" s="36">
        <f>SUMIFS(СВЦЭМ!$H$40:$H$783,СВЦЭМ!$A$40:$A$783,$A281,СВЦЭМ!$B$39:$B$782,R$260)+'СЕТ СН'!$F$15</f>
        <v>0</v>
      </c>
      <c r="S281" s="36">
        <f>SUMIFS(СВЦЭМ!$H$40:$H$783,СВЦЭМ!$A$40:$A$783,$A281,СВЦЭМ!$B$39:$B$782,S$260)+'СЕТ СН'!$F$15</f>
        <v>0</v>
      </c>
      <c r="T281" s="36">
        <f>SUMIFS(СВЦЭМ!$H$40:$H$783,СВЦЭМ!$A$40:$A$783,$A281,СВЦЭМ!$B$39:$B$782,T$260)+'СЕТ СН'!$F$15</f>
        <v>0</v>
      </c>
      <c r="U281" s="36">
        <f>SUMIFS(СВЦЭМ!$H$40:$H$783,СВЦЭМ!$A$40:$A$783,$A281,СВЦЭМ!$B$39:$B$782,U$260)+'СЕТ СН'!$F$15</f>
        <v>0</v>
      </c>
      <c r="V281" s="36">
        <f>SUMIFS(СВЦЭМ!$H$40:$H$783,СВЦЭМ!$A$40:$A$783,$A281,СВЦЭМ!$B$39:$B$782,V$260)+'СЕТ СН'!$F$15</f>
        <v>0</v>
      </c>
      <c r="W281" s="36">
        <f>SUMIFS(СВЦЭМ!$H$40:$H$783,СВЦЭМ!$A$40:$A$783,$A281,СВЦЭМ!$B$39:$B$782,W$260)+'СЕТ СН'!$F$15</f>
        <v>0</v>
      </c>
      <c r="X281" s="36">
        <f>SUMIFS(СВЦЭМ!$H$40:$H$783,СВЦЭМ!$A$40:$A$783,$A281,СВЦЭМ!$B$39:$B$782,X$260)+'СЕТ СН'!$F$15</f>
        <v>0</v>
      </c>
      <c r="Y281" s="36">
        <f>SUMIFS(СВЦЭМ!$H$40:$H$783,СВЦЭМ!$A$40:$A$783,$A281,СВЦЭМ!$B$39:$B$782,Y$260)+'СЕТ СН'!$F$15</f>
        <v>0</v>
      </c>
    </row>
    <row r="282" spans="1:25" ht="15.75" hidden="1" x14ac:dyDescent="0.2">
      <c r="A282" s="35">
        <f t="shared" si="7"/>
        <v>45221</v>
      </c>
      <c r="B282" s="36">
        <f>SUMIFS(СВЦЭМ!$H$40:$H$783,СВЦЭМ!$A$40:$A$783,$A282,СВЦЭМ!$B$39:$B$782,B$260)+'СЕТ СН'!$F$15</f>
        <v>0</v>
      </c>
      <c r="C282" s="36">
        <f>SUMIFS(СВЦЭМ!$H$40:$H$783,СВЦЭМ!$A$40:$A$783,$A282,СВЦЭМ!$B$39:$B$782,C$260)+'СЕТ СН'!$F$15</f>
        <v>0</v>
      </c>
      <c r="D282" s="36">
        <f>SUMIFS(СВЦЭМ!$H$40:$H$783,СВЦЭМ!$A$40:$A$783,$A282,СВЦЭМ!$B$39:$B$782,D$260)+'СЕТ СН'!$F$15</f>
        <v>0</v>
      </c>
      <c r="E282" s="36">
        <f>SUMIFS(СВЦЭМ!$H$40:$H$783,СВЦЭМ!$A$40:$A$783,$A282,СВЦЭМ!$B$39:$B$782,E$260)+'СЕТ СН'!$F$15</f>
        <v>0</v>
      </c>
      <c r="F282" s="36">
        <f>SUMIFS(СВЦЭМ!$H$40:$H$783,СВЦЭМ!$A$40:$A$783,$A282,СВЦЭМ!$B$39:$B$782,F$260)+'СЕТ СН'!$F$15</f>
        <v>0</v>
      </c>
      <c r="G282" s="36">
        <f>SUMIFS(СВЦЭМ!$H$40:$H$783,СВЦЭМ!$A$40:$A$783,$A282,СВЦЭМ!$B$39:$B$782,G$260)+'СЕТ СН'!$F$15</f>
        <v>0</v>
      </c>
      <c r="H282" s="36">
        <f>SUMIFS(СВЦЭМ!$H$40:$H$783,СВЦЭМ!$A$40:$A$783,$A282,СВЦЭМ!$B$39:$B$782,H$260)+'СЕТ СН'!$F$15</f>
        <v>0</v>
      </c>
      <c r="I282" s="36">
        <f>SUMIFS(СВЦЭМ!$H$40:$H$783,СВЦЭМ!$A$40:$A$783,$A282,СВЦЭМ!$B$39:$B$782,I$260)+'СЕТ СН'!$F$15</f>
        <v>0</v>
      </c>
      <c r="J282" s="36">
        <f>SUMIFS(СВЦЭМ!$H$40:$H$783,СВЦЭМ!$A$40:$A$783,$A282,СВЦЭМ!$B$39:$B$782,J$260)+'СЕТ СН'!$F$15</f>
        <v>0</v>
      </c>
      <c r="K282" s="36">
        <f>SUMIFS(СВЦЭМ!$H$40:$H$783,СВЦЭМ!$A$40:$A$783,$A282,СВЦЭМ!$B$39:$B$782,K$260)+'СЕТ СН'!$F$15</f>
        <v>0</v>
      </c>
      <c r="L282" s="36">
        <f>SUMIFS(СВЦЭМ!$H$40:$H$783,СВЦЭМ!$A$40:$A$783,$A282,СВЦЭМ!$B$39:$B$782,L$260)+'СЕТ СН'!$F$15</f>
        <v>0</v>
      </c>
      <c r="M282" s="36">
        <f>SUMIFS(СВЦЭМ!$H$40:$H$783,СВЦЭМ!$A$40:$A$783,$A282,СВЦЭМ!$B$39:$B$782,M$260)+'СЕТ СН'!$F$15</f>
        <v>0</v>
      </c>
      <c r="N282" s="36">
        <f>SUMIFS(СВЦЭМ!$H$40:$H$783,СВЦЭМ!$A$40:$A$783,$A282,СВЦЭМ!$B$39:$B$782,N$260)+'СЕТ СН'!$F$15</f>
        <v>0</v>
      </c>
      <c r="O282" s="36">
        <f>SUMIFS(СВЦЭМ!$H$40:$H$783,СВЦЭМ!$A$40:$A$783,$A282,СВЦЭМ!$B$39:$B$782,O$260)+'СЕТ СН'!$F$15</f>
        <v>0</v>
      </c>
      <c r="P282" s="36">
        <f>SUMIFS(СВЦЭМ!$H$40:$H$783,СВЦЭМ!$A$40:$A$783,$A282,СВЦЭМ!$B$39:$B$782,P$260)+'СЕТ СН'!$F$15</f>
        <v>0</v>
      </c>
      <c r="Q282" s="36">
        <f>SUMIFS(СВЦЭМ!$H$40:$H$783,СВЦЭМ!$A$40:$A$783,$A282,СВЦЭМ!$B$39:$B$782,Q$260)+'СЕТ СН'!$F$15</f>
        <v>0</v>
      </c>
      <c r="R282" s="36">
        <f>SUMIFS(СВЦЭМ!$H$40:$H$783,СВЦЭМ!$A$40:$A$783,$A282,СВЦЭМ!$B$39:$B$782,R$260)+'СЕТ СН'!$F$15</f>
        <v>0</v>
      </c>
      <c r="S282" s="36">
        <f>SUMIFS(СВЦЭМ!$H$40:$H$783,СВЦЭМ!$A$40:$A$783,$A282,СВЦЭМ!$B$39:$B$782,S$260)+'СЕТ СН'!$F$15</f>
        <v>0</v>
      </c>
      <c r="T282" s="36">
        <f>SUMIFS(СВЦЭМ!$H$40:$H$783,СВЦЭМ!$A$40:$A$783,$A282,СВЦЭМ!$B$39:$B$782,T$260)+'СЕТ СН'!$F$15</f>
        <v>0</v>
      </c>
      <c r="U282" s="36">
        <f>SUMIFS(СВЦЭМ!$H$40:$H$783,СВЦЭМ!$A$40:$A$783,$A282,СВЦЭМ!$B$39:$B$782,U$260)+'СЕТ СН'!$F$15</f>
        <v>0</v>
      </c>
      <c r="V282" s="36">
        <f>SUMIFS(СВЦЭМ!$H$40:$H$783,СВЦЭМ!$A$40:$A$783,$A282,СВЦЭМ!$B$39:$B$782,V$260)+'СЕТ СН'!$F$15</f>
        <v>0</v>
      </c>
      <c r="W282" s="36">
        <f>SUMIFS(СВЦЭМ!$H$40:$H$783,СВЦЭМ!$A$40:$A$783,$A282,СВЦЭМ!$B$39:$B$782,W$260)+'СЕТ СН'!$F$15</f>
        <v>0</v>
      </c>
      <c r="X282" s="36">
        <f>SUMIFS(СВЦЭМ!$H$40:$H$783,СВЦЭМ!$A$40:$A$783,$A282,СВЦЭМ!$B$39:$B$782,X$260)+'СЕТ СН'!$F$15</f>
        <v>0</v>
      </c>
      <c r="Y282" s="36">
        <f>SUMIFS(СВЦЭМ!$H$40:$H$783,СВЦЭМ!$A$40:$A$783,$A282,СВЦЭМ!$B$39:$B$782,Y$260)+'СЕТ СН'!$F$15</f>
        <v>0</v>
      </c>
    </row>
    <row r="283" spans="1:25" ht="15.75" hidden="1" x14ac:dyDescent="0.2">
      <c r="A283" s="35">
        <f t="shared" si="7"/>
        <v>45222</v>
      </c>
      <c r="B283" s="36">
        <f>SUMIFS(СВЦЭМ!$H$40:$H$783,СВЦЭМ!$A$40:$A$783,$A283,СВЦЭМ!$B$39:$B$782,B$260)+'СЕТ СН'!$F$15</f>
        <v>0</v>
      </c>
      <c r="C283" s="36">
        <f>SUMIFS(СВЦЭМ!$H$40:$H$783,СВЦЭМ!$A$40:$A$783,$A283,СВЦЭМ!$B$39:$B$782,C$260)+'СЕТ СН'!$F$15</f>
        <v>0</v>
      </c>
      <c r="D283" s="36">
        <f>SUMIFS(СВЦЭМ!$H$40:$H$783,СВЦЭМ!$A$40:$A$783,$A283,СВЦЭМ!$B$39:$B$782,D$260)+'СЕТ СН'!$F$15</f>
        <v>0</v>
      </c>
      <c r="E283" s="36">
        <f>SUMIFS(СВЦЭМ!$H$40:$H$783,СВЦЭМ!$A$40:$A$783,$A283,СВЦЭМ!$B$39:$B$782,E$260)+'СЕТ СН'!$F$15</f>
        <v>0</v>
      </c>
      <c r="F283" s="36">
        <f>SUMIFS(СВЦЭМ!$H$40:$H$783,СВЦЭМ!$A$40:$A$783,$A283,СВЦЭМ!$B$39:$B$782,F$260)+'СЕТ СН'!$F$15</f>
        <v>0</v>
      </c>
      <c r="G283" s="36">
        <f>SUMIFS(СВЦЭМ!$H$40:$H$783,СВЦЭМ!$A$40:$A$783,$A283,СВЦЭМ!$B$39:$B$782,G$260)+'СЕТ СН'!$F$15</f>
        <v>0</v>
      </c>
      <c r="H283" s="36">
        <f>SUMIFS(СВЦЭМ!$H$40:$H$783,СВЦЭМ!$A$40:$A$783,$A283,СВЦЭМ!$B$39:$B$782,H$260)+'СЕТ СН'!$F$15</f>
        <v>0</v>
      </c>
      <c r="I283" s="36">
        <f>SUMIFS(СВЦЭМ!$H$40:$H$783,СВЦЭМ!$A$40:$A$783,$A283,СВЦЭМ!$B$39:$B$782,I$260)+'СЕТ СН'!$F$15</f>
        <v>0</v>
      </c>
      <c r="J283" s="36">
        <f>SUMIFS(СВЦЭМ!$H$40:$H$783,СВЦЭМ!$A$40:$A$783,$A283,СВЦЭМ!$B$39:$B$782,J$260)+'СЕТ СН'!$F$15</f>
        <v>0</v>
      </c>
      <c r="K283" s="36">
        <f>SUMIFS(СВЦЭМ!$H$40:$H$783,СВЦЭМ!$A$40:$A$783,$A283,СВЦЭМ!$B$39:$B$782,K$260)+'СЕТ СН'!$F$15</f>
        <v>0</v>
      </c>
      <c r="L283" s="36">
        <f>SUMIFS(СВЦЭМ!$H$40:$H$783,СВЦЭМ!$A$40:$A$783,$A283,СВЦЭМ!$B$39:$B$782,L$260)+'СЕТ СН'!$F$15</f>
        <v>0</v>
      </c>
      <c r="M283" s="36">
        <f>SUMIFS(СВЦЭМ!$H$40:$H$783,СВЦЭМ!$A$40:$A$783,$A283,СВЦЭМ!$B$39:$B$782,M$260)+'СЕТ СН'!$F$15</f>
        <v>0</v>
      </c>
      <c r="N283" s="36">
        <f>SUMIFS(СВЦЭМ!$H$40:$H$783,СВЦЭМ!$A$40:$A$783,$A283,СВЦЭМ!$B$39:$B$782,N$260)+'СЕТ СН'!$F$15</f>
        <v>0</v>
      </c>
      <c r="O283" s="36">
        <f>SUMIFS(СВЦЭМ!$H$40:$H$783,СВЦЭМ!$A$40:$A$783,$A283,СВЦЭМ!$B$39:$B$782,O$260)+'СЕТ СН'!$F$15</f>
        <v>0</v>
      </c>
      <c r="P283" s="36">
        <f>SUMIFS(СВЦЭМ!$H$40:$H$783,СВЦЭМ!$A$40:$A$783,$A283,СВЦЭМ!$B$39:$B$782,P$260)+'СЕТ СН'!$F$15</f>
        <v>0</v>
      </c>
      <c r="Q283" s="36">
        <f>SUMIFS(СВЦЭМ!$H$40:$H$783,СВЦЭМ!$A$40:$A$783,$A283,СВЦЭМ!$B$39:$B$782,Q$260)+'СЕТ СН'!$F$15</f>
        <v>0</v>
      </c>
      <c r="R283" s="36">
        <f>SUMIFS(СВЦЭМ!$H$40:$H$783,СВЦЭМ!$A$40:$A$783,$A283,СВЦЭМ!$B$39:$B$782,R$260)+'СЕТ СН'!$F$15</f>
        <v>0</v>
      </c>
      <c r="S283" s="36">
        <f>SUMIFS(СВЦЭМ!$H$40:$H$783,СВЦЭМ!$A$40:$A$783,$A283,СВЦЭМ!$B$39:$B$782,S$260)+'СЕТ СН'!$F$15</f>
        <v>0</v>
      </c>
      <c r="T283" s="36">
        <f>SUMIFS(СВЦЭМ!$H$40:$H$783,СВЦЭМ!$A$40:$A$783,$A283,СВЦЭМ!$B$39:$B$782,T$260)+'СЕТ СН'!$F$15</f>
        <v>0</v>
      </c>
      <c r="U283" s="36">
        <f>SUMIFS(СВЦЭМ!$H$40:$H$783,СВЦЭМ!$A$40:$A$783,$A283,СВЦЭМ!$B$39:$B$782,U$260)+'СЕТ СН'!$F$15</f>
        <v>0</v>
      </c>
      <c r="V283" s="36">
        <f>SUMIFS(СВЦЭМ!$H$40:$H$783,СВЦЭМ!$A$40:$A$783,$A283,СВЦЭМ!$B$39:$B$782,V$260)+'СЕТ СН'!$F$15</f>
        <v>0</v>
      </c>
      <c r="W283" s="36">
        <f>SUMIFS(СВЦЭМ!$H$40:$H$783,СВЦЭМ!$A$40:$A$783,$A283,СВЦЭМ!$B$39:$B$782,W$260)+'СЕТ СН'!$F$15</f>
        <v>0</v>
      </c>
      <c r="X283" s="36">
        <f>SUMIFS(СВЦЭМ!$H$40:$H$783,СВЦЭМ!$A$40:$A$783,$A283,СВЦЭМ!$B$39:$B$782,X$260)+'СЕТ СН'!$F$15</f>
        <v>0</v>
      </c>
      <c r="Y283" s="36">
        <f>SUMIFS(СВЦЭМ!$H$40:$H$783,СВЦЭМ!$A$40:$A$783,$A283,СВЦЭМ!$B$39:$B$782,Y$260)+'СЕТ СН'!$F$15</f>
        <v>0</v>
      </c>
    </row>
    <row r="284" spans="1:25" ht="15.75" hidden="1" x14ac:dyDescent="0.2">
      <c r="A284" s="35">
        <f t="shared" si="7"/>
        <v>45223</v>
      </c>
      <c r="B284" s="36">
        <f>SUMIFS(СВЦЭМ!$H$40:$H$783,СВЦЭМ!$A$40:$A$783,$A284,СВЦЭМ!$B$39:$B$782,B$260)+'СЕТ СН'!$F$15</f>
        <v>0</v>
      </c>
      <c r="C284" s="36">
        <f>SUMIFS(СВЦЭМ!$H$40:$H$783,СВЦЭМ!$A$40:$A$783,$A284,СВЦЭМ!$B$39:$B$782,C$260)+'СЕТ СН'!$F$15</f>
        <v>0</v>
      </c>
      <c r="D284" s="36">
        <f>SUMIFS(СВЦЭМ!$H$40:$H$783,СВЦЭМ!$A$40:$A$783,$A284,СВЦЭМ!$B$39:$B$782,D$260)+'СЕТ СН'!$F$15</f>
        <v>0</v>
      </c>
      <c r="E284" s="36">
        <f>SUMIFS(СВЦЭМ!$H$40:$H$783,СВЦЭМ!$A$40:$A$783,$A284,СВЦЭМ!$B$39:$B$782,E$260)+'СЕТ СН'!$F$15</f>
        <v>0</v>
      </c>
      <c r="F284" s="36">
        <f>SUMIFS(СВЦЭМ!$H$40:$H$783,СВЦЭМ!$A$40:$A$783,$A284,СВЦЭМ!$B$39:$B$782,F$260)+'СЕТ СН'!$F$15</f>
        <v>0</v>
      </c>
      <c r="G284" s="36">
        <f>SUMIFS(СВЦЭМ!$H$40:$H$783,СВЦЭМ!$A$40:$A$783,$A284,СВЦЭМ!$B$39:$B$782,G$260)+'СЕТ СН'!$F$15</f>
        <v>0</v>
      </c>
      <c r="H284" s="36">
        <f>SUMIFS(СВЦЭМ!$H$40:$H$783,СВЦЭМ!$A$40:$A$783,$A284,СВЦЭМ!$B$39:$B$782,H$260)+'СЕТ СН'!$F$15</f>
        <v>0</v>
      </c>
      <c r="I284" s="36">
        <f>SUMIFS(СВЦЭМ!$H$40:$H$783,СВЦЭМ!$A$40:$A$783,$A284,СВЦЭМ!$B$39:$B$782,I$260)+'СЕТ СН'!$F$15</f>
        <v>0</v>
      </c>
      <c r="J284" s="36">
        <f>SUMIFS(СВЦЭМ!$H$40:$H$783,СВЦЭМ!$A$40:$A$783,$A284,СВЦЭМ!$B$39:$B$782,J$260)+'СЕТ СН'!$F$15</f>
        <v>0</v>
      </c>
      <c r="K284" s="36">
        <f>SUMIFS(СВЦЭМ!$H$40:$H$783,СВЦЭМ!$A$40:$A$783,$A284,СВЦЭМ!$B$39:$B$782,K$260)+'СЕТ СН'!$F$15</f>
        <v>0</v>
      </c>
      <c r="L284" s="36">
        <f>SUMIFS(СВЦЭМ!$H$40:$H$783,СВЦЭМ!$A$40:$A$783,$A284,СВЦЭМ!$B$39:$B$782,L$260)+'СЕТ СН'!$F$15</f>
        <v>0</v>
      </c>
      <c r="M284" s="36">
        <f>SUMIFS(СВЦЭМ!$H$40:$H$783,СВЦЭМ!$A$40:$A$783,$A284,СВЦЭМ!$B$39:$B$782,M$260)+'СЕТ СН'!$F$15</f>
        <v>0</v>
      </c>
      <c r="N284" s="36">
        <f>SUMIFS(СВЦЭМ!$H$40:$H$783,СВЦЭМ!$A$40:$A$783,$A284,СВЦЭМ!$B$39:$B$782,N$260)+'СЕТ СН'!$F$15</f>
        <v>0</v>
      </c>
      <c r="O284" s="36">
        <f>SUMIFS(СВЦЭМ!$H$40:$H$783,СВЦЭМ!$A$40:$A$783,$A284,СВЦЭМ!$B$39:$B$782,O$260)+'СЕТ СН'!$F$15</f>
        <v>0</v>
      </c>
      <c r="P284" s="36">
        <f>SUMIFS(СВЦЭМ!$H$40:$H$783,СВЦЭМ!$A$40:$A$783,$A284,СВЦЭМ!$B$39:$B$782,P$260)+'СЕТ СН'!$F$15</f>
        <v>0</v>
      </c>
      <c r="Q284" s="36">
        <f>SUMIFS(СВЦЭМ!$H$40:$H$783,СВЦЭМ!$A$40:$A$783,$A284,СВЦЭМ!$B$39:$B$782,Q$260)+'СЕТ СН'!$F$15</f>
        <v>0</v>
      </c>
      <c r="R284" s="36">
        <f>SUMIFS(СВЦЭМ!$H$40:$H$783,СВЦЭМ!$A$40:$A$783,$A284,СВЦЭМ!$B$39:$B$782,R$260)+'СЕТ СН'!$F$15</f>
        <v>0</v>
      </c>
      <c r="S284" s="36">
        <f>SUMIFS(СВЦЭМ!$H$40:$H$783,СВЦЭМ!$A$40:$A$783,$A284,СВЦЭМ!$B$39:$B$782,S$260)+'СЕТ СН'!$F$15</f>
        <v>0</v>
      </c>
      <c r="T284" s="36">
        <f>SUMIFS(СВЦЭМ!$H$40:$H$783,СВЦЭМ!$A$40:$A$783,$A284,СВЦЭМ!$B$39:$B$782,T$260)+'СЕТ СН'!$F$15</f>
        <v>0</v>
      </c>
      <c r="U284" s="36">
        <f>SUMIFS(СВЦЭМ!$H$40:$H$783,СВЦЭМ!$A$40:$A$783,$A284,СВЦЭМ!$B$39:$B$782,U$260)+'СЕТ СН'!$F$15</f>
        <v>0</v>
      </c>
      <c r="V284" s="36">
        <f>SUMIFS(СВЦЭМ!$H$40:$H$783,СВЦЭМ!$A$40:$A$783,$A284,СВЦЭМ!$B$39:$B$782,V$260)+'СЕТ СН'!$F$15</f>
        <v>0</v>
      </c>
      <c r="W284" s="36">
        <f>SUMIFS(СВЦЭМ!$H$40:$H$783,СВЦЭМ!$A$40:$A$783,$A284,СВЦЭМ!$B$39:$B$782,W$260)+'СЕТ СН'!$F$15</f>
        <v>0</v>
      </c>
      <c r="X284" s="36">
        <f>SUMIFS(СВЦЭМ!$H$40:$H$783,СВЦЭМ!$A$40:$A$783,$A284,СВЦЭМ!$B$39:$B$782,X$260)+'СЕТ СН'!$F$15</f>
        <v>0</v>
      </c>
      <c r="Y284" s="36">
        <f>SUMIFS(СВЦЭМ!$H$40:$H$783,СВЦЭМ!$A$40:$A$783,$A284,СВЦЭМ!$B$39:$B$782,Y$260)+'СЕТ СН'!$F$15</f>
        <v>0</v>
      </c>
    </row>
    <row r="285" spans="1:25" ht="15.75" hidden="1" x14ac:dyDescent="0.2">
      <c r="A285" s="35">
        <f t="shared" si="7"/>
        <v>45224</v>
      </c>
      <c r="B285" s="36">
        <f>SUMIFS(СВЦЭМ!$H$40:$H$783,СВЦЭМ!$A$40:$A$783,$A285,СВЦЭМ!$B$39:$B$782,B$260)+'СЕТ СН'!$F$15</f>
        <v>0</v>
      </c>
      <c r="C285" s="36">
        <f>SUMIFS(СВЦЭМ!$H$40:$H$783,СВЦЭМ!$A$40:$A$783,$A285,СВЦЭМ!$B$39:$B$782,C$260)+'СЕТ СН'!$F$15</f>
        <v>0</v>
      </c>
      <c r="D285" s="36">
        <f>SUMIFS(СВЦЭМ!$H$40:$H$783,СВЦЭМ!$A$40:$A$783,$A285,СВЦЭМ!$B$39:$B$782,D$260)+'СЕТ СН'!$F$15</f>
        <v>0</v>
      </c>
      <c r="E285" s="36">
        <f>SUMIFS(СВЦЭМ!$H$40:$H$783,СВЦЭМ!$A$40:$A$783,$A285,СВЦЭМ!$B$39:$B$782,E$260)+'СЕТ СН'!$F$15</f>
        <v>0</v>
      </c>
      <c r="F285" s="36">
        <f>SUMIFS(СВЦЭМ!$H$40:$H$783,СВЦЭМ!$A$40:$A$783,$A285,СВЦЭМ!$B$39:$B$782,F$260)+'СЕТ СН'!$F$15</f>
        <v>0</v>
      </c>
      <c r="G285" s="36">
        <f>SUMIFS(СВЦЭМ!$H$40:$H$783,СВЦЭМ!$A$40:$A$783,$A285,СВЦЭМ!$B$39:$B$782,G$260)+'СЕТ СН'!$F$15</f>
        <v>0</v>
      </c>
      <c r="H285" s="36">
        <f>SUMIFS(СВЦЭМ!$H$40:$H$783,СВЦЭМ!$A$40:$A$783,$A285,СВЦЭМ!$B$39:$B$782,H$260)+'СЕТ СН'!$F$15</f>
        <v>0</v>
      </c>
      <c r="I285" s="36">
        <f>SUMIFS(СВЦЭМ!$H$40:$H$783,СВЦЭМ!$A$40:$A$783,$A285,СВЦЭМ!$B$39:$B$782,I$260)+'СЕТ СН'!$F$15</f>
        <v>0</v>
      </c>
      <c r="J285" s="36">
        <f>SUMIFS(СВЦЭМ!$H$40:$H$783,СВЦЭМ!$A$40:$A$783,$A285,СВЦЭМ!$B$39:$B$782,J$260)+'СЕТ СН'!$F$15</f>
        <v>0</v>
      </c>
      <c r="K285" s="36">
        <f>SUMIFS(СВЦЭМ!$H$40:$H$783,СВЦЭМ!$A$40:$A$783,$A285,СВЦЭМ!$B$39:$B$782,K$260)+'СЕТ СН'!$F$15</f>
        <v>0</v>
      </c>
      <c r="L285" s="36">
        <f>SUMIFS(СВЦЭМ!$H$40:$H$783,СВЦЭМ!$A$40:$A$783,$A285,СВЦЭМ!$B$39:$B$782,L$260)+'СЕТ СН'!$F$15</f>
        <v>0</v>
      </c>
      <c r="M285" s="36">
        <f>SUMIFS(СВЦЭМ!$H$40:$H$783,СВЦЭМ!$A$40:$A$783,$A285,СВЦЭМ!$B$39:$B$782,M$260)+'СЕТ СН'!$F$15</f>
        <v>0</v>
      </c>
      <c r="N285" s="36">
        <f>SUMIFS(СВЦЭМ!$H$40:$H$783,СВЦЭМ!$A$40:$A$783,$A285,СВЦЭМ!$B$39:$B$782,N$260)+'СЕТ СН'!$F$15</f>
        <v>0</v>
      </c>
      <c r="O285" s="36">
        <f>SUMIFS(СВЦЭМ!$H$40:$H$783,СВЦЭМ!$A$40:$A$783,$A285,СВЦЭМ!$B$39:$B$782,O$260)+'СЕТ СН'!$F$15</f>
        <v>0</v>
      </c>
      <c r="P285" s="36">
        <f>SUMIFS(СВЦЭМ!$H$40:$H$783,СВЦЭМ!$A$40:$A$783,$A285,СВЦЭМ!$B$39:$B$782,P$260)+'СЕТ СН'!$F$15</f>
        <v>0</v>
      </c>
      <c r="Q285" s="36">
        <f>SUMIFS(СВЦЭМ!$H$40:$H$783,СВЦЭМ!$A$40:$A$783,$A285,СВЦЭМ!$B$39:$B$782,Q$260)+'СЕТ СН'!$F$15</f>
        <v>0</v>
      </c>
      <c r="R285" s="36">
        <f>SUMIFS(СВЦЭМ!$H$40:$H$783,СВЦЭМ!$A$40:$A$783,$A285,СВЦЭМ!$B$39:$B$782,R$260)+'СЕТ СН'!$F$15</f>
        <v>0</v>
      </c>
      <c r="S285" s="36">
        <f>SUMIFS(СВЦЭМ!$H$40:$H$783,СВЦЭМ!$A$40:$A$783,$A285,СВЦЭМ!$B$39:$B$782,S$260)+'СЕТ СН'!$F$15</f>
        <v>0</v>
      </c>
      <c r="T285" s="36">
        <f>SUMIFS(СВЦЭМ!$H$40:$H$783,СВЦЭМ!$A$40:$A$783,$A285,СВЦЭМ!$B$39:$B$782,T$260)+'СЕТ СН'!$F$15</f>
        <v>0</v>
      </c>
      <c r="U285" s="36">
        <f>SUMIFS(СВЦЭМ!$H$40:$H$783,СВЦЭМ!$A$40:$A$783,$A285,СВЦЭМ!$B$39:$B$782,U$260)+'СЕТ СН'!$F$15</f>
        <v>0</v>
      </c>
      <c r="V285" s="36">
        <f>SUMIFS(СВЦЭМ!$H$40:$H$783,СВЦЭМ!$A$40:$A$783,$A285,СВЦЭМ!$B$39:$B$782,V$260)+'СЕТ СН'!$F$15</f>
        <v>0</v>
      </c>
      <c r="W285" s="36">
        <f>SUMIFS(СВЦЭМ!$H$40:$H$783,СВЦЭМ!$A$40:$A$783,$A285,СВЦЭМ!$B$39:$B$782,W$260)+'СЕТ СН'!$F$15</f>
        <v>0</v>
      </c>
      <c r="X285" s="36">
        <f>SUMIFS(СВЦЭМ!$H$40:$H$783,СВЦЭМ!$A$40:$A$783,$A285,СВЦЭМ!$B$39:$B$782,X$260)+'СЕТ СН'!$F$15</f>
        <v>0</v>
      </c>
      <c r="Y285" s="36">
        <f>SUMIFS(СВЦЭМ!$H$40:$H$783,СВЦЭМ!$A$40:$A$783,$A285,СВЦЭМ!$B$39:$B$782,Y$260)+'СЕТ СН'!$F$15</f>
        <v>0</v>
      </c>
    </row>
    <row r="286" spans="1:25" ht="15.75" hidden="1" x14ac:dyDescent="0.2">
      <c r="A286" s="35">
        <f t="shared" si="7"/>
        <v>45225</v>
      </c>
      <c r="B286" s="36">
        <f>SUMIFS(СВЦЭМ!$H$40:$H$783,СВЦЭМ!$A$40:$A$783,$A286,СВЦЭМ!$B$39:$B$782,B$260)+'СЕТ СН'!$F$15</f>
        <v>0</v>
      </c>
      <c r="C286" s="36">
        <f>SUMIFS(СВЦЭМ!$H$40:$H$783,СВЦЭМ!$A$40:$A$783,$A286,СВЦЭМ!$B$39:$B$782,C$260)+'СЕТ СН'!$F$15</f>
        <v>0</v>
      </c>
      <c r="D286" s="36">
        <f>SUMIFS(СВЦЭМ!$H$40:$H$783,СВЦЭМ!$A$40:$A$783,$A286,СВЦЭМ!$B$39:$B$782,D$260)+'СЕТ СН'!$F$15</f>
        <v>0</v>
      </c>
      <c r="E286" s="36">
        <f>SUMIFS(СВЦЭМ!$H$40:$H$783,СВЦЭМ!$A$40:$A$783,$A286,СВЦЭМ!$B$39:$B$782,E$260)+'СЕТ СН'!$F$15</f>
        <v>0</v>
      </c>
      <c r="F286" s="36">
        <f>SUMIFS(СВЦЭМ!$H$40:$H$783,СВЦЭМ!$A$40:$A$783,$A286,СВЦЭМ!$B$39:$B$782,F$260)+'СЕТ СН'!$F$15</f>
        <v>0</v>
      </c>
      <c r="G286" s="36">
        <f>SUMIFS(СВЦЭМ!$H$40:$H$783,СВЦЭМ!$A$40:$A$783,$A286,СВЦЭМ!$B$39:$B$782,G$260)+'СЕТ СН'!$F$15</f>
        <v>0</v>
      </c>
      <c r="H286" s="36">
        <f>SUMIFS(СВЦЭМ!$H$40:$H$783,СВЦЭМ!$A$40:$A$783,$A286,СВЦЭМ!$B$39:$B$782,H$260)+'СЕТ СН'!$F$15</f>
        <v>0</v>
      </c>
      <c r="I286" s="36">
        <f>SUMIFS(СВЦЭМ!$H$40:$H$783,СВЦЭМ!$A$40:$A$783,$A286,СВЦЭМ!$B$39:$B$782,I$260)+'СЕТ СН'!$F$15</f>
        <v>0</v>
      </c>
      <c r="J286" s="36">
        <f>SUMIFS(СВЦЭМ!$H$40:$H$783,СВЦЭМ!$A$40:$A$783,$A286,СВЦЭМ!$B$39:$B$782,J$260)+'СЕТ СН'!$F$15</f>
        <v>0</v>
      </c>
      <c r="K286" s="36">
        <f>SUMIFS(СВЦЭМ!$H$40:$H$783,СВЦЭМ!$A$40:$A$783,$A286,СВЦЭМ!$B$39:$B$782,K$260)+'СЕТ СН'!$F$15</f>
        <v>0</v>
      </c>
      <c r="L286" s="36">
        <f>SUMIFS(СВЦЭМ!$H$40:$H$783,СВЦЭМ!$A$40:$A$783,$A286,СВЦЭМ!$B$39:$B$782,L$260)+'СЕТ СН'!$F$15</f>
        <v>0</v>
      </c>
      <c r="M286" s="36">
        <f>SUMIFS(СВЦЭМ!$H$40:$H$783,СВЦЭМ!$A$40:$A$783,$A286,СВЦЭМ!$B$39:$B$782,M$260)+'СЕТ СН'!$F$15</f>
        <v>0</v>
      </c>
      <c r="N286" s="36">
        <f>SUMIFS(СВЦЭМ!$H$40:$H$783,СВЦЭМ!$A$40:$A$783,$A286,СВЦЭМ!$B$39:$B$782,N$260)+'СЕТ СН'!$F$15</f>
        <v>0</v>
      </c>
      <c r="O286" s="36">
        <f>SUMIFS(СВЦЭМ!$H$40:$H$783,СВЦЭМ!$A$40:$A$783,$A286,СВЦЭМ!$B$39:$B$782,O$260)+'СЕТ СН'!$F$15</f>
        <v>0</v>
      </c>
      <c r="P286" s="36">
        <f>SUMIFS(СВЦЭМ!$H$40:$H$783,СВЦЭМ!$A$40:$A$783,$A286,СВЦЭМ!$B$39:$B$782,P$260)+'СЕТ СН'!$F$15</f>
        <v>0</v>
      </c>
      <c r="Q286" s="36">
        <f>SUMIFS(СВЦЭМ!$H$40:$H$783,СВЦЭМ!$A$40:$A$783,$A286,СВЦЭМ!$B$39:$B$782,Q$260)+'СЕТ СН'!$F$15</f>
        <v>0</v>
      </c>
      <c r="R286" s="36">
        <f>SUMIFS(СВЦЭМ!$H$40:$H$783,СВЦЭМ!$A$40:$A$783,$A286,СВЦЭМ!$B$39:$B$782,R$260)+'СЕТ СН'!$F$15</f>
        <v>0</v>
      </c>
      <c r="S286" s="36">
        <f>SUMIFS(СВЦЭМ!$H$40:$H$783,СВЦЭМ!$A$40:$A$783,$A286,СВЦЭМ!$B$39:$B$782,S$260)+'СЕТ СН'!$F$15</f>
        <v>0</v>
      </c>
      <c r="T286" s="36">
        <f>SUMIFS(СВЦЭМ!$H$40:$H$783,СВЦЭМ!$A$40:$A$783,$A286,СВЦЭМ!$B$39:$B$782,T$260)+'СЕТ СН'!$F$15</f>
        <v>0</v>
      </c>
      <c r="U286" s="36">
        <f>SUMIFS(СВЦЭМ!$H$40:$H$783,СВЦЭМ!$A$40:$A$783,$A286,СВЦЭМ!$B$39:$B$782,U$260)+'СЕТ СН'!$F$15</f>
        <v>0</v>
      </c>
      <c r="V286" s="36">
        <f>SUMIFS(СВЦЭМ!$H$40:$H$783,СВЦЭМ!$A$40:$A$783,$A286,СВЦЭМ!$B$39:$B$782,V$260)+'СЕТ СН'!$F$15</f>
        <v>0</v>
      </c>
      <c r="W286" s="36">
        <f>SUMIFS(СВЦЭМ!$H$40:$H$783,СВЦЭМ!$A$40:$A$783,$A286,СВЦЭМ!$B$39:$B$782,W$260)+'СЕТ СН'!$F$15</f>
        <v>0</v>
      </c>
      <c r="X286" s="36">
        <f>SUMIFS(СВЦЭМ!$H$40:$H$783,СВЦЭМ!$A$40:$A$783,$A286,СВЦЭМ!$B$39:$B$782,X$260)+'СЕТ СН'!$F$15</f>
        <v>0</v>
      </c>
      <c r="Y286" s="36">
        <f>SUMIFS(СВЦЭМ!$H$40:$H$783,СВЦЭМ!$A$40:$A$783,$A286,СВЦЭМ!$B$39:$B$782,Y$260)+'СЕТ СН'!$F$15</f>
        <v>0</v>
      </c>
    </row>
    <row r="287" spans="1:25" ht="15.75" hidden="1" x14ac:dyDescent="0.2">
      <c r="A287" s="35">
        <f t="shared" si="7"/>
        <v>45226</v>
      </c>
      <c r="B287" s="36">
        <f>SUMIFS(СВЦЭМ!$H$40:$H$783,СВЦЭМ!$A$40:$A$783,$A287,СВЦЭМ!$B$39:$B$782,B$260)+'СЕТ СН'!$F$15</f>
        <v>0</v>
      </c>
      <c r="C287" s="36">
        <f>SUMIFS(СВЦЭМ!$H$40:$H$783,СВЦЭМ!$A$40:$A$783,$A287,СВЦЭМ!$B$39:$B$782,C$260)+'СЕТ СН'!$F$15</f>
        <v>0</v>
      </c>
      <c r="D287" s="36">
        <f>SUMIFS(СВЦЭМ!$H$40:$H$783,СВЦЭМ!$A$40:$A$783,$A287,СВЦЭМ!$B$39:$B$782,D$260)+'СЕТ СН'!$F$15</f>
        <v>0</v>
      </c>
      <c r="E287" s="36">
        <f>SUMIFS(СВЦЭМ!$H$40:$H$783,СВЦЭМ!$A$40:$A$783,$A287,СВЦЭМ!$B$39:$B$782,E$260)+'СЕТ СН'!$F$15</f>
        <v>0</v>
      </c>
      <c r="F287" s="36">
        <f>SUMIFS(СВЦЭМ!$H$40:$H$783,СВЦЭМ!$A$40:$A$783,$A287,СВЦЭМ!$B$39:$B$782,F$260)+'СЕТ СН'!$F$15</f>
        <v>0</v>
      </c>
      <c r="G287" s="36">
        <f>SUMIFS(СВЦЭМ!$H$40:$H$783,СВЦЭМ!$A$40:$A$783,$A287,СВЦЭМ!$B$39:$B$782,G$260)+'СЕТ СН'!$F$15</f>
        <v>0</v>
      </c>
      <c r="H287" s="36">
        <f>SUMIFS(СВЦЭМ!$H$40:$H$783,СВЦЭМ!$A$40:$A$783,$A287,СВЦЭМ!$B$39:$B$782,H$260)+'СЕТ СН'!$F$15</f>
        <v>0</v>
      </c>
      <c r="I287" s="36">
        <f>SUMIFS(СВЦЭМ!$H$40:$H$783,СВЦЭМ!$A$40:$A$783,$A287,СВЦЭМ!$B$39:$B$782,I$260)+'СЕТ СН'!$F$15</f>
        <v>0</v>
      </c>
      <c r="J287" s="36">
        <f>SUMIFS(СВЦЭМ!$H$40:$H$783,СВЦЭМ!$A$40:$A$783,$A287,СВЦЭМ!$B$39:$B$782,J$260)+'СЕТ СН'!$F$15</f>
        <v>0</v>
      </c>
      <c r="K287" s="36">
        <f>SUMIFS(СВЦЭМ!$H$40:$H$783,СВЦЭМ!$A$40:$A$783,$A287,СВЦЭМ!$B$39:$B$782,K$260)+'СЕТ СН'!$F$15</f>
        <v>0</v>
      </c>
      <c r="L287" s="36">
        <f>SUMIFS(СВЦЭМ!$H$40:$H$783,СВЦЭМ!$A$40:$A$783,$A287,СВЦЭМ!$B$39:$B$782,L$260)+'СЕТ СН'!$F$15</f>
        <v>0</v>
      </c>
      <c r="M287" s="36">
        <f>SUMIFS(СВЦЭМ!$H$40:$H$783,СВЦЭМ!$A$40:$A$783,$A287,СВЦЭМ!$B$39:$B$782,M$260)+'СЕТ СН'!$F$15</f>
        <v>0</v>
      </c>
      <c r="N287" s="36">
        <f>SUMIFS(СВЦЭМ!$H$40:$H$783,СВЦЭМ!$A$40:$A$783,$A287,СВЦЭМ!$B$39:$B$782,N$260)+'СЕТ СН'!$F$15</f>
        <v>0</v>
      </c>
      <c r="O287" s="36">
        <f>SUMIFS(СВЦЭМ!$H$40:$H$783,СВЦЭМ!$A$40:$A$783,$A287,СВЦЭМ!$B$39:$B$782,O$260)+'СЕТ СН'!$F$15</f>
        <v>0</v>
      </c>
      <c r="P287" s="36">
        <f>SUMIFS(СВЦЭМ!$H$40:$H$783,СВЦЭМ!$A$40:$A$783,$A287,СВЦЭМ!$B$39:$B$782,P$260)+'СЕТ СН'!$F$15</f>
        <v>0</v>
      </c>
      <c r="Q287" s="36">
        <f>SUMIFS(СВЦЭМ!$H$40:$H$783,СВЦЭМ!$A$40:$A$783,$A287,СВЦЭМ!$B$39:$B$782,Q$260)+'СЕТ СН'!$F$15</f>
        <v>0</v>
      </c>
      <c r="R287" s="36">
        <f>SUMIFS(СВЦЭМ!$H$40:$H$783,СВЦЭМ!$A$40:$A$783,$A287,СВЦЭМ!$B$39:$B$782,R$260)+'СЕТ СН'!$F$15</f>
        <v>0</v>
      </c>
      <c r="S287" s="36">
        <f>SUMIFS(СВЦЭМ!$H$40:$H$783,СВЦЭМ!$A$40:$A$783,$A287,СВЦЭМ!$B$39:$B$782,S$260)+'СЕТ СН'!$F$15</f>
        <v>0</v>
      </c>
      <c r="T287" s="36">
        <f>SUMIFS(СВЦЭМ!$H$40:$H$783,СВЦЭМ!$A$40:$A$783,$A287,СВЦЭМ!$B$39:$B$782,T$260)+'СЕТ СН'!$F$15</f>
        <v>0</v>
      </c>
      <c r="U287" s="36">
        <f>SUMIFS(СВЦЭМ!$H$40:$H$783,СВЦЭМ!$A$40:$A$783,$A287,СВЦЭМ!$B$39:$B$782,U$260)+'СЕТ СН'!$F$15</f>
        <v>0</v>
      </c>
      <c r="V287" s="36">
        <f>SUMIFS(СВЦЭМ!$H$40:$H$783,СВЦЭМ!$A$40:$A$783,$A287,СВЦЭМ!$B$39:$B$782,V$260)+'СЕТ СН'!$F$15</f>
        <v>0</v>
      </c>
      <c r="W287" s="36">
        <f>SUMIFS(СВЦЭМ!$H$40:$H$783,СВЦЭМ!$A$40:$A$783,$A287,СВЦЭМ!$B$39:$B$782,W$260)+'СЕТ СН'!$F$15</f>
        <v>0</v>
      </c>
      <c r="X287" s="36">
        <f>SUMIFS(СВЦЭМ!$H$40:$H$783,СВЦЭМ!$A$40:$A$783,$A287,СВЦЭМ!$B$39:$B$782,X$260)+'СЕТ СН'!$F$15</f>
        <v>0</v>
      </c>
      <c r="Y287" s="36">
        <f>SUMIFS(СВЦЭМ!$H$40:$H$783,СВЦЭМ!$A$40:$A$783,$A287,СВЦЭМ!$B$39:$B$782,Y$260)+'СЕТ СН'!$F$15</f>
        <v>0</v>
      </c>
    </row>
    <row r="288" spans="1:25" ht="15.75" hidden="1" x14ac:dyDescent="0.2">
      <c r="A288" s="35">
        <f t="shared" si="7"/>
        <v>45227</v>
      </c>
      <c r="B288" s="36">
        <f>SUMIFS(СВЦЭМ!$H$40:$H$783,СВЦЭМ!$A$40:$A$783,$A288,СВЦЭМ!$B$39:$B$782,B$260)+'СЕТ СН'!$F$15</f>
        <v>0</v>
      </c>
      <c r="C288" s="36">
        <f>SUMIFS(СВЦЭМ!$H$40:$H$783,СВЦЭМ!$A$40:$A$783,$A288,СВЦЭМ!$B$39:$B$782,C$260)+'СЕТ СН'!$F$15</f>
        <v>0</v>
      </c>
      <c r="D288" s="36">
        <f>SUMIFS(СВЦЭМ!$H$40:$H$783,СВЦЭМ!$A$40:$A$783,$A288,СВЦЭМ!$B$39:$B$782,D$260)+'СЕТ СН'!$F$15</f>
        <v>0</v>
      </c>
      <c r="E288" s="36">
        <f>SUMIFS(СВЦЭМ!$H$40:$H$783,СВЦЭМ!$A$40:$A$783,$A288,СВЦЭМ!$B$39:$B$782,E$260)+'СЕТ СН'!$F$15</f>
        <v>0</v>
      </c>
      <c r="F288" s="36">
        <f>SUMIFS(СВЦЭМ!$H$40:$H$783,СВЦЭМ!$A$40:$A$783,$A288,СВЦЭМ!$B$39:$B$782,F$260)+'СЕТ СН'!$F$15</f>
        <v>0</v>
      </c>
      <c r="G288" s="36">
        <f>SUMIFS(СВЦЭМ!$H$40:$H$783,СВЦЭМ!$A$40:$A$783,$A288,СВЦЭМ!$B$39:$B$782,G$260)+'СЕТ СН'!$F$15</f>
        <v>0</v>
      </c>
      <c r="H288" s="36">
        <f>SUMIFS(СВЦЭМ!$H$40:$H$783,СВЦЭМ!$A$40:$A$783,$A288,СВЦЭМ!$B$39:$B$782,H$260)+'СЕТ СН'!$F$15</f>
        <v>0</v>
      </c>
      <c r="I288" s="36">
        <f>SUMIFS(СВЦЭМ!$H$40:$H$783,СВЦЭМ!$A$40:$A$783,$A288,СВЦЭМ!$B$39:$B$782,I$260)+'СЕТ СН'!$F$15</f>
        <v>0</v>
      </c>
      <c r="J288" s="36">
        <f>SUMIFS(СВЦЭМ!$H$40:$H$783,СВЦЭМ!$A$40:$A$783,$A288,СВЦЭМ!$B$39:$B$782,J$260)+'СЕТ СН'!$F$15</f>
        <v>0</v>
      </c>
      <c r="K288" s="36">
        <f>SUMIFS(СВЦЭМ!$H$40:$H$783,СВЦЭМ!$A$40:$A$783,$A288,СВЦЭМ!$B$39:$B$782,K$260)+'СЕТ СН'!$F$15</f>
        <v>0</v>
      </c>
      <c r="L288" s="36">
        <f>SUMIFS(СВЦЭМ!$H$40:$H$783,СВЦЭМ!$A$40:$A$783,$A288,СВЦЭМ!$B$39:$B$782,L$260)+'СЕТ СН'!$F$15</f>
        <v>0</v>
      </c>
      <c r="M288" s="36">
        <f>SUMIFS(СВЦЭМ!$H$40:$H$783,СВЦЭМ!$A$40:$A$783,$A288,СВЦЭМ!$B$39:$B$782,M$260)+'СЕТ СН'!$F$15</f>
        <v>0</v>
      </c>
      <c r="N288" s="36">
        <f>SUMIFS(СВЦЭМ!$H$40:$H$783,СВЦЭМ!$A$40:$A$783,$A288,СВЦЭМ!$B$39:$B$782,N$260)+'СЕТ СН'!$F$15</f>
        <v>0</v>
      </c>
      <c r="O288" s="36">
        <f>SUMIFS(СВЦЭМ!$H$40:$H$783,СВЦЭМ!$A$40:$A$783,$A288,СВЦЭМ!$B$39:$B$782,O$260)+'СЕТ СН'!$F$15</f>
        <v>0</v>
      </c>
      <c r="P288" s="36">
        <f>SUMIFS(СВЦЭМ!$H$40:$H$783,СВЦЭМ!$A$40:$A$783,$A288,СВЦЭМ!$B$39:$B$782,P$260)+'СЕТ СН'!$F$15</f>
        <v>0</v>
      </c>
      <c r="Q288" s="36">
        <f>SUMIFS(СВЦЭМ!$H$40:$H$783,СВЦЭМ!$A$40:$A$783,$A288,СВЦЭМ!$B$39:$B$782,Q$260)+'СЕТ СН'!$F$15</f>
        <v>0</v>
      </c>
      <c r="R288" s="36">
        <f>SUMIFS(СВЦЭМ!$H$40:$H$783,СВЦЭМ!$A$40:$A$783,$A288,СВЦЭМ!$B$39:$B$782,R$260)+'СЕТ СН'!$F$15</f>
        <v>0</v>
      </c>
      <c r="S288" s="36">
        <f>SUMIFS(СВЦЭМ!$H$40:$H$783,СВЦЭМ!$A$40:$A$783,$A288,СВЦЭМ!$B$39:$B$782,S$260)+'СЕТ СН'!$F$15</f>
        <v>0</v>
      </c>
      <c r="T288" s="36">
        <f>SUMIFS(СВЦЭМ!$H$40:$H$783,СВЦЭМ!$A$40:$A$783,$A288,СВЦЭМ!$B$39:$B$782,T$260)+'СЕТ СН'!$F$15</f>
        <v>0</v>
      </c>
      <c r="U288" s="36">
        <f>SUMIFS(СВЦЭМ!$H$40:$H$783,СВЦЭМ!$A$40:$A$783,$A288,СВЦЭМ!$B$39:$B$782,U$260)+'СЕТ СН'!$F$15</f>
        <v>0</v>
      </c>
      <c r="V288" s="36">
        <f>SUMIFS(СВЦЭМ!$H$40:$H$783,СВЦЭМ!$A$40:$A$783,$A288,СВЦЭМ!$B$39:$B$782,V$260)+'СЕТ СН'!$F$15</f>
        <v>0</v>
      </c>
      <c r="W288" s="36">
        <f>SUMIFS(СВЦЭМ!$H$40:$H$783,СВЦЭМ!$A$40:$A$783,$A288,СВЦЭМ!$B$39:$B$782,W$260)+'СЕТ СН'!$F$15</f>
        <v>0</v>
      </c>
      <c r="X288" s="36">
        <f>SUMIFS(СВЦЭМ!$H$40:$H$783,СВЦЭМ!$A$40:$A$783,$A288,СВЦЭМ!$B$39:$B$782,X$260)+'СЕТ СН'!$F$15</f>
        <v>0</v>
      </c>
      <c r="Y288" s="36">
        <f>SUMIFS(СВЦЭМ!$H$40:$H$783,СВЦЭМ!$A$40:$A$783,$A288,СВЦЭМ!$B$39:$B$782,Y$260)+'СЕТ СН'!$F$15</f>
        <v>0</v>
      </c>
    </row>
    <row r="289" spans="1:27" ht="15.75" hidden="1" x14ac:dyDescent="0.2">
      <c r="A289" s="35">
        <f t="shared" si="7"/>
        <v>45228</v>
      </c>
      <c r="B289" s="36">
        <f>SUMIFS(СВЦЭМ!$H$40:$H$783,СВЦЭМ!$A$40:$A$783,$A289,СВЦЭМ!$B$39:$B$782,B$260)+'СЕТ СН'!$F$15</f>
        <v>0</v>
      </c>
      <c r="C289" s="36">
        <f>SUMIFS(СВЦЭМ!$H$40:$H$783,СВЦЭМ!$A$40:$A$783,$A289,СВЦЭМ!$B$39:$B$782,C$260)+'СЕТ СН'!$F$15</f>
        <v>0</v>
      </c>
      <c r="D289" s="36">
        <f>SUMIFS(СВЦЭМ!$H$40:$H$783,СВЦЭМ!$A$40:$A$783,$A289,СВЦЭМ!$B$39:$B$782,D$260)+'СЕТ СН'!$F$15</f>
        <v>0</v>
      </c>
      <c r="E289" s="36">
        <f>SUMIFS(СВЦЭМ!$H$40:$H$783,СВЦЭМ!$A$40:$A$783,$A289,СВЦЭМ!$B$39:$B$782,E$260)+'СЕТ СН'!$F$15</f>
        <v>0</v>
      </c>
      <c r="F289" s="36">
        <f>SUMIFS(СВЦЭМ!$H$40:$H$783,СВЦЭМ!$A$40:$A$783,$A289,СВЦЭМ!$B$39:$B$782,F$260)+'СЕТ СН'!$F$15</f>
        <v>0</v>
      </c>
      <c r="G289" s="36">
        <f>SUMIFS(СВЦЭМ!$H$40:$H$783,СВЦЭМ!$A$40:$A$783,$A289,СВЦЭМ!$B$39:$B$782,G$260)+'СЕТ СН'!$F$15</f>
        <v>0</v>
      </c>
      <c r="H289" s="36">
        <f>SUMIFS(СВЦЭМ!$H$40:$H$783,СВЦЭМ!$A$40:$A$783,$A289,СВЦЭМ!$B$39:$B$782,H$260)+'СЕТ СН'!$F$15</f>
        <v>0</v>
      </c>
      <c r="I289" s="36">
        <f>SUMIFS(СВЦЭМ!$H$40:$H$783,СВЦЭМ!$A$40:$A$783,$A289,СВЦЭМ!$B$39:$B$782,I$260)+'СЕТ СН'!$F$15</f>
        <v>0</v>
      </c>
      <c r="J289" s="36">
        <f>SUMIFS(СВЦЭМ!$H$40:$H$783,СВЦЭМ!$A$40:$A$783,$A289,СВЦЭМ!$B$39:$B$782,J$260)+'СЕТ СН'!$F$15</f>
        <v>0</v>
      </c>
      <c r="K289" s="36">
        <f>SUMIFS(СВЦЭМ!$H$40:$H$783,СВЦЭМ!$A$40:$A$783,$A289,СВЦЭМ!$B$39:$B$782,K$260)+'СЕТ СН'!$F$15</f>
        <v>0</v>
      </c>
      <c r="L289" s="36">
        <f>SUMIFS(СВЦЭМ!$H$40:$H$783,СВЦЭМ!$A$40:$A$783,$A289,СВЦЭМ!$B$39:$B$782,L$260)+'СЕТ СН'!$F$15</f>
        <v>0</v>
      </c>
      <c r="M289" s="36">
        <f>SUMIFS(СВЦЭМ!$H$40:$H$783,СВЦЭМ!$A$40:$A$783,$A289,СВЦЭМ!$B$39:$B$782,M$260)+'СЕТ СН'!$F$15</f>
        <v>0</v>
      </c>
      <c r="N289" s="36">
        <f>SUMIFS(СВЦЭМ!$H$40:$H$783,СВЦЭМ!$A$40:$A$783,$A289,СВЦЭМ!$B$39:$B$782,N$260)+'СЕТ СН'!$F$15</f>
        <v>0</v>
      </c>
      <c r="O289" s="36">
        <f>SUMIFS(СВЦЭМ!$H$40:$H$783,СВЦЭМ!$A$40:$A$783,$A289,СВЦЭМ!$B$39:$B$782,O$260)+'СЕТ СН'!$F$15</f>
        <v>0</v>
      </c>
      <c r="P289" s="36">
        <f>SUMIFS(СВЦЭМ!$H$40:$H$783,СВЦЭМ!$A$40:$A$783,$A289,СВЦЭМ!$B$39:$B$782,P$260)+'СЕТ СН'!$F$15</f>
        <v>0</v>
      </c>
      <c r="Q289" s="36">
        <f>SUMIFS(СВЦЭМ!$H$40:$H$783,СВЦЭМ!$A$40:$A$783,$A289,СВЦЭМ!$B$39:$B$782,Q$260)+'СЕТ СН'!$F$15</f>
        <v>0</v>
      </c>
      <c r="R289" s="36">
        <f>SUMIFS(СВЦЭМ!$H$40:$H$783,СВЦЭМ!$A$40:$A$783,$A289,СВЦЭМ!$B$39:$B$782,R$260)+'СЕТ СН'!$F$15</f>
        <v>0</v>
      </c>
      <c r="S289" s="36">
        <f>SUMIFS(СВЦЭМ!$H$40:$H$783,СВЦЭМ!$A$40:$A$783,$A289,СВЦЭМ!$B$39:$B$782,S$260)+'СЕТ СН'!$F$15</f>
        <v>0</v>
      </c>
      <c r="T289" s="36">
        <f>SUMIFS(СВЦЭМ!$H$40:$H$783,СВЦЭМ!$A$40:$A$783,$A289,СВЦЭМ!$B$39:$B$782,T$260)+'СЕТ СН'!$F$15</f>
        <v>0</v>
      </c>
      <c r="U289" s="36">
        <f>SUMIFS(СВЦЭМ!$H$40:$H$783,СВЦЭМ!$A$40:$A$783,$A289,СВЦЭМ!$B$39:$B$782,U$260)+'СЕТ СН'!$F$15</f>
        <v>0</v>
      </c>
      <c r="V289" s="36">
        <f>SUMIFS(СВЦЭМ!$H$40:$H$783,СВЦЭМ!$A$40:$A$783,$A289,СВЦЭМ!$B$39:$B$782,V$260)+'СЕТ СН'!$F$15</f>
        <v>0</v>
      </c>
      <c r="W289" s="36">
        <f>SUMIFS(СВЦЭМ!$H$40:$H$783,СВЦЭМ!$A$40:$A$783,$A289,СВЦЭМ!$B$39:$B$782,W$260)+'СЕТ СН'!$F$15</f>
        <v>0</v>
      </c>
      <c r="X289" s="36">
        <f>SUMIFS(СВЦЭМ!$H$40:$H$783,СВЦЭМ!$A$40:$A$783,$A289,СВЦЭМ!$B$39:$B$782,X$260)+'СЕТ СН'!$F$15</f>
        <v>0</v>
      </c>
      <c r="Y289" s="36">
        <f>SUMIFS(СВЦЭМ!$H$40:$H$783,СВЦЭМ!$A$40:$A$783,$A289,СВЦЭМ!$B$39:$B$782,Y$260)+'СЕТ СН'!$F$15</f>
        <v>0</v>
      </c>
    </row>
    <row r="290" spans="1:27" ht="15.75" hidden="1" x14ac:dyDescent="0.2">
      <c r="A290" s="35">
        <f t="shared" si="7"/>
        <v>45229</v>
      </c>
      <c r="B290" s="36">
        <f>SUMIFS(СВЦЭМ!$H$40:$H$783,СВЦЭМ!$A$40:$A$783,$A290,СВЦЭМ!$B$39:$B$782,B$260)+'СЕТ СН'!$F$15</f>
        <v>0</v>
      </c>
      <c r="C290" s="36">
        <f>SUMIFS(СВЦЭМ!$H$40:$H$783,СВЦЭМ!$A$40:$A$783,$A290,СВЦЭМ!$B$39:$B$782,C$260)+'СЕТ СН'!$F$15</f>
        <v>0</v>
      </c>
      <c r="D290" s="36">
        <f>SUMIFS(СВЦЭМ!$H$40:$H$783,СВЦЭМ!$A$40:$A$783,$A290,СВЦЭМ!$B$39:$B$782,D$260)+'СЕТ СН'!$F$15</f>
        <v>0</v>
      </c>
      <c r="E290" s="36">
        <f>SUMIFS(СВЦЭМ!$H$40:$H$783,СВЦЭМ!$A$40:$A$783,$A290,СВЦЭМ!$B$39:$B$782,E$260)+'СЕТ СН'!$F$15</f>
        <v>0</v>
      </c>
      <c r="F290" s="36">
        <f>SUMIFS(СВЦЭМ!$H$40:$H$783,СВЦЭМ!$A$40:$A$783,$A290,СВЦЭМ!$B$39:$B$782,F$260)+'СЕТ СН'!$F$15</f>
        <v>0</v>
      </c>
      <c r="G290" s="36">
        <f>SUMIFS(СВЦЭМ!$H$40:$H$783,СВЦЭМ!$A$40:$A$783,$A290,СВЦЭМ!$B$39:$B$782,G$260)+'СЕТ СН'!$F$15</f>
        <v>0</v>
      </c>
      <c r="H290" s="36">
        <f>SUMIFS(СВЦЭМ!$H$40:$H$783,СВЦЭМ!$A$40:$A$783,$A290,СВЦЭМ!$B$39:$B$782,H$260)+'СЕТ СН'!$F$15</f>
        <v>0</v>
      </c>
      <c r="I290" s="36">
        <f>SUMIFS(СВЦЭМ!$H$40:$H$783,СВЦЭМ!$A$40:$A$783,$A290,СВЦЭМ!$B$39:$B$782,I$260)+'СЕТ СН'!$F$15</f>
        <v>0</v>
      </c>
      <c r="J290" s="36">
        <f>SUMIFS(СВЦЭМ!$H$40:$H$783,СВЦЭМ!$A$40:$A$783,$A290,СВЦЭМ!$B$39:$B$782,J$260)+'СЕТ СН'!$F$15</f>
        <v>0</v>
      </c>
      <c r="K290" s="36">
        <f>SUMIFS(СВЦЭМ!$H$40:$H$783,СВЦЭМ!$A$40:$A$783,$A290,СВЦЭМ!$B$39:$B$782,K$260)+'СЕТ СН'!$F$15</f>
        <v>0</v>
      </c>
      <c r="L290" s="36">
        <f>SUMIFS(СВЦЭМ!$H$40:$H$783,СВЦЭМ!$A$40:$A$783,$A290,СВЦЭМ!$B$39:$B$782,L$260)+'СЕТ СН'!$F$15</f>
        <v>0</v>
      </c>
      <c r="M290" s="36">
        <f>SUMIFS(СВЦЭМ!$H$40:$H$783,СВЦЭМ!$A$40:$A$783,$A290,СВЦЭМ!$B$39:$B$782,M$260)+'СЕТ СН'!$F$15</f>
        <v>0</v>
      </c>
      <c r="N290" s="36">
        <f>SUMIFS(СВЦЭМ!$H$40:$H$783,СВЦЭМ!$A$40:$A$783,$A290,СВЦЭМ!$B$39:$B$782,N$260)+'СЕТ СН'!$F$15</f>
        <v>0</v>
      </c>
      <c r="O290" s="36">
        <f>SUMIFS(СВЦЭМ!$H$40:$H$783,СВЦЭМ!$A$40:$A$783,$A290,СВЦЭМ!$B$39:$B$782,O$260)+'СЕТ СН'!$F$15</f>
        <v>0</v>
      </c>
      <c r="P290" s="36">
        <f>SUMIFS(СВЦЭМ!$H$40:$H$783,СВЦЭМ!$A$40:$A$783,$A290,СВЦЭМ!$B$39:$B$782,P$260)+'СЕТ СН'!$F$15</f>
        <v>0</v>
      </c>
      <c r="Q290" s="36">
        <f>SUMIFS(СВЦЭМ!$H$40:$H$783,СВЦЭМ!$A$40:$A$783,$A290,СВЦЭМ!$B$39:$B$782,Q$260)+'СЕТ СН'!$F$15</f>
        <v>0</v>
      </c>
      <c r="R290" s="36">
        <f>SUMIFS(СВЦЭМ!$H$40:$H$783,СВЦЭМ!$A$40:$A$783,$A290,СВЦЭМ!$B$39:$B$782,R$260)+'СЕТ СН'!$F$15</f>
        <v>0</v>
      </c>
      <c r="S290" s="36">
        <f>SUMIFS(СВЦЭМ!$H$40:$H$783,СВЦЭМ!$A$40:$A$783,$A290,СВЦЭМ!$B$39:$B$782,S$260)+'СЕТ СН'!$F$15</f>
        <v>0</v>
      </c>
      <c r="T290" s="36">
        <f>SUMIFS(СВЦЭМ!$H$40:$H$783,СВЦЭМ!$A$40:$A$783,$A290,СВЦЭМ!$B$39:$B$782,T$260)+'СЕТ СН'!$F$15</f>
        <v>0</v>
      </c>
      <c r="U290" s="36">
        <f>SUMIFS(СВЦЭМ!$H$40:$H$783,СВЦЭМ!$A$40:$A$783,$A290,СВЦЭМ!$B$39:$B$782,U$260)+'СЕТ СН'!$F$15</f>
        <v>0</v>
      </c>
      <c r="V290" s="36">
        <f>SUMIFS(СВЦЭМ!$H$40:$H$783,СВЦЭМ!$A$40:$A$783,$A290,СВЦЭМ!$B$39:$B$782,V$260)+'СЕТ СН'!$F$15</f>
        <v>0</v>
      </c>
      <c r="W290" s="36">
        <f>SUMIFS(СВЦЭМ!$H$40:$H$783,СВЦЭМ!$A$40:$A$783,$A290,СВЦЭМ!$B$39:$B$782,W$260)+'СЕТ СН'!$F$15</f>
        <v>0</v>
      </c>
      <c r="X290" s="36">
        <f>SUMIFS(СВЦЭМ!$H$40:$H$783,СВЦЭМ!$A$40:$A$783,$A290,СВЦЭМ!$B$39:$B$782,X$260)+'СЕТ СН'!$F$15</f>
        <v>0</v>
      </c>
      <c r="Y290" s="36">
        <f>SUMIFS(СВЦЭМ!$H$40:$H$783,СВЦЭМ!$A$40:$A$783,$A290,СВЦЭМ!$B$39:$B$782,Y$260)+'СЕТ СН'!$F$15</f>
        <v>0</v>
      </c>
    </row>
    <row r="291" spans="1:27" ht="15.75" hidden="1" x14ac:dyDescent="0.2">
      <c r="A291" s="35">
        <f t="shared" si="7"/>
        <v>45230</v>
      </c>
      <c r="B291" s="36">
        <f>SUMIFS(СВЦЭМ!$H$40:$H$783,СВЦЭМ!$A$40:$A$783,$A291,СВЦЭМ!$B$39:$B$782,B$260)+'СЕТ СН'!$F$15</f>
        <v>0</v>
      </c>
      <c r="C291" s="36">
        <f>SUMIFS(СВЦЭМ!$H$40:$H$783,СВЦЭМ!$A$40:$A$783,$A291,СВЦЭМ!$B$39:$B$782,C$260)+'СЕТ СН'!$F$15</f>
        <v>0</v>
      </c>
      <c r="D291" s="36">
        <f>SUMIFS(СВЦЭМ!$H$40:$H$783,СВЦЭМ!$A$40:$A$783,$A291,СВЦЭМ!$B$39:$B$782,D$260)+'СЕТ СН'!$F$15</f>
        <v>0</v>
      </c>
      <c r="E291" s="36">
        <f>SUMIFS(СВЦЭМ!$H$40:$H$783,СВЦЭМ!$A$40:$A$783,$A291,СВЦЭМ!$B$39:$B$782,E$260)+'СЕТ СН'!$F$15</f>
        <v>0</v>
      </c>
      <c r="F291" s="36">
        <f>SUMIFS(СВЦЭМ!$H$40:$H$783,СВЦЭМ!$A$40:$A$783,$A291,СВЦЭМ!$B$39:$B$782,F$260)+'СЕТ СН'!$F$15</f>
        <v>0</v>
      </c>
      <c r="G291" s="36">
        <f>SUMIFS(СВЦЭМ!$H$40:$H$783,СВЦЭМ!$A$40:$A$783,$A291,СВЦЭМ!$B$39:$B$782,G$260)+'СЕТ СН'!$F$15</f>
        <v>0</v>
      </c>
      <c r="H291" s="36">
        <f>SUMIFS(СВЦЭМ!$H$40:$H$783,СВЦЭМ!$A$40:$A$783,$A291,СВЦЭМ!$B$39:$B$782,H$260)+'СЕТ СН'!$F$15</f>
        <v>0</v>
      </c>
      <c r="I291" s="36">
        <f>SUMIFS(СВЦЭМ!$H$40:$H$783,СВЦЭМ!$A$40:$A$783,$A291,СВЦЭМ!$B$39:$B$782,I$260)+'СЕТ СН'!$F$15</f>
        <v>0</v>
      </c>
      <c r="J291" s="36">
        <f>SUMIFS(СВЦЭМ!$H$40:$H$783,СВЦЭМ!$A$40:$A$783,$A291,СВЦЭМ!$B$39:$B$782,J$260)+'СЕТ СН'!$F$15</f>
        <v>0</v>
      </c>
      <c r="K291" s="36">
        <f>SUMIFS(СВЦЭМ!$H$40:$H$783,СВЦЭМ!$A$40:$A$783,$A291,СВЦЭМ!$B$39:$B$782,K$260)+'СЕТ СН'!$F$15</f>
        <v>0</v>
      </c>
      <c r="L291" s="36">
        <f>SUMIFS(СВЦЭМ!$H$40:$H$783,СВЦЭМ!$A$40:$A$783,$A291,СВЦЭМ!$B$39:$B$782,L$260)+'СЕТ СН'!$F$15</f>
        <v>0</v>
      </c>
      <c r="M291" s="36">
        <f>SUMIFS(СВЦЭМ!$H$40:$H$783,СВЦЭМ!$A$40:$A$783,$A291,СВЦЭМ!$B$39:$B$782,M$260)+'СЕТ СН'!$F$15</f>
        <v>0</v>
      </c>
      <c r="N291" s="36">
        <f>SUMIFS(СВЦЭМ!$H$40:$H$783,СВЦЭМ!$A$40:$A$783,$A291,СВЦЭМ!$B$39:$B$782,N$260)+'СЕТ СН'!$F$15</f>
        <v>0</v>
      </c>
      <c r="O291" s="36">
        <f>SUMIFS(СВЦЭМ!$H$40:$H$783,СВЦЭМ!$A$40:$A$783,$A291,СВЦЭМ!$B$39:$B$782,O$260)+'СЕТ СН'!$F$15</f>
        <v>0</v>
      </c>
      <c r="P291" s="36">
        <f>SUMIFS(СВЦЭМ!$H$40:$H$783,СВЦЭМ!$A$40:$A$783,$A291,СВЦЭМ!$B$39:$B$782,P$260)+'СЕТ СН'!$F$15</f>
        <v>0</v>
      </c>
      <c r="Q291" s="36">
        <f>SUMIFS(СВЦЭМ!$H$40:$H$783,СВЦЭМ!$A$40:$A$783,$A291,СВЦЭМ!$B$39:$B$782,Q$260)+'СЕТ СН'!$F$15</f>
        <v>0</v>
      </c>
      <c r="R291" s="36">
        <f>SUMIFS(СВЦЭМ!$H$40:$H$783,СВЦЭМ!$A$40:$A$783,$A291,СВЦЭМ!$B$39:$B$782,R$260)+'СЕТ СН'!$F$15</f>
        <v>0</v>
      </c>
      <c r="S291" s="36">
        <f>SUMIFS(СВЦЭМ!$H$40:$H$783,СВЦЭМ!$A$40:$A$783,$A291,СВЦЭМ!$B$39:$B$782,S$260)+'СЕТ СН'!$F$15</f>
        <v>0</v>
      </c>
      <c r="T291" s="36">
        <f>SUMIFS(СВЦЭМ!$H$40:$H$783,СВЦЭМ!$A$40:$A$783,$A291,СВЦЭМ!$B$39:$B$782,T$260)+'СЕТ СН'!$F$15</f>
        <v>0</v>
      </c>
      <c r="U291" s="36">
        <f>SUMIFS(СВЦЭМ!$H$40:$H$783,СВЦЭМ!$A$40:$A$783,$A291,СВЦЭМ!$B$39:$B$782,U$260)+'СЕТ СН'!$F$15</f>
        <v>0</v>
      </c>
      <c r="V291" s="36">
        <f>SUMIFS(СВЦЭМ!$H$40:$H$783,СВЦЭМ!$A$40:$A$783,$A291,СВЦЭМ!$B$39:$B$782,V$260)+'СЕТ СН'!$F$15</f>
        <v>0</v>
      </c>
      <c r="W291" s="36">
        <f>SUMIFS(СВЦЭМ!$H$40:$H$783,СВЦЭМ!$A$40:$A$783,$A291,СВЦЭМ!$B$39:$B$782,W$260)+'СЕТ СН'!$F$15</f>
        <v>0</v>
      </c>
      <c r="X291" s="36">
        <f>SUMIFS(СВЦЭМ!$H$40:$H$783,СВЦЭМ!$A$40:$A$783,$A291,СВЦЭМ!$B$39:$B$782,X$260)+'СЕТ СН'!$F$15</f>
        <v>0</v>
      </c>
      <c r="Y291" s="36">
        <f>SUMIFS(СВЦЭМ!$H$40:$H$783,СВЦЭМ!$A$40:$A$783,$A291,СВЦЭМ!$B$39:$B$782,Y$260)+'СЕТ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01.10.2023</v>
      </c>
      <c r="B297" s="36">
        <f>SUMIFS(СВЦЭМ!$I$40:$I$783,СВЦЭМ!$A$40:$A$783,$A297,СВЦЭМ!$B$39:$B$782,B$296)+'СЕТ СН'!$F$16</f>
        <v>0</v>
      </c>
      <c r="C297" s="36">
        <f>SUMIFS(СВЦЭМ!$I$40:$I$783,СВЦЭМ!$A$40:$A$783,$A297,СВЦЭМ!$B$39:$B$782,C$296)+'СЕТ СН'!$F$16</f>
        <v>0</v>
      </c>
      <c r="D297" s="36">
        <f>SUMIFS(СВЦЭМ!$I$40:$I$783,СВЦЭМ!$A$40:$A$783,$A297,СВЦЭМ!$B$39:$B$782,D$296)+'СЕТ СН'!$F$16</f>
        <v>0</v>
      </c>
      <c r="E297" s="36">
        <f>SUMIFS(СВЦЭМ!$I$40:$I$783,СВЦЭМ!$A$40:$A$783,$A297,СВЦЭМ!$B$39:$B$782,E$296)+'СЕТ СН'!$F$16</f>
        <v>0</v>
      </c>
      <c r="F297" s="36">
        <f>SUMIFS(СВЦЭМ!$I$40:$I$783,СВЦЭМ!$A$40:$A$783,$A297,СВЦЭМ!$B$39:$B$782,F$296)+'СЕТ СН'!$F$16</f>
        <v>0</v>
      </c>
      <c r="G297" s="36">
        <f>SUMIFS(СВЦЭМ!$I$40:$I$783,СВЦЭМ!$A$40:$A$783,$A297,СВЦЭМ!$B$39:$B$782,G$296)+'СЕТ СН'!$F$16</f>
        <v>0</v>
      </c>
      <c r="H297" s="36">
        <f>SUMIFS(СВЦЭМ!$I$40:$I$783,СВЦЭМ!$A$40:$A$783,$A297,СВЦЭМ!$B$39:$B$782,H$296)+'СЕТ СН'!$F$16</f>
        <v>0</v>
      </c>
      <c r="I297" s="36">
        <f>SUMIFS(СВЦЭМ!$I$40:$I$783,СВЦЭМ!$A$40:$A$783,$A297,СВЦЭМ!$B$39:$B$782,I$296)+'СЕТ СН'!$F$16</f>
        <v>0</v>
      </c>
      <c r="J297" s="36">
        <f>SUMIFS(СВЦЭМ!$I$40:$I$783,СВЦЭМ!$A$40:$A$783,$A297,СВЦЭМ!$B$39:$B$782,J$296)+'СЕТ СН'!$F$16</f>
        <v>0</v>
      </c>
      <c r="K297" s="36">
        <f>SUMIFS(СВЦЭМ!$I$40:$I$783,СВЦЭМ!$A$40:$A$783,$A297,СВЦЭМ!$B$39:$B$782,K$296)+'СЕТ СН'!$F$16</f>
        <v>0</v>
      </c>
      <c r="L297" s="36">
        <f>SUMIFS(СВЦЭМ!$I$40:$I$783,СВЦЭМ!$A$40:$A$783,$A297,СВЦЭМ!$B$39:$B$782,L$296)+'СЕТ СН'!$F$16</f>
        <v>0</v>
      </c>
      <c r="M297" s="36">
        <f>SUMIFS(СВЦЭМ!$I$40:$I$783,СВЦЭМ!$A$40:$A$783,$A297,СВЦЭМ!$B$39:$B$782,M$296)+'СЕТ СН'!$F$16</f>
        <v>0</v>
      </c>
      <c r="N297" s="36">
        <f>SUMIFS(СВЦЭМ!$I$40:$I$783,СВЦЭМ!$A$40:$A$783,$A297,СВЦЭМ!$B$39:$B$782,N$296)+'СЕТ СН'!$F$16</f>
        <v>0</v>
      </c>
      <c r="O297" s="36">
        <f>SUMIFS(СВЦЭМ!$I$40:$I$783,СВЦЭМ!$A$40:$A$783,$A297,СВЦЭМ!$B$39:$B$782,O$296)+'СЕТ СН'!$F$16</f>
        <v>0</v>
      </c>
      <c r="P297" s="36">
        <f>SUMIFS(СВЦЭМ!$I$40:$I$783,СВЦЭМ!$A$40:$A$783,$A297,СВЦЭМ!$B$39:$B$782,P$296)+'СЕТ СН'!$F$16</f>
        <v>0</v>
      </c>
      <c r="Q297" s="36">
        <f>SUMIFS(СВЦЭМ!$I$40:$I$783,СВЦЭМ!$A$40:$A$783,$A297,СВЦЭМ!$B$39:$B$782,Q$296)+'СЕТ СН'!$F$16</f>
        <v>0</v>
      </c>
      <c r="R297" s="36">
        <f>SUMIFS(СВЦЭМ!$I$40:$I$783,СВЦЭМ!$A$40:$A$783,$A297,СВЦЭМ!$B$39:$B$782,R$296)+'СЕТ СН'!$F$16</f>
        <v>0</v>
      </c>
      <c r="S297" s="36">
        <f>SUMIFS(СВЦЭМ!$I$40:$I$783,СВЦЭМ!$A$40:$A$783,$A297,СВЦЭМ!$B$39:$B$782,S$296)+'СЕТ СН'!$F$16</f>
        <v>0</v>
      </c>
      <c r="T297" s="36">
        <f>SUMIFS(СВЦЭМ!$I$40:$I$783,СВЦЭМ!$A$40:$A$783,$A297,СВЦЭМ!$B$39:$B$782,T$296)+'СЕТ СН'!$F$16</f>
        <v>0</v>
      </c>
      <c r="U297" s="36">
        <f>SUMIFS(СВЦЭМ!$I$40:$I$783,СВЦЭМ!$A$40:$A$783,$A297,СВЦЭМ!$B$39:$B$782,U$296)+'СЕТ СН'!$F$16</f>
        <v>0</v>
      </c>
      <c r="V297" s="36">
        <f>SUMIFS(СВЦЭМ!$I$40:$I$783,СВЦЭМ!$A$40:$A$783,$A297,СВЦЭМ!$B$39:$B$782,V$296)+'СЕТ СН'!$F$16</f>
        <v>0</v>
      </c>
      <c r="W297" s="36">
        <f>SUMIFS(СВЦЭМ!$I$40:$I$783,СВЦЭМ!$A$40:$A$783,$A297,СВЦЭМ!$B$39:$B$782,W$296)+'СЕТ СН'!$F$16</f>
        <v>0</v>
      </c>
      <c r="X297" s="36">
        <f>SUMIFS(СВЦЭМ!$I$40:$I$783,СВЦЭМ!$A$40:$A$783,$A297,СВЦЭМ!$B$39:$B$782,X$296)+'СЕТ СН'!$F$16</f>
        <v>0</v>
      </c>
      <c r="Y297" s="36">
        <f>SUMIFS(СВЦЭМ!$I$40:$I$783,СВЦЭМ!$A$40:$A$783,$A297,СВЦЭМ!$B$39:$B$782,Y$296)+'СЕТ СН'!$F$16</f>
        <v>0</v>
      </c>
      <c r="AA297" s="45"/>
    </row>
    <row r="298" spans="1:27" ht="15.75" hidden="1" x14ac:dyDescent="0.2">
      <c r="A298" s="35">
        <f>A297+1</f>
        <v>45201</v>
      </c>
      <c r="B298" s="36">
        <f>SUMIFS(СВЦЭМ!$I$40:$I$783,СВЦЭМ!$A$40:$A$783,$A298,СВЦЭМ!$B$39:$B$782,B$296)+'СЕТ СН'!$F$16</f>
        <v>0</v>
      </c>
      <c r="C298" s="36">
        <f>SUMIFS(СВЦЭМ!$I$40:$I$783,СВЦЭМ!$A$40:$A$783,$A298,СВЦЭМ!$B$39:$B$782,C$296)+'СЕТ СН'!$F$16</f>
        <v>0</v>
      </c>
      <c r="D298" s="36">
        <f>SUMIFS(СВЦЭМ!$I$40:$I$783,СВЦЭМ!$A$40:$A$783,$A298,СВЦЭМ!$B$39:$B$782,D$296)+'СЕТ СН'!$F$16</f>
        <v>0</v>
      </c>
      <c r="E298" s="36">
        <f>SUMIFS(СВЦЭМ!$I$40:$I$783,СВЦЭМ!$A$40:$A$783,$A298,СВЦЭМ!$B$39:$B$782,E$296)+'СЕТ СН'!$F$16</f>
        <v>0</v>
      </c>
      <c r="F298" s="36">
        <f>SUMIFS(СВЦЭМ!$I$40:$I$783,СВЦЭМ!$A$40:$A$783,$A298,СВЦЭМ!$B$39:$B$782,F$296)+'СЕТ СН'!$F$16</f>
        <v>0</v>
      </c>
      <c r="G298" s="36">
        <f>SUMIFS(СВЦЭМ!$I$40:$I$783,СВЦЭМ!$A$40:$A$783,$A298,СВЦЭМ!$B$39:$B$782,G$296)+'СЕТ СН'!$F$16</f>
        <v>0</v>
      </c>
      <c r="H298" s="36">
        <f>SUMIFS(СВЦЭМ!$I$40:$I$783,СВЦЭМ!$A$40:$A$783,$A298,СВЦЭМ!$B$39:$B$782,H$296)+'СЕТ СН'!$F$16</f>
        <v>0</v>
      </c>
      <c r="I298" s="36">
        <f>SUMIFS(СВЦЭМ!$I$40:$I$783,СВЦЭМ!$A$40:$A$783,$A298,СВЦЭМ!$B$39:$B$782,I$296)+'СЕТ СН'!$F$16</f>
        <v>0</v>
      </c>
      <c r="J298" s="36">
        <f>SUMIFS(СВЦЭМ!$I$40:$I$783,СВЦЭМ!$A$40:$A$783,$A298,СВЦЭМ!$B$39:$B$782,J$296)+'СЕТ СН'!$F$16</f>
        <v>0</v>
      </c>
      <c r="K298" s="36">
        <f>SUMIFS(СВЦЭМ!$I$40:$I$783,СВЦЭМ!$A$40:$A$783,$A298,СВЦЭМ!$B$39:$B$782,K$296)+'СЕТ СН'!$F$16</f>
        <v>0</v>
      </c>
      <c r="L298" s="36">
        <f>SUMIFS(СВЦЭМ!$I$40:$I$783,СВЦЭМ!$A$40:$A$783,$A298,СВЦЭМ!$B$39:$B$782,L$296)+'СЕТ СН'!$F$16</f>
        <v>0</v>
      </c>
      <c r="M298" s="36">
        <f>SUMIFS(СВЦЭМ!$I$40:$I$783,СВЦЭМ!$A$40:$A$783,$A298,СВЦЭМ!$B$39:$B$782,M$296)+'СЕТ СН'!$F$16</f>
        <v>0</v>
      </c>
      <c r="N298" s="36">
        <f>SUMIFS(СВЦЭМ!$I$40:$I$783,СВЦЭМ!$A$40:$A$783,$A298,СВЦЭМ!$B$39:$B$782,N$296)+'СЕТ СН'!$F$16</f>
        <v>0</v>
      </c>
      <c r="O298" s="36">
        <f>SUMIFS(СВЦЭМ!$I$40:$I$783,СВЦЭМ!$A$40:$A$783,$A298,СВЦЭМ!$B$39:$B$782,O$296)+'СЕТ СН'!$F$16</f>
        <v>0</v>
      </c>
      <c r="P298" s="36">
        <f>SUMIFS(СВЦЭМ!$I$40:$I$783,СВЦЭМ!$A$40:$A$783,$A298,СВЦЭМ!$B$39:$B$782,P$296)+'СЕТ СН'!$F$16</f>
        <v>0</v>
      </c>
      <c r="Q298" s="36">
        <f>SUMIFS(СВЦЭМ!$I$40:$I$783,СВЦЭМ!$A$40:$A$783,$A298,СВЦЭМ!$B$39:$B$782,Q$296)+'СЕТ СН'!$F$16</f>
        <v>0</v>
      </c>
      <c r="R298" s="36">
        <f>SUMIFS(СВЦЭМ!$I$40:$I$783,СВЦЭМ!$A$40:$A$783,$A298,СВЦЭМ!$B$39:$B$782,R$296)+'СЕТ СН'!$F$16</f>
        <v>0</v>
      </c>
      <c r="S298" s="36">
        <f>SUMIFS(СВЦЭМ!$I$40:$I$783,СВЦЭМ!$A$40:$A$783,$A298,СВЦЭМ!$B$39:$B$782,S$296)+'СЕТ СН'!$F$16</f>
        <v>0</v>
      </c>
      <c r="T298" s="36">
        <f>SUMIFS(СВЦЭМ!$I$40:$I$783,СВЦЭМ!$A$40:$A$783,$A298,СВЦЭМ!$B$39:$B$782,T$296)+'СЕТ СН'!$F$16</f>
        <v>0</v>
      </c>
      <c r="U298" s="36">
        <f>SUMIFS(СВЦЭМ!$I$40:$I$783,СВЦЭМ!$A$40:$A$783,$A298,СВЦЭМ!$B$39:$B$782,U$296)+'СЕТ СН'!$F$16</f>
        <v>0</v>
      </c>
      <c r="V298" s="36">
        <f>SUMIFS(СВЦЭМ!$I$40:$I$783,СВЦЭМ!$A$40:$A$783,$A298,СВЦЭМ!$B$39:$B$782,V$296)+'СЕТ СН'!$F$16</f>
        <v>0</v>
      </c>
      <c r="W298" s="36">
        <f>SUMIFS(СВЦЭМ!$I$40:$I$783,СВЦЭМ!$A$40:$A$783,$A298,СВЦЭМ!$B$39:$B$782,W$296)+'СЕТ СН'!$F$16</f>
        <v>0</v>
      </c>
      <c r="X298" s="36">
        <f>SUMIFS(СВЦЭМ!$I$40:$I$783,СВЦЭМ!$A$40:$A$783,$A298,СВЦЭМ!$B$39:$B$782,X$296)+'СЕТ СН'!$F$16</f>
        <v>0</v>
      </c>
      <c r="Y298" s="36">
        <f>SUMIFS(СВЦЭМ!$I$40:$I$783,СВЦЭМ!$A$40:$A$783,$A298,СВЦЭМ!$B$39:$B$782,Y$296)+'СЕТ СН'!$F$16</f>
        <v>0</v>
      </c>
    </row>
    <row r="299" spans="1:27" ht="15.75" hidden="1" x14ac:dyDescent="0.2">
      <c r="A299" s="35">
        <f t="shared" ref="A299:A327" si="8">A298+1</f>
        <v>45202</v>
      </c>
      <c r="B299" s="36">
        <f>SUMIFS(СВЦЭМ!$I$40:$I$783,СВЦЭМ!$A$40:$A$783,$A299,СВЦЭМ!$B$39:$B$782,B$296)+'СЕТ СН'!$F$16</f>
        <v>0</v>
      </c>
      <c r="C299" s="36">
        <f>SUMIFS(СВЦЭМ!$I$40:$I$783,СВЦЭМ!$A$40:$A$783,$A299,СВЦЭМ!$B$39:$B$782,C$296)+'СЕТ СН'!$F$16</f>
        <v>0</v>
      </c>
      <c r="D299" s="36">
        <f>SUMIFS(СВЦЭМ!$I$40:$I$783,СВЦЭМ!$A$40:$A$783,$A299,СВЦЭМ!$B$39:$B$782,D$296)+'СЕТ СН'!$F$16</f>
        <v>0</v>
      </c>
      <c r="E299" s="36">
        <f>SUMIFS(СВЦЭМ!$I$40:$I$783,СВЦЭМ!$A$40:$A$783,$A299,СВЦЭМ!$B$39:$B$782,E$296)+'СЕТ СН'!$F$16</f>
        <v>0</v>
      </c>
      <c r="F299" s="36">
        <f>SUMIFS(СВЦЭМ!$I$40:$I$783,СВЦЭМ!$A$40:$A$783,$A299,СВЦЭМ!$B$39:$B$782,F$296)+'СЕТ СН'!$F$16</f>
        <v>0</v>
      </c>
      <c r="G299" s="36">
        <f>SUMIFS(СВЦЭМ!$I$40:$I$783,СВЦЭМ!$A$40:$A$783,$A299,СВЦЭМ!$B$39:$B$782,G$296)+'СЕТ СН'!$F$16</f>
        <v>0</v>
      </c>
      <c r="H299" s="36">
        <f>SUMIFS(СВЦЭМ!$I$40:$I$783,СВЦЭМ!$A$40:$A$783,$A299,СВЦЭМ!$B$39:$B$782,H$296)+'СЕТ СН'!$F$16</f>
        <v>0</v>
      </c>
      <c r="I299" s="36">
        <f>SUMIFS(СВЦЭМ!$I$40:$I$783,СВЦЭМ!$A$40:$A$783,$A299,СВЦЭМ!$B$39:$B$782,I$296)+'СЕТ СН'!$F$16</f>
        <v>0</v>
      </c>
      <c r="J299" s="36">
        <f>SUMIFS(СВЦЭМ!$I$40:$I$783,СВЦЭМ!$A$40:$A$783,$A299,СВЦЭМ!$B$39:$B$782,J$296)+'СЕТ СН'!$F$16</f>
        <v>0</v>
      </c>
      <c r="K299" s="36">
        <f>SUMIFS(СВЦЭМ!$I$40:$I$783,СВЦЭМ!$A$40:$A$783,$A299,СВЦЭМ!$B$39:$B$782,K$296)+'СЕТ СН'!$F$16</f>
        <v>0</v>
      </c>
      <c r="L299" s="36">
        <f>SUMIFS(СВЦЭМ!$I$40:$I$783,СВЦЭМ!$A$40:$A$783,$A299,СВЦЭМ!$B$39:$B$782,L$296)+'СЕТ СН'!$F$16</f>
        <v>0</v>
      </c>
      <c r="M299" s="36">
        <f>SUMIFS(СВЦЭМ!$I$40:$I$783,СВЦЭМ!$A$40:$A$783,$A299,СВЦЭМ!$B$39:$B$782,M$296)+'СЕТ СН'!$F$16</f>
        <v>0</v>
      </c>
      <c r="N299" s="36">
        <f>SUMIFS(СВЦЭМ!$I$40:$I$783,СВЦЭМ!$A$40:$A$783,$A299,СВЦЭМ!$B$39:$B$782,N$296)+'СЕТ СН'!$F$16</f>
        <v>0</v>
      </c>
      <c r="O299" s="36">
        <f>SUMIFS(СВЦЭМ!$I$40:$I$783,СВЦЭМ!$A$40:$A$783,$A299,СВЦЭМ!$B$39:$B$782,O$296)+'СЕТ СН'!$F$16</f>
        <v>0</v>
      </c>
      <c r="P299" s="36">
        <f>SUMIFS(СВЦЭМ!$I$40:$I$783,СВЦЭМ!$A$40:$A$783,$A299,СВЦЭМ!$B$39:$B$782,P$296)+'СЕТ СН'!$F$16</f>
        <v>0</v>
      </c>
      <c r="Q299" s="36">
        <f>SUMIFS(СВЦЭМ!$I$40:$I$783,СВЦЭМ!$A$40:$A$783,$A299,СВЦЭМ!$B$39:$B$782,Q$296)+'СЕТ СН'!$F$16</f>
        <v>0</v>
      </c>
      <c r="R299" s="36">
        <f>SUMIFS(СВЦЭМ!$I$40:$I$783,СВЦЭМ!$A$40:$A$783,$A299,СВЦЭМ!$B$39:$B$782,R$296)+'СЕТ СН'!$F$16</f>
        <v>0</v>
      </c>
      <c r="S299" s="36">
        <f>SUMIFS(СВЦЭМ!$I$40:$I$783,СВЦЭМ!$A$40:$A$783,$A299,СВЦЭМ!$B$39:$B$782,S$296)+'СЕТ СН'!$F$16</f>
        <v>0</v>
      </c>
      <c r="T299" s="36">
        <f>SUMIFS(СВЦЭМ!$I$40:$I$783,СВЦЭМ!$A$40:$A$783,$A299,СВЦЭМ!$B$39:$B$782,T$296)+'СЕТ СН'!$F$16</f>
        <v>0</v>
      </c>
      <c r="U299" s="36">
        <f>SUMIFS(СВЦЭМ!$I$40:$I$783,СВЦЭМ!$A$40:$A$783,$A299,СВЦЭМ!$B$39:$B$782,U$296)+'СЕТ СН'!$F$16</f>
        <v>0</v>
      </c>
      <c r="V299" s="36">
        <f>SUMIFS(СВЦЭМ!$I$40:$I$783,СВЦЭМ!$A$40:$A$783,$A299,СВЦЭМ!$B$39:$B$782,V$296)+'СЕТ СН'!$F$16</f>
        <v>0</v>
      </c>
      <c r="W299" s="36">
        <f>SUMIFS(СВЦЭМ!$I$40:$I$783,СВЦЭМ!$A$40:$A$783,$A299,СВЦЭМ!$B$39:$B$782,W$296)+'СЕТ СН'!$F$16</f>
        <v>0</v>
      </c>
      <c r="X299" s="36">
        <f>SUMIFS(СВЦЭМ!$I$40:$I$783,СВЦЭМ!$A$40:$A$783,$A299,СВЦЭМ!$B$39:$B$782,X$296)+'СЕТ СН'!$F$16</f>
        <v>0</v>
      </c>
      <c r="Y299" s="36">
        <f>SUMIFS(СВЦЭМ!$I$40:$I$783,СВЦЭМ!$A$40:$A$783,$A299,СВЦЭМ!$B$39:$B$782,Y$296)+'СЕТ СН'!$F$16</f>
        <v>0</v>
      </c>
    </row>
    <row r="300" spans="1:27" ht="15.75" hidden="1" x14ac:dyDescent="0.2">
      <c r="A300" s="35">
        <f t="shared" si="8"/>
        <v>45203</v>
      </c>
      <c r="B300" s="36">
        <f>SUMIFS(СВЦЭМ!$I$40:$I$783,СВЦЭМ!$A$40:$A$783,$A300,СВЦЭМ!$B$39:$B$782,B$296)+'СЕТ СН'!$F$16</f>
        <v>0</v>
      </c>
      <c r="C300" s="36">
        <f>SUMIFS(СВЦЭМ!$I$40:$I$783,СВЦЭМ!$A$40:$A$783,$A300,СВЦЭМ!$B$39:$B$782,C$296)+'СЕТ СН'!$F$16</f>
        <v>0</v>
      </c>
      <c r="D300" s="36">
        <f>SUMIFS(СВЦЭМ!$I$40:$I$783,СВЦЭМ!$A$40:$A$783,$A300,СВЦЭМ!$B$39:$B$782,D$296)+'СЕТ СН'!$F$16</f>
        <v>0</v>
      </c>
      <c r="E300" s="36">
        <f>SUMIFS(СВЦЭМ!$I$40:$I$783,СВЦЭМ!$A$40:$A$783,$A300,СВЦЭМ!$B$39:$B$782,E$296)+'СЕТ СН'!$F$16</f>
        <v>0</v>
      </c>
      <c r="F300" s="36">
        <f>SUMIFS(СВЦЭМ!$I$40:$I$783,СВЦЭМ!$A$40:$A$783,$A300,СВЦЭМ!$B$39:$B$782,F$296)+'СЕТ СН'!$F$16</f>
        <v>0</v>
      </c>
      <c r="G300" s="36">
        <f>SUMIFS(СВЦЭМ!$I$40:$I$783,СВЦЭМ!$A$40:$A$783,$A300,СВЦЭМ!$B$39:$B$782,G$296)+'СЕТ СН'!$F$16</f>
        <v>0</v>
      </c>
      <c r="H300" s="36">
        <f>SUMIFS(СВЦЭМ!$I$40:$I$783,СВЦЭМ!$A$40:$A$783,$A300,СВЦЭМ!$B$39:$B$782,H$296)+'СЕТ СН'!$F$16</f>
        <v>0</v>
      </c>
      <c r="I300" s="36">
        <f>SUMIFS(СВЦЭМ!$I$40:$I$783,СВЦЭМ!$A$40:$A$783,$A300,СВЦЭМ!$B$39:$B$782,I$296)+'СЕТ СН'!$F$16</f>
        <v>0</v>
      </c>
      <c r="J300" s="36">
        <f>SUMIFS(СВЦЭМ!$I$40:$I$783,СВЦЭМ!$A$40:$A$783,$A300,СВЦЭМ!$B$39:$B$782,J$296)+'СЕТ СН'!$F$16</f>
        <v>0</v>
      </c>
      <c r="K300" s="36">
        <f>SUMIFS(СВЦЭМ!$I$40:$I$783,СВЦЭМ!$A$40:$A$783,$A300,СВЦЭМ!$B$39:$B$782,K$296)+'СЕТ СН'!$F$16</f>
        <v>0</v>
      </c>
      <c r="L300" s="36">
        <f>SUMIFS(СВЦЭМ!$I$40:$I$783,СВЦЭМ!$A$40:$A$783,$A300,СВЦЭМ!$B$39:$B$782,L$296)+'СЕТ СН'!$F$16</f>
        <v>0</v>
      </c>
      <c r="M300" s="36">
        <f>SUMIFS(СВЦЭМ!$I$40:$I$783,СВЦЭМ!$A$40:$A$783,$A300,СВЦЭМ!$B$39:$B$782,M$296)+'СЕТ СН'!$F$16</f>
        <v>0</v>
      </c>
      <c r="N300" s="36">
        <f>SUMIFS(СВЦЭМ!$I$40:$I$783,СВЦЭМ!$A$40:$A$783,$A300,СВЦЭМ!$B$39:$B$782,N$296)+'СЕТ СН'!$F$16</f>
        <v>0</v>
      </c>
      <c r="O300" s="36">
        <f>SUMIFS(СВЦЭМ!$I$40:$I$783,СВЦЭМ!$A$40:$A$783,$A300,СВЦЭМ!$B$39:$B$782,O$296)+'СЕТ СН'!$F$16</f>
        <v>0</v>
      </c>
      <c r="P300" s="36">
        <f>SUMIFS(СВЦЭМ!$I$40:$I$783,СВЦЭМ!$A$40:$A$783,$A300,СВЦЭМ!$B$39:$B$782,P$296)+'СЕТ СН'!$F$16</f>
        <v>0</v>
      </c>
      <c r="Q300" s="36">
        <f>SUMIFS(СВЦЭМ!$I$40:$I$783,СВЦЭМ!$A$40:$A$783,$A300,СВЦЭМ!$B$39:$B$782,Q$296)+'СЕТ СН'!$F$16</f>
        <v>0</v>
      </c>
      <c r="R300" s="36">
        <f>SUMIFS(СВЦЭМ!$I$40:$I$783,СВЦЭМ!$A$40:$A$783,$A300,СВЦЭМ!$B$39:$B$782,R$296)+'СЕТ СН'!$F$16</f>
        <v>0</v>
      </c>
      <c r="S300" s="36">
        <f>SUMIFS(СВЦЭМ!$I$40:$I$783,СВЦЭМ!$A$40:$A$783,$A300,СВЦЭМ!$B$39:$B$782,S$296)+'СЕТ СН'!$F$16</f>
        <v>0</v>
      </c>
      <c r="T300" s="36">
        <f>SUMIFS(СВЦЭМ!$I$40:$I$783,СВЦЭМ!$A$40:$A$783,$A300,СВЦЭМ!$B$39:$B$782,T$296)+'СЕТ СН'!$F$16</f>
        <v>0</v>
      </c>
      <c r="U300" s="36">
        <f>SUMIFS(СВЦЭМ!$I$40:$I$783,СВЦЭМ!$A$40:$A$783,$A300,СВЦЭМ!$B$39:$B$782,U$296)+'СЕТ СН'!$F$16</f>
        <v>0</v>
      </c>
      <c r="V300" s="36">
        <f>SUMIFS(СВЦЭМ!$I$40:$I$783,СВЦЭМ!$A$40:$A$783,$A300,СВЦЭМ!$B$39:$B$782,V$296)+'СЕТ СН'!$F$16</f>
        <v>0</v>
      </c>
      <c r="W300" s="36">
        <f>SUMIFS(СВЦЭМ!$I$40:$I$783,СВЦЭМ!$A$40:$A$783,$A300,СВЦЭМ!$B$39:$B$782,W$296)+'СЕТ СН'!$F$16</f>
        <v>0</v>
      </c>
      <c r="X300" s="36">
        <f>SUMIFS(СВЦЭМ!$I$40:$I$783,СВЦЭМ!$A$40:$A$783,$A300,СВЦЭМ!$B$39:$B$782,X$296)+'СЕТ СН'!$F$16</f>
        <v>0</v>
      </c>
      <c r="Y300" s="36">
        <f>SUMIFS(СВЦЭМ!$I$40:$I$783,СВЦЭМ!$A$40:$A$783,$A300,СВЦЭМ!$B$39:$B$782,Y$296)+'СЕТ СН'!$F$16</f>
        <v>0</v>
      </c>
    </row>
    <row r="301" spans="1:27" ht="15.75" hidden="1" x14ac:dyDescent="0.2">
      <c r="A301" s="35">
        <f t="shared" si="8"/>
        <v>45204</v>
      </c>
      <c r="B301" s="36">
        <f>SUMIFS(СВЦЭМ!$I$40:$I$783,СВЦЭМ!$A$40:$A$783,$A301,СВЦЭМ!$B$39:$B$782,B$296)+'СЕТ СН'!$F$16</f>
        <v>0</v>
      </c>
      <c r="C301" s="36">
        <f>SUMIFS(СВЦЭМ!$I$40:$I$783,СВЦЭМ!$A$40:$A$783,$A301,СВЦЭМ!$B$39:$B$782,C$296)+'СЕТ СН'!$F$16</f>
        <v>0</v>
      </c>
      <c r="D301" s="36">
        <f>SUMIFS(СВЦЭМ!$I$40:$I$783,СВЦЭМ!$A$40:$A$783,$A301,СВЦЭМ!$B$39:$B$782,D$296)+'СЕТ СН'!$F$16</f>
        <v>0</v>
      </c>
      <c r="E301" s="36">
        <f>SUMIFS(СВЦЭМ!$I$40:$I$783,СВЦЭМ!$A$40:$A$783,$A301,СВЦЭМ!$B$39:$B$782,E$296)+'СЕТ СН'!$F$16</f>
        <v>0</v>
      </c>
      <c r="F301" s="36">
        <f>SUMIFS(СВЦЭМ!$I$40:$I$783,СВЦЭМ!$A$40:$A$783,$A301,СВЦЭМ!$B$39:$B$782,F$296)+'СЕТ СН'!$F$16</f>
        <v>0</v>
      </c>
      <c r="G301" s="36">
        <f>SUMIFS(СВЦЭМ!$I$40:$I$783,СВЦЭМ!$A$40:$A$783,$A301,СВЦЭМ!$B$39:$B$782,G$296)+'СЕТ СН'!$F$16</f>
        <v>0</v>
      </c>
      <c r="H301" s="36">
        <f>SUMIFS(СВЦЭМ!$I$40:$I$783,СВЦЭМ!$A$40:$A$783,$A301,СВЦЭМ!$B$39:$B$782,H$296)+'СЕТ СН'!$F$16</f>
        <v>0</v>
      </c>
      <c r="I301" s="36">
        <f>SUMIFS(СВЦЭМ!$I$40:$I$783,СВЦЭМ!$A$40:$A$783,$A301,СВЦЭМ!$B$39:$B$782,I$296)+'СЕТ СН'!$F$16</f>
        <v>0</v>
      </c>
      <c r="J301" s="36">
        <f>SUMIFS(СВЦЭМ!$I$40:$I$783,СВЦЭМ!$A$40:$A$783,$A301,СВЦЭМ!$B$39:$B$782,J$296)+'СЕТ СН'!$F$16</f>
        <v>0</v>
      </c>
      <c r="K301" s="36">
        <f>SUMIFS(СВЦЭМ!$I$40:$I$783,СВЦЭМ!$A$40:$A$783,$A301,СВЦЭМ!$B$39:$B$782,K$296)+'СЕТ СН'!$F$16</f>
        <v>0</v>
      </c>
      <c r="L301" s="36">
        <f>SUMIFS(СВЦЭМ!$I$40:$I$783,СВЦЭМ!$A$40:$A$783,$A301,СВЦЭМ!$B$39:$B$782,L$296)+'СЕТ СН'!$F$16</f>
        <v>0</v>
      </c>
      <c r="M301" s="36">
        <f>SUMIFS(СВЦЭМ!$I$40:$I$783,СВЦЭМ!$A$40:$A$783,$A301,СВЦЭМ!$B$39:$B$782,M$296)+'СЕТ СН'!$F$16</f>
        <v>0</v>
      </c>
      <c r="N301" s="36">
        <f>SUMIFS(СВЦЭМ!$I$40:$I$783,СВЦЭМ!$A$40:$A$783,$A301,СВЦЭМ!$B$39:$B$782,N$296)+'СЕТ СН'!$F$16</f>
        <v>0</v>
      </c>
      <c r="O301" s="36">
        <f>SUMIFS(СВЦЭМ!$I$40:$I$783,СВЦЭМ!$A$40:$A$783,$A301,СВЦЭМ!$B$39:$B$782,O$296)+'СЕТ СН'!$F$16</f>
        <v>0</v>
      </c>
      <c r="P301" s="36">
        <f>SUMIFS(СВЦЭМ!$I$40:$I$783,СВЦЭМ!$A$40:$A$783,$A301,СВЦЭМ!$B$39:$B$782,P$296)+'СЕТ СН'!$F$16</f>
        <v>0</v>
      </c>
      <c r="Q301" s="36">
        <f>SUMIFS(СВЦЭМ!$I$40:$I$783,СВЦЭМ!$A$40:$A$783,$A301,СВЦЭМ!$B$39:$B$782,Q$296)+'СЕТ СН'!$F$16</f>
        <v>0</v>
      </c>
      <c r="R301" s="36">
        <f>SUMIFS(СВЦЭМ!$I$40:$I$783,СВЦЭМ!$A$40:$A$783,$A301,СВЦЭМ!$B$39:$B$782,R$296)+'СЕТ СН'!$F$16</f>
        <v>0</v>
      </c>
      <c r="S301" s="36">
        <f>SUMIFS(СВЦЭМ!$I$40:$I$783,СВЦЭМ!$A$40:$A$783,$A301,СВЦЭМ!$B$39:$B$782,S$296)+'СЕТ СН'!$F$16</f>
        <v>0</v>
      </c>
      <c r="T301" s="36">
        <f>SUMIFS(СВЦЭМ!$I$40:$I$783,СВЦЭМ!$A$40:$A$783,$A301,СВЦЭМ!$B$39:$B$782,T$296)+'СЕТ СН'!$F$16</f>
        <v>0</v>
      </c>
      <c r="U301" s="36">
        <f>SUMIFS(СВЦЭМ!$I$40:$I$783,СВЦЭМ!$A$40:$A$783,$A301,СВЦЭМ!$B$39:$B$782,U$296)+'СЕТ СН'!$F$16</f>
        <v>0</v>
      </c>
      <c r="V301" s="36">
        <f>SUMIFS(СВЦЭМ!$I$40:$I$783,СВЦЭМ!$A$40:$A$783,$A301,СВЦЭМ!$B$39:$B$782,V$296)+'СЕТ СН'!$F$16</f>
        <v>0</v>
      </c>
      <c r="W301" s="36">
        <f>SUMIFS(СВЦЭМ!$I$40:$I$783,СВЦЭМ!$A$40:$A$783,$A301,СВЦЭМ!$B$39:$B$782,W$296)+'СЕТ СН'!$F$16</f>
        <v>0</v>
      </c>
      <c r="X301" s="36">
        <f>SUMIFS(СВЦЭМ!$I$40:$I$783,СВЦЭМ!$A$40:$A$783,$A301,СВЦЭМ!$B$39:$B$782,X$296)+'СЕТ СН'!$F$16</f>
        <v>0</v>
      </c>
      <c r="Y301" s="36">
        <f>SUMIFS(СВЦЭМ!$I$40:$I$783,СВЦЭМ!$A$40:$A$783,$A301,СВЦЭМ!$B$39:$B$782,Y$296)+'СЕТ СН'!$F$16</f>
        <v>0</v>
      </c>
    </row>
    <row r="302" spans="1:27" ht="15.75" hidden="1" x14ac:dyDescent="0.2">
      <c r="A302" s="35">
        <f t="shared" si="8"/>
        <v>45205</v>
      </c>
      <c r="B302" s="36">
        <f>SUMIFS(СВЦЭМ!$I$40:$I$783,СВЦЭМ!$A$40:$A$783,$A302,СВЦЭМ!$B$39:$B$782,B$296)+'СЕТ СН'!$F$16</f>
        <v>0</v>
      </c>
      <c r="C302" s="36">
        <f>SUMIFS(СВЦЭМ!$I$40:$I$783,СВЦЭМ!$A$40:$A$783,$A302,СВЦЭМ!$B$39:$B$782,C$296)+'СЕТ СН'!$F$16</f>
        <v>0</v>
      </c>
      <c r="D302" s="36">
        <f>SUMIFS(СВЦЭМ!$I$40:$I$783,СВЦЭМ!$A$40:$A$783,$A302,СВЦЭМ!$B$39:$B$782,D$296)+'СЕТ СН'!$F$16</f>
        <v>0</v>
      </c>
      <c r="E302" s="36">
        <f>SUMIFS(СВЦЭМ!$I$40:$I$783,СВЦЭМ!$A$40:$A$783,$A302,СВЦЭМ!$B$39:$B$782,E$296)+'СЕТ СН'!$F$16</f>
        <v>0</v>
      </c>
      <c r="F302" s="36">
        <f>SUMIFS(СВЦЭМ!$I$40:$I$783,СВЦЭМ!$A$40:$A$783,$A302,СВЦЭМ!$B$39:$B$782,F$296)+'СЕТ СН'!$F$16</f>
        <v>0</v>
      </c>
      <c r="G302" s="36">
        <f>SUMIFS(СВЦЭМ!$I$40:$I$783,СВЦЭМ!$A$40:$A$783,$A302,СВЦЭМ!$B$39:$B$782,G$296)+'СЕТ СН'!$F$16</f>
        <v>0</v>
      </c>
      <c r="H302" s="36">
        <f>SUMIFS(СВЦЭМ!$I$40:$I$783,СВЦЭМ!$A$40:$A$783,$A302,СВЦЭМ!$B$39:$B$782,H$296)+'СЕТ СН'!$F$16</f>
        <v>0</v>
      </c>
      <c r="I302" s="36">
        <f>SUMIFS(СВЦЭМ!$I$40:$I$783,СВЦЭМ!$A$40:$A$783,$A302,СВЦЭМ!$B$39:$B$782,I$296)+'СЕТ СН'!$F$16</f>
        <v>0</v>
      </c>
      <c r="J302" s="36">
        <f>SUMIFS(СВЦЭМ!$I$40:$I$783,СВЦЭМ!$A$40:$A$783,$A302,СВЦЭМ!$B$39:$B$782,J$296)+'СЕТ СН'!$F$16</f>
        <v>0</v>
      </c>
      <c r="K302" s="36">
        <f>SUMIFS(СВЦЭМ!$I$40:$I$783,СВЦЭМ!$A$40:$A$783,$A302,СВЦЭМ!$B$39:$B$782,K$296)+'СЕТ СН'!$F$16</f>
        <v>0</v>
      </c>
      <c r="L302" s="36">
        <f>SUMIFS(СВЦЭМ!$I$40:$I$783,СВЦЭМ!$A$40:$A$783,$A302,СВЦЭМ!$B$39:$B$782,L$296)+'СЕТ СН'!$F$16</f>
        <v>0</v>
      </c>
      <c r="M302" s="36">
        <f>SUMIFS(СВЦЭМ!$I$40:$I$783,СВЦЭМ!$A$40:$A$783,$A302,СВЦЭМ!$B$39:$B$782,M$296)+'СЕТ СН'!$F$16</f>
        <v>0</v>
      </c>
      <c r="N302" s="36">
        <f>SUMIFS(СВЦЭМ!$I$40:$I$783,СВЦЭМ!$A$40:$A$783,$A302,СВЦЭМ!$B$39:$B$782,N$296)+'СЕТ СН'!$F$16</f>
        <v>0</v>
      </c>
      <c r="O302" s="36">
        <f>SUMIFS(СВЦЭМ!$I$40:$I$783,СВЦЭМ!$A$40:$A$783,$A302,СВЦЭМ!$B$39:$B$782,O$296)+'СЕТ СН'!$F$16</f>
        <v>0</v>
      </c>
      <c r="P302" s="36">
        <f>SUMIFS(СВЦЭМ!$I$40:$I$783,СВЦЭМ!$A$40:$A$783,$A302,СВЦЭМ!$B$39:$B$782,P$296)+'СЕТ СН'!$F$16</f>
        <v>0</v>
      </c>
      <c r="Q302" s="36">
        <f>SUMIFS(СВЦЭМ!$I$40:$I$783,СВЦЭМ!$A$40:$A$783,$A302,СВЦЭМ!$B$39:$B$782,Q$296)+'СЕТ СН'!$F$16</f>
        <v>0</v>
      </c>
      <c r="R302" s="36">
        <f>SUMIFS(СВЦЭМ!$I$40:$I$783,СВЦЭМ!$A$40:$A$783,$A302,СВЦЭМ!$B$39:$B$782,R$296)+'СЕТ СН'!$F$16</f>
        <v>0</v>
      </c>
      <c r="S302" s="36">
        <f>SUMIFS(СВЦЭМ!$I$40:$I$783,СВЦЭМ!$A$40:$A$783,$A302,СВЦЭМ!$B$39:$B$782,S$296)+'СЕТ СН'!$F$16</f>
        <v>0</v>
      </c>
      <c r="T302" s="36">
        <f>SUMIFS(СВЦЭМ!$I$40:$I$783,СВЦЭМ!$A$40:$A$783,$A302,СВЦЭМ!$B$39:$B$782,T$296)+'СЕТ СН'!$F$16</f>
        <v>0</v>
      </c>
      <c r="U302" s="36">
        <f>SUMIFS(СВЦЭМ!$I$40:$I$783,СВЦЭМ!$A$40:$A$783,$A302,СВЦЭМ!$B$39:$B$782,U$296)+'СЕТ СН'!$F$16</f>
        <v>0</v>
      </c>
      <c r="V302" s="36">
        <f>SUMIFS(СВЦЭМ!$I$40:$I$783,СВЦЭМ!$A$40:$A$783,$A302,СВЦЭМ!$B$39:$B$782,V$296)+'СЕТ СН'!$F$16</f>
        <v>0</v>
      </c>
      <c r="W302" s="36">
        <f>SUMIFS(СВЦЭМ!$I$40:$I$783,СВЦЭМ!$A$40:$A$783,$A302,СВЦЭМ!$B$39:$B$782,W$296)+'СЕТ СН'!$F$16</f>
        <v>0</v>
      </c>
      <c r="X302" s="36">
        <f>SUMIFS(СВЦЭМ!$I$40:$I$783,СВЦЭМ!$A$40:$A$783,$A302,СВЦЭМ!$B$39:$B$782,X$296)+'СЕТ СН'!$F$16</f>
        <v>0</v>
      </c>
      <c r="Y302" s="36">
        <f>SUMIFS(СВЦЭМ!$I$40:$I$783,СВЦЭМ!$A$40:$A$783,$A302,СВЦЭМ!$B$39:$B$782,Y$296)+'СЕТ СН'!$F$16</f>
        <v>0</v>
      </c>
    </row>
    <row r="303" spans="1:27" ht="15.75" hidden="1" x14ac:dyDescent="0.2">
      <c r="A303" s="35">
        <f t="shared" si="8"/>
        <v>45206</v>
      </c>
      <c r="B303" s="36">
        <f>SUMIFS(СВЦЭМ!$I$40:$I$783,СВЦЭМ!$A$40:$A$783,$A303,СВЦЭМ!$B$39:$B$782,B$296)+'СЕТ СН'!$F$16</f>
        <v>0</v>
      </c>
      <c r="C303" s="36">
        <f>SUMIFS(СВЦЭМ!$I$40:$I$783,СВЦЭМ!$A$40:$A$783,$A303,СВЦЭМ!$B$39:$B$782,C$296)+'СЕТ СН'!$F$16</f>
        <v>0</v>
      </c>
      <c r="D303" s="36">
        <f>SUMIFS(СВЦЭМ!$I$40:$I$783,СВЦЭМ!$A$40:$A$783,$A303,СВЦЭМ!$B$39:$B$782,D$296)+'СЕТ СН'!$F$16</f>
        <v>0</v>
      </c>
      <c r="E303" s="36">
        <f>SUMIFS(СВЦЭМ!$I$40:$I$783,СВЦЭМ!$A$40:$A$783,$A303,СВЦЭМ!$B$39:$B$782,E$296)+'СЕТ СН'!$F$16</f>
        <v>0</v>
      </c>
      <c r="F303" s="36">
        <f>SUMIFS(СВЦЭМ!$I$40:$I$783,СВЦЭМ!$A$40:$A$783,$A303,СВЦЭМ!$B$39:$B$782,F$296)+'СЕТ СН'!$F$16</f>
        <v>0</v>
      </c>
      <c r="G303" s="36">
        <f>SUMIFS(СВЦЭМ!$I$40:$I$783,СВЦЭМ!$A$40:$A$783,$A303,СВЦЭМ!$B$39:$B$782,G$296)+'СЕТ СН'!$F$16</f>
        <v>0</v>
      </c>
      <c r="H303" s="36">
        <f>SUMIFS(СВЦЭМ!$I$40:$I$783,СВЦЭМ!$A$40:$A$783,$A303,СВЦЭМ!$B$39:$B$782,H$296)+'СЕТ СН'!$F$16</f>
        <v>0</v>
      </c>
      <c r="I303" s="36">
        <f>SUMIFS(СВЦЭМ!$I$40:$I$783,СВЦЭМ!$A$40:$A$783,$A303,СВЦЭМ!$B$39:$B$782,I$296)+'СЕТ СН'!$F$16</f>
        <v>0</v>
      </c>
      <c r="J303" s="36">
        <f>SUMIFS(СВЦЭМ!$I$40:$I$783,СВЦЭМ!$A$40:$A$783,$A303,СВЦЭМ!$B$39:$B$782,J$296)+'СЕТ СН'!$F$16</f>
        <v>0</v>
      </c>
      <c r="K303" s="36">
        <f>SUMIFS(СВЦЭМ!$I$40:$I$783,СВЦЭМ!$A$40:$A$783,$A303,СВЦЭМ!$B$39:$B$782,K$296)+'СЕТ СН'!$F$16</f>
        <v>0</v>
      </c>
      <c r="L303" s="36">
        <f>SUMIFS(СВЦЭМ!$I$40:$I$783,СВЦЭМ!$A$40:$A$783,$A303,СВЦЭМ!$B$39:$B$782,L$296)+'СЕТ СН'!$F$16</f>
        <v>0</v>
      </c>
      <c r="M303" s="36">
        <f>SUMIFS(СВЦЭМ!$I$40:$I$783,СВЦЭМ!$A$40:$A$783,$A303,СВЦЭМ!$B$39:$B$782,M$296)+'СЕТ СН'!$F$16</f>
        <v>0</v>
      </c>
      <c r="N303" s="36">
        <f>SUMIFS(СВЦЭМ!$I$40:$I$783,СВЦЭМ!$A$40:$A$783,$A303,СВЦЭМ!$B$39:$B$782,N$296)+'СЕТ СН'!$F$16</f>
        <v>0</v>
      </c>
      <c r="O303" s="36">
        <f>SUMIFS(СВЦЭМ!$I$40:$I$783,СВЦЭМ!$A$40:$A$783,$A303,СВЦЭМ!$B$39:$B$782,O$296)+'СЕТ СН'!$F$16</f>
        <v>0</v>
      </c>
      <c r="P303" s="36">
        <f>SUMIFS(СВЦЭМ!$I$40:$I$783,СВЦЭМ!$A$40:$A$783,$A303,СВЦЭМ!$B$39:$B$782,P$296)+'СЕТ СН'!$F$16</f>
        <v>0</v>
      </c>
      <c r="Q303" s="36">
        <f>SUMIFS(СВЦЭМ!$I$40:$I$783,СВЦЭМ!$A$40:$A$783,$A303,СВЦЭМ!$B$39:$B$782,Q$296)+'СЕТ СН'!$F$16</f>
        <v>0</v>
      </c>
      <c r="R303" s="36">
        <f>SUMIFS(СВЦЭМ!$I$40:$I$783,СВЦЭМ!$A$40:$A$783,$A303,СВЦЭМ!$B$39:$B$782,R$296)+'СЕТ СН'!$F$16</f>
        <v>0</v>
      </c>
      <c r="S303" s="36">
        <f>SUMIFS(СВЦЭМ!$I$40:$I$783,СВЦЭМ!$A$40:$A$783,$A303,СВЦЭМ!$B$39:$B$782,S$296)+'СЕТ СН'!$F$16</f>
        <v>0</v>
      </c>
      <c r="T303" s="36">
        <f>SUMIFS(СВЦЭМ!$I$40:$I$783,СВЦЭМ!$A$40:$A$783,$A303,СВЦЭМ!$B$39:$B$782,T$296)+'СЕТ СН'!$F$16</f>
        <v>0</v>
      </c>
      <c r="U303" s="36">
        <f>SUMIFS(СВЦЭМ!$I$40:$I$783,СВЦЭМ!$A$40:$A$783,$A303,СВЦЭМ!$B$39:$B$782,U$296)+'СЕТ СН'!$F$16</f>
        <v>0</v>
      </c>
      <c r="V303" s="36">
        <f>SUMIFS(СВЦЭМ!$I$40:$I$783,СВЦЭМ!$A$40:$A$783,$A303,СВЦЭМ!$B$39:$B$782,V$296)+'СЕТ СН'!$F$16</f>
        <v>0</v>
      </c>
      <c r="W303" s="36">
        <f>SUMIFS(СВЦЭМ!$I$40:$I$783,СВЦЭМ!$A$40:$A$783,$A303,СВЦЭМ!$B$39:$B$782,W$296)+'СЕТ СН'!$F$16</f>
        <v>0</v>
      </c>
      <c r="X303" s="36">
        <f>SUMIFS(СВЦЭМ!$I$40:$I$783,СВЦЭМ!$A$40:$A$783,$A303,СВЦЭМ!$B$39:$B$782,X$296)+'СЕТ СН'!$F$16</f>
        <v>0</v>
      </c>
      <c r="Y303" s="36">
        <f>SUMIFS(СВЦЭМ!$I$40:$I$783,СВЦЭМ!$A$40:$A$783,$A303,СВЦЭМ!$B$39:$B$782,Y$296)+'СЕТ СН'!$F$16</f>
        <v>0</v>
      </c>
    </row>
    <row r="304" spans="1:27" ht="15.75" hidden="1" x14ac:dyDescent="0.2">
      <c r="A304" s="35">
        <f t="shared" si="8"/>
        <v>45207</v>
      </c>
      <c r="B304" s="36">
        <f>SUMIFS(СВЦЭМ!$I$40:$I$783,СВЦЭМ!$A$40:$A$783,$A304,СВЦЭМ!$B$39:$B$782,B$296)+'СЕТ СН'!$F$16</f>
        <v>0</v>
      </c>
      <c r="C304" s="36">
        <f>SUMIFS(СВЦЭМ!$I$40:$I$783,СВЦЭМ!$A$40:$A$783,$A304,СВЦЭМ!$B$39:$B$782,C$296)+'СЕТ СН'!$F$16</f>
        <v>0</v>
      </c>
      <c r="D304" s="36">
        <f>SUMIFS(СВЦЭМ!$I$40:$I$783,СВЦЭМ!$A$40:$A$783,$A304,СВЦЭМ!$B$39:$B$782,D$296)+'СЕТ СН'!$F$16</f>
        <v>0</v>
      </c>
      <c r="E304" s="36">
        <f>SUMIFS(СВЦЭМ!$I$40:$I$783,СВЦЭМ!$A$40:$A$783,$A304,СВЦЭМ!$B$39:$B$782,E$296)+'СЕТ СН'!$F$16</f>
        <v>0</v>
      </c>
      <c r="F304" s="36">
        <f>SUMIFS(СВЦЭМ!$I$40:$I$783,СВЦЭМ!$A$40:$A$783,$A304,СВЦЭМ!$B$39:$B$782,F$296)+'СЕТ СН'!$F$16</f>
        <v>0</v>
      </c>
      <c r="G304" s="36">
        <f>SUMIFS(СВЦЭМ!$I$40:$I$783,СВЦЭМ!$A$40:$A$783,$A304,СВЦЭМ!$B$39:$B$782,G$296)+'СЕТ СН'!$F$16</f>
        <v>0</v>
      </c>
      <c r="H304" s="36">
        <f>SUMIFS(СВЦЭМ!$I$40:$I$783,СВЦЭМ!$A$40:$A$783,$A304,СВЦЭМ!$B$39:$B$782,H$296)+'СЕТ СН'!$F$16</f>
        <v>0</v>
      </c>
      <c r="I304" s="36">
        <f>SUMIFS(СВЦЭМ!$I$40:$I$783,СВЦЭМ!$A$40:$A$783,$A304,СВЦЭМ!$B$39:$B$782,I$296)+'СЕТ СН'!$F$16</f>
        <v>0</v>
      </c>
      <c r="J304" s="36">
        <f>SUMIFS(СВЦЭМ!$I$40:$I$783,СВЦЭМ!$A$40:$A$783,$A304,СВЦЭМ!$B$39:$B$782,J$296)+'СЕТ СН'!$F$16</f>
        <v>0</v>
      </c>
      <c r="K304" s="36">
        <f>SUMIFS(СВЦЭМ!$I$40:$I$783,СВЦЭМ!$A$40:$A$783,$A304,СВЦЭМ!$B$39:$B$782,K$296)+'СЕТ СН'!$F$16</f>
        <v>0</v>
      </c>
      <c r="L304" s="36">
        <f>SUMIFS(СВЦЭМ!$I$40:$I$783,СВЦЭМ!$A$40:$A$783,$A304,СВЦЭМ!$B$39:$B$782,L$296)+'СЕТ СН'!$F$16</f>
        <v>0</v>
      </c>
      <c r="M304" s="36">
        <f>SUMIFS(СВЦЭМ!$I$40:$I$783,СВЦЭМ!$A$40:$A$783,$A304,СВЦЭМ!$B$39:$B$782,M$296)+'СЕТ СН'!$F$16</f>
        <v>0</v>
      </c>
      <c r="N304" s="36">
        <f>SUMIFS(СВЦЭМ!$I$40:$I$783,СВЦЭМ!$A$40:$A$783,$A304,СВЦЭМ!$B$39:$B$782,N$296)+'СЕТ СН'!$F$16</f>
        <v>0</v>
      </c>
      <c r="O304" s="36">
        <f>SUMIFS(СВЦЭМ!$I$40:$I$783,СВЦЭМ!$A$40:$A$783,$A304,СВЦЭМ!$B$39:$B$782,O$296)+'СЕТ СН'!$F$16</f>
        <v>0</v>
      </c>
      <c r="P304" s="36">
        <f>SUMIFS(СВЦЭМ!$I$40:$I$783,СВЦЭМ!$A$40:$A$783,$A304,СВЦЭМ!$B$39:$B$782,P$296)+'СЕТ СН'!$F$16</f>
        <v>0</v>
      </c>
      <c r="Q304" s="36">
        <f>SUMIFS(СВЦЭМ!$I$40:$I$783,СВЦЭМ!$A$40:$A$783,$A304,СВЦЭМ!$B$39:$B$782,Q$296)+'СЕТ СН'!$F$16</f>
        <v>0</v>
      </c>
      <c r="R304" s="36">
        <f>SUMIFS(СВЦЭМ!$I$40:$I$783,СВЦЭМ!$A$40:$A$783,$A304,СВЦЭМ!$B$39:$B$782,R$296)+'СЕТ СН'!$F$16</f>
        <v>0</v>
      </c>
      <c r="S304" s="36">
        <f>SUMIFS(СВЦЭМ!$I$40:$I$783,СВЦЭМ!$A$40:$A$783,$A304,СВЦЭМ!$B$39:$B$782,S$296)+'СЕТ СН'!$F$16</f>
        <v>0</v>
      </c>
      <c r="T304" s="36">
        <f>SUMIFS(СВЦЭМ!$I$40:$I$783,СВЦЭМ!$A$40:$A$783,$A304,СВЦЭМ!$B$39:$B$782,T$296)+'СЕТ СН'!$F$16</f>
        <v>0</v>
      </c>
      <c r="U304" s="36">
        <f>SUMIFS(СВЦЭМ!$I$40:$I$783,СВЦЭМ!$A$40:$A$783,$A304,СВЦЭМ!$B$39:$B$782,U$296)+'СЕТ СН'!$F$16</f>
        <v>0</v>
      </c>
      <c r="V304" s="36">
        <f>SUMIFS(СВЦЭМ!$I$40:$I$783,СВЦЭМ!$A$40:$A$783,$A304,СВЦЭМ!$B$39:$B$782,V$296)+'СЕТ СН'!$F$16</f>
        <v>0</v>
      </c>
      <c r="W304" s="36">
        <f>SUMIFS(СВЦЭМ!$I$40:$I$783,СВЦЭМ!$A$40:$A$783,$A304,СВЦЭМ!$B$39:$B$782,W$296)+'СЕТ СН'!$F$16</f>
        <v>0</v>
      </c>
      <c r="X304" s="36">
        <f>SUMIFS(СВЦЭМ!$I$40:$I$783,СВЦЭМ!$A$40:$A$783,$A304,СВЦЭМ!$B$39:$B$782,X$296)+'СЕТ СН'!$F$16</f>
        <v>0</v>
      </c>
      <c r="Y304" s="36">
        <f>SUMIFS(СВЦЭМ!$I$40:$I$783,СВЦЭМ!$A$40:$A$783,$A304,СВЦЭМ!$B$39:$B$782,Y$296)+'СЕТ СН'!$F$16</f>
        <v>0</v>
      </c>
    </row>
    <row r="305" spans="1:25" ht="15.75" hidden="1" x14ac:dyDescent="0.2">
      <c r="A305" s="35">
        <f t="shared" si="8"/>
        <v>45208</v>
      </c>
      <c r="B305" s="36">
        <f>SUMIFS(СВЦЭМ!$I$40:$I$783,СВЦЭМ!$A$40:$A$783,$A305,СВЦЭМ!$B$39:$B$782,B$296)+'СЕТ СН'!$F$16</f>
        <v>0</v>
      </c>
      <c r="C305" s="36">
        <f>SUMIFS(СВЦЭМ!$I$40:$I$783,СВЦЭМ!$A$40:$A$783,$A305,СВЦЭМ!$B$39:$B$782,C$296)+'СЕТ СН'!$F$16</f>
        <v>0</v>
      </c>
      <c r="D305" s="36">
        <f>SUMIFS(СВЦЭМ!$I$40:$I$783,СВЦЭМ!$A$40:$A$783,$A305,СВЦЭМ!$B$39:$B$782,D$296)+'СЕТ СН'!$F$16</f>
        <v>0</v>
      </c>
      <c r="E305" s="36">
        <f>SUMIFS(СВЦЭМ!$I$40:$I$783,СВЦЭМ!$A$40:$A$783,$A305,СВЦЭМ!$B$39:$B$782,E$296)+'СЕТ СН'!$F$16</f>
        <v>0</v>
      </c>
      <c r="F305" s="36">
        <f>SUMIFS(СВЦЭМ!$I$40:$I$783,СВЦЭМ!$A$40:$A$783,$A305,СВЦЭМ!$B$39:$B$782,F$296)+'СЕТ СН'!$F$16</f>
        <v>0</v>
      </c>
      <c r="G305" s="36">
        <f>SUMIFS(СВЦЭМ!$I$40:$I$783,СВЦЭМ!$A$40:$A$783,$A305,СВЦЭМ!$B$39:$B$782,G$296)+'СЕТ СН'!$F$16</f>
        <v>0</v>
      </c>
      <c r="H305" s="36">
        <f>SUMIFS(СВЦЭМ!$I$40:$I$783,СВЦЭМ!$A$40:$A$783,$A305,СВЦЭМ!$B$39:$B$782,H$296)+'СЕТ СН'!$F$16</f>
        <v>0</v>
      </c>
      <c r="I305" s="36">
        <f>SUMIFS(СВЦЭМ!$I$40:$I$783,СВЦЭМ!$A$40:$A$783,$A305,СВЦЭМ!$B$39:$B$782,I$296)+'СЕТ СН'!$F$16</f>
        <v>0</v>
      </c>
      <c r="J305" s="36">
        <f>SUMIFS(СВЦЭМ!$I$40:$I$783,СВЦЭМ!$A$40:$A$783,$A305,СВЦЭМ!$B$39:$B$782,J$296)+'СЕТ СН'!$F$16</f>
        <v>0</v>
      </c>
      <c r="K305" s="36">
        <f>SUMIFS(СВЦЭМ!$I$40:$I$783,СВЦЭМ!$A$40:$A$783,$A305,СВЦЭМ!$B$39:$B$782,K$296)+'СЕТ СН'!$F$16</f>
        <v>0</v>
      </c>
      <c r="L305" s="36">
        <f>SUMIFS(СВЦЭМ!$I$40:$I$783,СВЦЭМ!$A$40:$A$783,$A305,СВЦЭМ!$B$39:$B$782,L$296)+'СЕТ СН'!$F$16</f>
        <v>0</v>
      </c>
      <c r="M305" s="36">
        <f>SUMIFS(СВЦЭМ!$I$40:$I$783,СВЦЭМ!$A$40:$A$783,$A305,СВЦЭМ!$B$39:$B$782,M$296)+'СЕТ СН'!$F$16</f>
        <v>0</v>
      </c>
      <c r="N305" s="36">
        <f>SUMIFS(СВЦЭМ!$I$40:$I$783,СВЦЭМ!$A$40:$A$783,$A305,СВЦЭМ!$B$39:$B$782,N$296)+'СЕТ СН'!$F$16</f>
        <v>0</v>
      </c>
      <c r="O305" s="36">
        <f>SUMIFS(СВЦЭМ!$I$40:$I$783,СВЦЭМ!$A$40:$A$783,$A305,СВЦЭМ!$B$39:$B$782,O$296)+'СЕТ СН'!$F$16</f>
        <v>0</v>
      </c>
      <c r="P305" s="36">
        <f>SUMIFS(СВЦЭМ!$I$40:$I$783,СВЦЭМ!$A$40:$A$783,$A305,СВЦЭМ!$B$39:$B$782,P$296)+'СЕТ СН'!$F$16</f>
        <v>0</v>
      </c>
      <c r="Q305" s="36">
        <f>SUMIFS(СВЦЭМ!$I$40:$I$783,СВЦЭМ!$A$40:$A$783,$A305,СВЦЭМ!$B$39:$B$782,Q$296)+'СЕТ СН'!$F$16</f>
        <v>0</v>
      </c>
      <c r="R305" s="36">
        <f>SUMIFS(СВЦЭМ!$I$40:$I$783,СВЦЭМ!$A$40:$A$783,$A305,СВЦЭМ!$B$39:$B$782,R$296)+'СЕТ СН'!$F$16</f>
        <v>0</v>
      </c>
      <c r="S305" s="36">
        <f>SUMIFS(СВЦЭМ!$I$40:$I$783,СВЦЭМ!$A$40:$A$783,$A305,СВЦЭМ!$B$39:$B$782,S$296)+'СЕТ СН'!$F$16</f>
        <v>0</v>
      </c>
      <c r="T305" s="36">
        <f>SUMIFS(СВЦЭМ!$I$40:$I$783,СВЦЭМ!$A$40:$A$783,$A305,СВЦЭМ!$B$39:$B$782,T$296)+'СЕТ СН'!$F$16</f>
        <v>0</v>
      </c>
      <c r="U305" s="36">
        <f>SUMIFS(СВЦЭМ!$I$40:$I$783,СВЦЭМ!$A$40:$A$783,$A305,СВЦЭМ!$B$39:$B$782,U$296)+'СЕТ СН'!$F$16</f>
        <v>0</v>
      </c>
      <c r="V305" s="36">
        <f>SUMIFS(СВЦЭМ!$I$40:$I$783,СВЦЭМ!$A$40:$A$783,$A305,СВЦЭМ!$B$39:$B$782,V$296)+'СЕТ СН'!$F$16</f>
        <v>0</v>
      </c>
      <c r="W305" s="36">
        <f>SUMIFS(СВЦЭМ!$I$40:$I$783,СВЦЭМ!$A$40:$A$783,$A305,СВЦЭМ!$B$39:$B$782,W$296)+'СЕТ СН'!$F$16</f>
        <v>0</v>
      </c>
      <c r="X305" s="36">
        <f>SUMIFS(СВЦЭМ!$I$40:$I$783,СВЦЭМ!$A$40:$A$783,$A305,СВЦЭМ!$B$39:$B$782,X$296)+'СЕТ СН'!$F$16</f>
        <v>0</v>
      </c>
      <c r="Y305" s="36">
        <f>SUMIFS(СВЦЭМ!$I$40:$I$783,СВЦЭМ!$A$40:$A$783,$A305,СВЦЭМ!$B$39:$B$782,Y$296)+'СЕТ СН'!$F$16</f>
        <v>0</v>
      </c>
    </row>
    <row r="306" spans="1:25" ht="15.75" hidden="1" x14ac:dyDescent="0.2">
      <c r="A306" s="35">
        <f t="shared" si="8"/>
        <v>45209</v>
      </c>
      <c r="B306" s="36">
        <f>SUMIFS(СВЦЭМ!$I$40:$I$783,СВЦЭМ!$A$40:$A$783,$A306,СВЦЭМ!$B$39:$B$782,B$296)+'СЕТ СН'!$F$16</f>
        <v>0</v>
      </c>
      <c r="C306" s="36">
        <f>SUMIFS(СВЦЭМ!$I$40:$I$783,СВЦЭМ!$A$40:$A$783,$A306,СВЦЭМ!$B$39:$B$782,C$296)+'СЕТ СН'!$F$16</f>
        <v>0</v>
      </c>
      <c r="D306" s="36">
        <f>SUMIFS(СВЦЭМ!$I$40:$I$783,СВЦЭМ!$A$40:$A$783,$A306,СВЦЭМ!$B$39:$B$782,D$296)+'СЕТ СН'!$F$16</f>
        <v>0</v>
      </c>
      <c r="E306" s="36">
        <f>SUMIFS(СВЦЭМ!$I$40:$I$783,СВЦЭМ!$A$40:$A$783,$A306,СВЦЭМ!$B$39:$B$782,E$296)+'СЕТ СН'!$F$16</f>
        <v>0</v>
      </c>
      <c r="F306" s="36">
        <f>SUMIFS(СВЦЭМ!$I$40:$I$783,СВЦЭМ!$A$40:$A$783,$A306,СВЦЭМ!$B$39:$B$782,F$296)+'СЕТ СН'!$F$16</f>
        <v>0</v>
      </c>
      <c r="G306" s="36">
        <f>SUMIFS(СВЦЭМ!$I$40:$I$783,СВЦЭМ!$A$40:$A$783,$A306,СВЦЭМ!$B$39:$B$782,G$296)+'СЕТ СН'!$F$16</f>
        <v>0</v>
      </c>
      <c r="H306" s="36">
        <f>SUMIFS(СВЦЭМ!$I$40:$I$783,СВЦЭМ!$A$40:$A$783,$A306,СВЦЭМ!$B$39:$B$782,H$296)+'СЕТ СН'!$F$16</f>
        <v>0</v>
      </c>
      <c r="I306" s="36">
        <f>SUMIFS(СВЦЭМ!$I$40:$I$783,СВЦЭМ!$A$40:$A$783,$A306,СВЦЭМ!$B$39:$B$782,I$296)+'СЕТ СН'!$F$16</f>
        <v>0</v>
      </c>
      <c r="J306" s="36">
        <f>SUMIFS(СВЦЭМ!$I$40:$I$783,СВЦЭМ!$A$40:$A$783,$A306,СВЦЭМ!$B$39:$B$782,J$296)+'СЕТ СН'!$F$16</f>
        <v>0</v>
      </c>
      <c r="K306" s="36">
        <f>SUMIFS(СВЦЭМ!$I$40:$I$783,СВЦЭМ!$A$40:$A$783,$A306,СВЦЭМ!$B$39:$B$782,K$296)+'СЕТ СН'!$F$16</f>
        <v>0</v>
      </c>
      <c r="L306" s="36">
        <f>SUMIFS(СВЦЭМ!$I$40:$I$783,СВЦЭМ!$A$40:$A$783,$A306,СВЦЭМ!$B$39:$B$782,L$296)+'СЕТ СН'!$F$16</f>
        <v>0</v>
      </c>
      <c r="M306" s="36">
        <f>SUMIFS(СВЦЭМ!$I$40:$I$783,СВЦЭМ!$A$40:$A$783,$A306,СВЦЭМ!$B$39:$B$782,M$296)+'СЕТ СН'!$F$16</f>
        <v>0</v>
      </c>
      <c r="N306" s="36">
        <f>SUMIFS(СВЦЭМ!$I$40:$I$783,СВЦЭМ!$A$40:$A$783,$A306,СВЦЭМ!$B$39:$B$782,N$296)+'СЕТ СН'!$F$16</f>
        <v>0</v>
      </c>
      <c r="O306" s="36">
        <f>SUMIFS(СВЦЭМ!$I$40:$I$783,СВЦЭМ!$A$40:$A$783,$A306,СВЦЭМ!$B$39:$B$782,O$296)+'СЕТ СН'!$F$16</f>
        <v>0</v>
      </c>
      <c r="P306" s="36">
        <f>SUMIFS(СВЦЭМ!$I$40:$I$783,СВЦЭМ!$A$40:$A$783,$A306,СВЦЭМ!$B$39:$B$782,P$296)+'СЕТ СН'!$F$16</f>
        <v>0</v>
      </c>
      <c r="Q306" s="36">
        <f>SUMIFS(СВЦЭМ!$I$40:$I$783,СВЦЭМ!$A$40:$A$783,$A306,СВЦЭМ!$B$39:$B$782,Q$296)+'СЕТ СН'!$F$16</f>
        <v>0</v>
      </c>
      <c r="R306" s="36">
        <f>SUMIFS(СВЦЭМ!$I$40:$I$783,СВЦЭМ!$A$40:$A$783,$A306,СВЦЭМ!$B$39:$B$782,R$296)+'СЕТ СН'!$F$16</f>
        <v>0</v>
      </c>
      <c r="S306" s="36">
        <f>SUMIFS(СВЦЭМ!$I$40:$I$783,СВЦЭМ!$A$40:$A$783,$A306,СВЦЭМ!$B$39:$B$782,S$296)+'СЕТ СН'!$F$16</f>
        <v>0</v>
      </c>
      <c r="T306" s="36">
        <f>SUMIFS(СВЦЭМ!$I$40:$I$783,СВЦЭМ!$A$40:$A$783,$A306,СВЦЭМ!$B$39:$B$782,T$296)+'СЕТ СН'!$F$16</f>
        <v>0</v>
      </c>
      <c r="U306" s="36">
        <f>SUMIFS(СВЦЭМ!$I$40:$I$783,СВЦЭМ!$A$40:$A$783,$A306,СВЦЭМ!$B$39:$B$782,U$296)+'СЕТ СН'!$F$16</f>
        <v>0</v>
      </c>
      <c r="V306" s="36">
        <f>SUMIFS(СВЦЭМ!$I$40:$I$783,СВЦЭМ!$A$40:$A$783,$A306,СВЦЭМ!$B$39:$B$782,V$296)+'СЕТ СН'!$F$16</f>
        <v>0</v>
      </c>
      <c r="W306" s="36">
        <f>SUMIFS(СВЦЭМ!$I$40:$I$783,СВЦЭМ!$A$40:$A$783,$A306,СВЦЭМ!$B$39:$B$782,W$296)+'СЕТ СН'!$F$16</f>
        <v>0</v>
      </c>
      <c r="X306" s="36">
        <f>SUMIFS(СВЦЭМ!$I$40:$I$783,СВЦЭМ!$A$40:$A$783,$A306,СВЦЭМ!$B$39:$B$782,X$296)+'СЕТ СН'!$F$16</f>
        <v>0</v>
      </c>
      <c r="Y306" s="36">
        <f>SUMIFS(СВЦЭМ!$I$40:$I$783,СВЦЭМ!$A$40:$A$783,$A306,СВЦЭМ!$B$39:$B$782,Y$296)+'СЕТ СН'!$F$16</f>
        <v>0</v>
      </c>
    </row>
    <row r="307" spans="1:25" ht="15.75" hidden="1" x14ac:dyDescent="0.2">
      <c r="A307" s="35">
        <f t="shared" si="8"/>
        <v>45210</v>
      </c>
      <c r="B307" s="36">
        <f>SUMIFS(СВЦЭМ!$I$40:$I$783,СВЦЭМ!$A$40:$A$783,$A307,СВЦЭМ!$B$39:$B$782,B$296)+'СЕТ СН'!$F$16</f>
        <v>0</v>
      </c>
      <c r="C307" s="36">
        <f>SUMIFS(СВЦЭМ!$I$40:$I$783,СВЦЭМ!$A$40:$A$783,$A307,СВЦЭМ!$B$39:$B$782,C$296)+'СЕТ СН'!$F$16</f>
        <v>0</v>
      </c>
      <c r="D307" s="36">
        <f>SUMIFS(СВЦЭМ!$I$40:$I$783,СВЦЭМ!$A$40:$A$783,$A307,СВЦЭМ!$B$39:$B$782,D$296)+'СЕТ СН'!$F$16</f>
        <v>0</v>
      </c>
      <c r="E307" s="36">
        <f>SUMIFS(СВЦЭМ!$I$40:$I$783,СВЦЭМ!$A$40:$A$783,$A307,СВЦЭМ!$B$39:$B$782,E$296)+'СЕТ СН'!$F$16</f>
        <v>0</v>
      </c>
      <c r="F307" s="36">
        <f>SUMIFS(СВЦЭМ!$I$40:$I$783,СВЦЭМ!$A$40:$A$783,$A307,СВЦЭМ!$B$39:$B$782,F$296)+'СЕТ СН'!$F$16</f>
        <v>0</v>
      </c>
      <c r="G307" s="36">
        <f>SUMIFS(СВЦЭМ!$I$40:$I$783,СВЦЭМ!$A$40:$A$783,$A307,СВЦЭМ!$B$39:$B$782,G$296)+'СЕТ СН'!$F$16</f>
        <v>0</v>
      </c>
      <c r="H307" s="36">
        <f>SUMIFS(СВЦЭМ!$I$40:$I$783,СВЦЭМ!$A$40:$A$783,$A307,СВЦЭМ!$B$39:$B$782,H$296)+'СЕТ СН'!$F$16</f>
        <v>0</v>
      </c>
      <c r="I307" s="36">
        <f>SUMIFS(СВЦЭМ!$I$40:$I$783,СВЦЭМ!$A$40:$A$783,$A307,СВЦЭМ!$B$39:$B$782,I$296)+'СЕТ СН'!$F$16</f>
        <v>0</v>
      </c>
      <c r="J307" s="36">
        <f>SUMIFS(СВЦЭМ!$I$40:$I$783,СВЦЭМ!$A$40:$A$783,$A307,СВЦЭМ!$B$39:$B$782,J$296)+'СЕТ СН'!$F$16</f>
        <v>0</v>
      </c>
      <c r="K307" s="36">
        <f>SUMIFS(СВЦЭМ!$I$40:$I$783,СВЦЭМ!$A$40:$A$783,$A307,СВЦЭМ!$B$39:$B$782,K$296)+'СЕТ СН'!$F$16</f>
        <v>0</v>
      </c>
      <c r="L307" s="36">
        <f>SUMIFS(СВЦЭМ!$I$40:$I$783,СВЦЭМ!$A$40:$A$783,$A307,СВЦЭМ!$B$39:$B$782,L$296)+'СЕТ СН'!$F$16</f>
        <v>0</v>
      </c>
      <c r="M307" s="36">
        <f>SUMIFS(СВЦЭМ!$I$40:$I$783,СВЦЭМ!$A$40:$A$783,$A307,СВЦЭМ!$B$39:$B$782,M$296)+'СЕТ СН'!$F$16</f>
        <v>0</v>
      </c>
      <c r="N307" s="36">
        <f>SUMIFS(СВЦЭМ!$I$40:$I$783,СВЦЭМ!$A$40:$A$783,$A307,СВЦЭМ!$B$39:$B$782,N$296)+'СЕТ СН'!$F$16</f>
        <v>0</v>
      </c>
      <c r="O307" s="36">
        <f>SUMIFS(СВЦЭМ!$I$40:$I$783,СВЦЭМ!$A$40:$A$783,$A307,СВЦЭМ!$B$39:$B$782,O$296)+'СЕТ СН'!$F$16</f>
        <v>0</v>
      </c>
      <c r="P307" s="36">
        <f>SUMIFS(СВЦЭМ!$I$40:$I$783,СВЦЭМ!$A$40:$A$783,$A307,СВЦЭМ!$B$39:$B$782,P$296)+'СЕТ СН'!$F$16</f>
        <v>0</v>
      </c>
      <c r="Q307" s="36">
        <f>SUMIFS(СВЦЭМ!$I$40:$I$783,СВЦЭМ!$A$40:$A$783,$A307,СВЦЭМ!$B$39:$B$782,Q$296)+'СЕТ СН'!$F$16</f>
        <v>0</v>
      </c>
      <c r="R307" s="36">
        <f>SUMIFS(СВЦЭМ!$I$40:$I$783,СВЦЭМ!$A$40:$A$783,$A307,СВЦЭМ!$B$39:$B$782,R$296)+'СЕТ СН'!$F$16</f>
        <v>0</v>
      </c>
      <c r="S307" s="36">
        <f>SUMIFS(СВЦЭМ!$I$40:$I$783,СВЦЭМ!$A$40:$A$783,$A307,СВЦЭМ!$B$39:$B$782,S$296)+'СЕТ СН'!$F$16</f>
        <v>0</v>
      </c>
      <c r="T307" s="36">
        <f>SUMIFS(СВЦЭМ!$I$40:$I$783,СВЦЭМ!$A$40:$A$783,$A307,СВЦЭМ!$B$39:$B$782,T$296)+'СЕТ СН'!$F$16</f>
        <v>0</v>
      </c>
      <c r="U307" s="36">
        <f>SUMIFS(СВЦЭМ!$I$40:$I$783,СВЦЭМ!$A$40:$A$783,$A307,СВЦЭМ!$B$39:$B$782,U$296)+'СЕТ СН'!$F$16</f>
        <v>0</v>
      </c>
      <c r="V307" s="36">
        <f>SUMIFS(СВЦЭМ!$I$40:$I$783,СВЦЭМ!$A$40:$A$783,$A307,СВЦЭМ!$B$39:$B$782,V$296)+'СЕТ СН'!$F$16</f>
        <v>0</v>
      </c>
      <c r="W307" s="36">
        <f>SUMIFS(СВЦЭМ!$I$40:$I$783,СВЦЭМ!$A$40:$A$783,$A307,СВЦЭМ!$B$39:$B$782,W$296)+'СЕТ СН'!$F$16</f>
        <v>0</v>
      </c>
      <c r="X307" s="36">
        <f>SUMIFS(СВЦЭМ!$I$40:$I$783,СВЦЭМ!$A$40:$A$783,$A307,СВЦЭМ!$B$39:$B$782,X$296)+'СЕТ СН'!$F$16</f>
        <v>0</v>
      </c>
      <c r="Y307" s="36">
        <f>SUMIFS(СВЦЭМ!$I$40:$I$783,СВЦЭМ!$A$40:$A$783,$A307,СВЦЭМ!$B$39:$B$782,Y$296)+'СЕТ СН'!$F$16</f>
        <v>0</v>
      </c>
    </row>
    <row r="308" spans="1:25" ht="15.75" hidden="1" x14ac:dyDescent="0.2">
      <c r="A308" s="35">
        <f t="shared" si="8"/>
        <v>45211</v>
      </c>
      <c r="B308" s="36">
        <f>SUMIFS(СВЦЭМ!$I$40:$I$783,СВЦЭМ!$A$40:$A$783,$A308,СВЦЭМ!$B$39:$B$782,B$296)+'СЕТ СН'!$F$16</f>
        <v>0</v>
      </c>
      <c r="C308" s="36">
        <f>SUMIFS(СВЦЭМ!$I$40:$I$783,СВЦЭМ!$A$40:$A$783,$A308,СВЦЭМ!$B$39:$B$782,C$296)+'СЕТ СН'!$F$16</f>
        <v>0</v>
      </c>
      <c r="D308" s="36">
        <f>SUMIFS(СВЦЭМ!$I$40:$I$783,СВЦЭМ!$A$40:$A$783,$A308,СВЦЭМ!$B$39:$B$782,D$296)+'СЕТ СН'!$F$16</f>
        <v>0</v>
      </c>
      <c r="E308" s="36">
        <f>SUMIFS(СВЦЭМ!$I$40:$I$783,СВЦЭМ!$A$40:$A$783,$A308,СВЦЭМ!$B$39:$B$782,E$296)+'СЕТ СН'!$F$16</f>
        <v>0</v>
      </c>
      <c r="F308" s="36">
        <f>SUMIFS(СВЦЭМ!$I$40:$I$783,СВЦЭМ!$A$40:$A$783,$A308,СВЦЭМ!$B$39:$B$782,F$296)+'СЕТ СН'!$F$16</f>
        <v>0</v>
      </c>
      <c r="G308" s="36">
        <f>SUMIFS(СВЦЭМ!$I$40:$I$783,СВЦЭМ!$A$40:$A$783,$A308,СВЦЭМ!$B$39:$B$782,G$296)+'СЕТ СН'!$F$16</f>
        <v>0</v>
      </c>
      <c r="H308" s="36">
        <f>SUMIFS(СВЦЭМ!$I$40:$I$783,СВЦЭМ!$A$40:$A$783,$A308,СВЦЭМ!$B$39:$B$782,H$296)+'СЕТ СН'!$F$16</f>
        <v>0</v>
      </c>
      <c r="I308" s="36">
        <f>SUMIFS(СВЦЭМ!$I$40:$I$783,СВЦЭМ!$A$40:$A$783,$A308,СВЦЭМ!$B$39:$B$782,I$296)+'СЕТ СН'!$F$16</f>
        <v>0</v>
      </c>
      <c r="J308" s="36">
        <f>SUMIFS(СВЦЭМ!$I$40:$I$783,СВЦЭМ!$A$40:$A$783,$A308,СВЦЭМ!$B$39:$B$782,J$296)+'СЕТ СН'!$F$16</f>
        <v>0</v>
      </c>
      <c r="K308" s="36">
        <f>SUMIFS(СВЦЭМ!$I$40:$I$783,СВЦЭМ!$A$40:$A$783,$A308,СВЦЭМ!$B$39:$B$782,K$296)+'СЕТ СН'!$F$16</f>
        <v>0</v>
      </c>
      <c r="L308" s="36">
        <f>SUMIFS(СВЦЭМ!$I$40:$I$783,СВЦЭМ!$A$40:$A$783,$A308,СВЦЭМ!$B$39:$B$782,L$296)+'СЕТ СН'!$F$16</f>
        <v>0</v>
      </c>
      <c r="M308" s="36">
        <f>SUMIFS(СВЦЭМ!$I$40:$I$783,СВЦЭМ!$A$40:$A$783,$A308,СВЦЭМ!$B$39:$B$782,M$296)+'СЕТ СН'!$F$16</f>
        <v>0</v>
      </c>
      <c r="N308" s="36">
        <f>SUMIFS(СВЦЭМ!$I$40:$I$783,СВЦЭМ!$A$40:$A$783,$A308,СВЦЭМ!$B$39:$B$782,N$296)+'СЕТ СН'!$F$16</f>
        <v>0</v>
      </c>
      <c r="O308" s="36">
        <f>SUMIFS(СВЦЭМ!$I$40:$I$783,СВЦЭМ!$A$40:$A$783,$A308,СВЦЭМ!$B$39:$B$782,O$296)+'СЕТ СН'!$F$16</f>
        <v>0</v>
      </c>
      <c r="P308" s="36">
        <f>SUMIFS(СВЦЭМ!$I$40:$I$783,СВЦЭМ!$A$40:$A$783,$A308,СВЦЭМ!$B$39:$B$782,P$296)+'СЕТ СН'!$F$16</f>
        <v>0</v>
      </c>
      <c r="Q308" s="36">
        <f>SUMIFS(СВЦЭМ!$I$40:$I$783,СВЦЭМ!$A$40:$A$783,$A308,СВЦЭМ!$B$39:$B$782,Q$296)+'СЕТ СН'!$F$16</f>
        <v>0</v>
      </c>
      <c r="R308" s="36">
        <f>SUMIFS(СВЦЭМ!$I$40:$I$783,СВЦЭМ!$A$40:$A$783,$A308,СВЦЭМ!$B$39:$B$782,R$296)+'СЕТ СН'!$F$16</f>
        <v>0</v>
      </c>
      <c r="S308" s="36">
        <f>SUMIFS(СВЦЭМ!$I$40:$I$783,СВЦЭМ!$A$40:$A$783,$A308,СВЦЭМ!$B$39:$B$782,S$296)+'СЕТ СН'!$F$16</f>
        <v>0</v>
      </c>
      <c r="T308" s="36">
        <f>SUMIFS(СВЦЭМ!$I$40:$I$783,СВЦЭМ!$A$40:$A$783,$A308,СВЦЭМ!$B$39:$B$782,T$296)+'СЕТ СН'!$F$16</f>
        <v>0</v>
      </c>
      <c r="U308" s="36">
        <f>SUMIFS(СВЦЭМ!$I$40:$I$783,СВЦЭМ!$A$40:$A$783,$A308,СВЦЭМ!$B$39:$B$782,U$296)+'СЕТ СН'!$F$16</f>
        <v>0</v>
      </c>
      <c r="V308" s="36">
        <f>SUMIFS(СВЦЭМ!$I$40:$I$783,СВЦЭМ!$A$40:$A$783,$A308,СВЦЭМ!$B$39:$B$782,V$296)+'СЕТ СН'!$F$16</f>
        <v>0</v>
      </c>
      <c r="W308" s="36">
        <f>SUMIFS(СВЦЭМ!$I$40:$I$783,СВЦЭМ!$A$40:$A$783,$A308,СВЦЭМ!$B$39:$B$782,W$296)+'СЕТ СН'!$F$16</f>
        <v>0</v>
      </c>
      <c r="X308" s="36">
        <f>SUMIFS(СВЦЭМ!$I$40:$I$783,СВЦЭМ!$A$40:$A$783,$A308,СВЦЭМ!$B$39:$B$782,X$296)+'СЕТ СН'!$F$16</f>
        <v>0</v>
      </c>
      <c r="Y308" s="36">
        <f>SUMIFS(СВЦЭМ!$I$40:$I$783,СВЦЭМ!$A$40:$A$783,$A308,СВЦЭМ!$B$39:$B$782,Y$296)+'СЕТ СН'!$F$16</f>
        <v>0</v>
      </c>
    </row>
    <row r="309" spans="1:25" ht="15.75" hidden="1" x14ac:dyDescent="0.2">
      <c r="A309" s="35">
        <f t="shared" si="8"/>
        <v>45212</v>
      </c>
      <c r="B309" s="36">
        <f>SUMIFS(СВЦЭМ!$I$40:$I$783,СВЦЭМ!$A$40:$A$783,$A309,СВЦЭМ!$B$39:$B$782,B$296)+'СЕТ СН'!$F$16</f>
        <v>0</v>
      </c>
      <c r="C309" s="36">
        <f>SUMIFS(СВЦЭМ!$I$40:$I$783,СВЦЭМ!$A$40:$A$783,$A309,СВЦЭМ!$B$39:$B$782,C$296)+'СЕТ СН'!$F$16</f>
        <v>0</v>
      </c>
      <c r="D309" s="36">
        <f>SUMIFS(СВЦЭМ!$I$40:$I$783,СВЦЭМ!$A$40:$A$783,$A309,СВЦЭМ!$B$39:$B$782,D$296)+'СЕТ СН'!$F$16</f>
        <v>0</v>
      </c>
      <c r="E309" s="36">
        <f>SUMIFS(СВЦЭМ!$I$40:$I$783,СВЦЭМ!$A$40:$A$783,$A309,СВЦЭМ!$B$39:$B$782,E$296)+'СЕТ СН'!$F$16</f>
        <v>0</v>
      </c>
      <c r="F309" s="36">
        <f>SUMIFS(СВЦЭМ!$I$40:$I$783,СВЦЭМ!$A$40:$A$783,$A309,СВЦЭМ!$B$39:$B$782,F$296)+'СЕТ СН'!$F$16</f>
        <v>0</v>
      </c>
      <c r="G309" s="36">
        <f>SUMIFS(СВЦЭМ!$I$40:$I$783,СВЦЭМ!$A$40:$A$783,$A309,СВЦЭМ!$B$39:$B$782,G$296)+'СЕТ СН'!$F$16</f>
        <v>0</v>
      </c>
      <c r="H309" s="36">
        <f>SUMIFS(СВЦЭМ!$I$40:$I$783,СВЦЭМ!$A$40:$A$783,$A309,СВЦЭМ!$B$39:$B$782,H$296)+'СЕТ СН'!$F$16</f>
        <v>0</v>
      </c>
      <c r="I309" s="36">
        <f>SUMIFS(СВЦЭМ!$I$40:$I$783,СВЦЭМ!$A$40:$A$783,$A309,СВЦЭМ!$B$39:$B$782,I$296)+'СЕТ СН'!$F$16</f>
        <v>0</v>
      </c>
      <c r="J309" s="36">
        <f>SUMIFS(СВЦЭМ!$I$40:$I$783,СВЦЭМ!$A$40:$A$783,$A309,СВЦЭМ!$B$39:$B$782,J$296)+'СЕТ СН'!$F$16</f>
        <v>0</v>
      </c>
      <c r="K309" s="36">
        <f>SUMIFS(СВЦЭМ!$I$40:$I$783,СВЦЭМ!$A$40:$A$783,$A309,СВЦЭМ!$B$39:$B$782,K$296)+'СЕТ СН'!$F$16</f>
        <v>0</v>
      </c>
      <c r="L309" s="36">
        <f>SUMIFS(СВЦЭМ!$I$40:$I$783,СВЦЭМ!$A$40:$A$783,$A309,СВЦЭМ!$B$39:$B$782,L$296)+'СЕТ СН'!$F$16</f>
        <v>0</v>
      </c>
      <c r="M309" s="36">
        <f>SUMIFS(СВЦЭМ!$I$40:$I$783,СВЦЭМ!$A$40:$A$783,$A309,СВЦЭМ!$B$39:$B$782,M$296)+'СЕТ СН'!$F$16</f>
        <v>0</v>
      </c>
      <c r="N309" s="36">
        <f>SUMIFS(СВЦЭМ!$I$40:$I$783,СВЦЭМ!$A$40:$A$783,$A309,СВЦЭМ!$B$39:$B$782,N$296)+'СЕТ СН'!$F$16</f>
        <v>0</v>
      </c>
      <c r="O309" s="36">
        <f>SUMIFS(СВЦЭМ!$I$40:$I$783,СВЦЭМ!$A$40:$A$783,$A309,СВЦЭМ!$B$39:$B$782,O$296)+'СЕТ СН'!$F$16</f>
        <v>0</v>
      </c>
      <c r="P309" s="36">
        <f>SUMIFS(СВЦЭМ!$I$40:$I$783,СВЦЭМ!$A$40:$A$783,$A309,СВЦЭМ!$B$39:$B$782,P$296)+'СЕТ СН'!$F$16</f>
        <v>0</v>
      </c>
      <c r="Q309" s="36">
        <f>SUMIFS(СВЦЭМ!$I$40:$I$783,СВЦЭМ!$A$40:$A$783,$A309,СВЦЭМ!$B$39:$B$782,Q$296)+'СЕТ СН'!$F$16</f>
        <v>0</v>
      </c>
      <c r="R309" s="36">
        <f>SUMIFS(СВЦЭМ!$I$40:$I$783,СВЦЭМ!$A$40:$A$783,$A309,СВЦЭМ!$B$39:$B$782,R$296)+'СЕТ СН'!$F$16</f>
        <v>0</v>
      </c>
      <c r="S309" s="36">
        <f>SUMIFS(СВЦЭМ!$I$40:$I$783,СВЦЭМ!$A$40:$A$783,$A309,СВЦЭМ!$B$39:$B$782,S$296)+'СЕТ СН'!$F$16</f>
        <v>0</v>
      </c>
      <c r="T309" s="36">
        <f>SUMIFS(СВЦЭМ!$I$40:$I$783,СВЦЭМ!$A$40:$A$783,$A309,СВЦЭМ!$B$39:$B$782,T$296)+'СЕТ СН'!$F$16</f>
        <v>0</v>
      </c>
      <c r="U309" s="36">
        <f>SUMIFS(СВЦЭМ!$I$40:$I$783,СВЦЭМ!$A$40:$A$783,$A309,СВЦЭМ!$B$39:$B$782,U$296)+'СЕТ СН'!$F$16</f>
        <v>0</v>
      </c>
      <c r="V309" s="36">
        <f>SUMIFS(СВЦЭМ!$I$40:$I$783,СВЦЭМ!$A$40:$A$783,$A309,СВЦЭМ!$B$39:$B$782,V$296)+'СЕТ СН'!$F$16</f>
        <v>0</v>
      </c>
      <c r="W309" s="36">
        <f>SUMIFS(СВЦЭМ!$I$40:$I$783,СВЦЭМ!$A$40:$A$783,$A309,СВЦЭМ!$B$39:$B$782,W$296)+'СЕТ СН'!$F$16</f>
        <v>0</v>
      </c>
      <c r="X309" s="36">
        <f>SUMIFS(СВЦЭМ!$I$40:$I$783,СВЦЭМ!$A$40:$A$783,$A309,СВЦЭМ!$B$39:$B$782,X$296)+'СЕТ СН'!$F$16</f>
        <v>0</v>
      </c>
      <c r="Y309" s="36">
        <f>SUMIFS(СВЦЭМ!$I$40:$I$783,СВЦЭМ!$A$40:$A$783,$A309,СВЦЭМ!$B$39:$B$782,Y$296)+'СЕТ СН'!$F$16</f>
        <v>0</v>
      </c>
    </row>
    <row r="310" spans="1:25" ht="15.75" hidden="1" x14ac:dyDescent="0.2">
      <c r="A310" s="35">
        <f t="shared" si="8"/>
        <v>45213</v>
      </c>
      <c r="B310" s="36">
        <f>SUMIFS(СВЦЭМ!$I$40:$I$783,СВЦЭМ!$A$40:$A$783,$A310,СВЦЭМ!$B$39:$B$782,B$296)+'СЕТ СН'!$F$16</f>
        <v>0</v>
      </c>
      <c r="C310" s="36">
        <f>SUMIFS(СВЦЭМ!$I$40:$I$783,СВЦЭМ!$A$40:$A$783,$A310,СВЦЭМ!$B$39:$B$782,C$296)+'СЕТ СН'!$F$16</f>
        <v>0</v>
      </c>
      <c r="D310" s="36">
        <f>SUMIFS(СВЦЭМ!$I$40:$I$783,СВЦЭМ!$A$40:$A$783,$A310,СВЦЭМ!$B$39:$B$782,D$296)+'СЕТ СН'!$F$16</f>
        <v>0</v>
      </c>
      <c r="E310" s="36">
        <f>SUMIFS(СВЦЭМ!$I$40:$I$783,СВЦЭМ!$A$40:$A$783,$A310,СВЦЭМ!$B$39:$B$782,E$296)+'СЕТ СН'!$F$16</f>
        <v>0</v>
      </c>
      <c r="F310" s="36">
        <f>SUMIFS(СВЦЭМ!$I$40:$I$783,СВЦЭМ!$A$40:$A$783,$A310,СВЦЭМ!$B$39:$B$782,F$296)+'СЕТ СН'!$F$16</f>
        <v>0</v>
      </c>
      <c r="G310" s="36">
        <f>SUMIFS(СВЦЭМ!$I$40:$I$783,СВЦЭМ!$A$40:$A$783,$A310,СВЦЭМ!$B$39:$B$782,G$296)+'СЕТ СН'!$F$16</f>
        <v>0</v>
      </c>
      <c r="H310" s="36">
        <f>SUMIFS(СВЦЭМ!$I$40:$I$783,СВЦЭМ!$A$40:$A$783,$A310,СВЦЭМ!$B$39:$B$782,H$296)+'СЕТ СН'!$F$16</f>
        <v>0</v>
      </c>
      <c r="I310" s="36">
        <f>SUMIFS(СВЦЭМ!$I$40:$I$783,СВЦЭМ!$A$40:$A$783,$A310,СВЦЭМ!$B$39:$B$782,I$296)+'СЕТ СН'!$F$16</f>
        <v>0</v>
      </c>
      <c r="J310" s="36">
        <f>SUMIFS(СВЦЭМ!$I$40:$I$783,СВЦЭМ!$A$40:$A$783,$A310,СВЦЭМ!$B$39:$B$782,J$296)+'СЕТ СН'!$F$16</f>
        <v>0</v>
      </c>
      <c r="K310" s="36">
        <f>SUMIFS(СВЦЭМ!$I$40:$I$783,СВЦЭМ!$A$40:$A$783,$A310,СВЦЭМ!$B$39:$B$782,K$296)+'СЕТ СН'!$F$16</f>
        <v>0</v>
      </c>
      <c r="L310" s="36">
        <f>SUMIFS(СВЦЭМ!$I$40:$I$783,СВЦЭМ!$A$40:$A$783,$A310,СВЦЭМ!$B$39:$B$782,L$296)+'СЕТ СН'!$F$16</f>
        <v>0</v>
      </c>
      <c r="M310" s="36">
        <f>SUMIFS(СВЦЭМ!$I$40:$I$783,СВЦЭМ!$A$40:$A$783,$A310,СВЦЭМ!$B$39:$B$782,M$296)+'СЕТ СН'!$F$16</f>
        <v>0</v>
      </c>
      <c r="N310" s="36">
        <f>SUMIFS(СВЦЭМ!$I$40:$I$783,СВЦЭМ!$A$40:$A$783,$A310,СВЦЭМ!$B$39:$B$782,N$296)+'СЕТ СН'!$F$16</f>
        <v>0</v>
      </c>
      <c r="O310" s="36">
        <f>SUMIFS(СВЦЭМ!$I$40:$I$783,СВЦЭМ!$A$40:$A$783,$A310,СВЦЭМ!$B$39:$B$782,O$296)+'СЕТ СН'!$F$16</f>
        <v>0</v>
      </c>
      <c r="P310" s="36">
        <f>SUMIFS(СВЦЭМ!$I$40:$I$783,СВЦЭМ!$A$40:$A$783,$A310,СВЦЭМ!$B$39:$B$782,P$296)+'СЕТ СН'!$F$16</f>
        <v>0</v>
      </c>
      <c r="Q310" s="36">
        <f>SUMIFS(СВЦЭМ!$I$40:$I$783,СВЦЭМ!$A$40:$A$783,$A310,СВЦЭМ!$B$39:$B$782,Q$296)+'СЕТ СН'!$F$16</f>
        <v>0</v>
      </c>
      <c r="R310" s="36">
        <f>SUMIFS(СВЦЭМ!$I$40:$I$783,СВЦЭМ!$A$40:$A$783,$A310,СВЦЭМ!$B$39:$B$782,R$296)+'СЕТ СН'!$F$16</f>
        <v>0</v>
      </c>
      <c r="S310" s="36">
        <f>SUMIFS(СВЦЭМ!$I$40:$I$783,СВЦЭМ!$A$40:$A$783,$A310,СВЦЭМ!$B$39:$B$782,S$296)+'СЕТ СН'!$F$16</f>
        <v>0</v>
      </c>
      <c r="T310" s="36">
        <f>SUMIFS(СВЦЭМ!$I$40:$I$783,СВЦЭМ!$A$40:$A$783,$A310,СВЦЭМ!$B$39:$B$782,T$296)+'СЕТ СН'!$F$16</f>
        <v>0</v>
      </c>
      <c r="U310" s="36">
        <f>SUMIFS(СВЦЭМ!$I$40:$I$783,СВЦЭМ!$A$40:$A$783,$A310,СВЦЭМ!$B$39:$B$782,U$296)+'СЕТ СН'!$F$16</f>
        <v>0</v>
      </c>
      <c r="V310" s="36">
        <f>SUMIFS(СВЦЭМ!$I$40:$I$783,СВЦЭМ!$A$40:$A$783,$A310,СВЦЭМ!$B$39:$B$782,V$296)+'СЕТ СН'!$F$16</f>
        <v>0</v>
      </c>
      <c r="W310" s="36">
        <f>SUMIFS(СВЦЭМ!$I$40:$I$783,СВЦЭМ!$A$40:$A$783,$A310,СВЦЭМ!$B$39:$B$782,W$296)+'СЕТ СН'!$F$16</f>
        <v>0</v>
      </c>
      <c r="X310" s="36">
        <f>SUMIFS(СВЦЭМ!$I$40:$I$783,СВЦЭМ!$A$40:$A$783,$A310,СВЦЭМ!$B$39:$B$782,X$296)+'СЕТ СН'!$F$16</f>
        <v>0</v>
      </c>
      <c r="Y310" s="36">
        <f>SUMIFS(СВЦЭМ!$I$40:$I$783,СВЦЭМ!$A$40:$A$783,$A310,СВЦЭМ!$B$39:$B$782,Y$296)+'СЕТ СН'!$F$16</f>
        <v>0</v>
      </c>
    </row>
    <row r="311" spans="1:25" ht="15.75" hidden="1" x14ac:dyDescent="0.2">
      <c r="A311" s="35">
        <f t="shared" si="8"/>
        <v>45214</v>
      </c>
      <c r="B311" s="36">
        <f>SUMIFS(СВЦЭМ!$I$40:$I$783,СВЦЭМ!$A$40:$A$783,$A311,СВЦЭМ!$B$39:$B$782,B$296)+'СЕТ СН'!$F$16</f>
        <v>0</v>
      </c>
      <c r="C311" s="36">
        <f>SUMIFS(СВЦЭМ!$I$40:$I$783,СВЦЭМ!$A$40:$A$783,$A311,СВЦЭМ!$B$39:$B$782,C$296)+'СЕТ СН'!$F$16</f>
        <v>0</v>
      </c>
      <c r="D311" s="36">
        <f>SUMIFS(СВЦЭМ!$I$40:$I$783,СВЦЭМ!$A$40:$A$783,$A311,СВЦЭМ!$B$39:$B$782,D$296)+'СЕТ СН'!$F$16</f>
        <v>0</v>
      </c>
      <c r="E311" s="36">
        <f>SUMIFS(СВЦЭМ!$I$40:$I$783,СВЦЭМ!$A$40:$A$783,$A311,СВЦЭМ!$B$39:$B$782,E$296)+'СЕТ СН'!$F$16</f>
        <v>0</v>
      </c>
      <c r="F311" s="36">
        <f>SUMIFS(СВЦЭМ!$I$40:$I$783,СВЦЭМ!$A$40:$A$783,$A311,СВЦЭМ!$B$39:$B$782,F$296)+'СЕТ СН'!$F$16</f>
        <v>0</v>
      </c>
      <c r="G311" s="36">
        <f>SUMIFS(СВЦЭМ!$I$40:$I$783,СВЦЭМ!$A$40:$A$783,$A311,СВЦЭМ!$B$39:$B$782,G$296)+'СЕТ СН'!$F$16</f>
        <v>0</v>
      </c>
      <c r="H311" s="36">
        <f>SUMIFS(СВЦЭМ!$I$40:$I$783,СВЦЭМ!$A$40:$A$783,$A311,СВЦЭМ!$B$39:$B$782,H$296)+'СЕТ СН'!$F$16</f>
        <v>0</v>
      </c>
      <c r="I311" s="36">
        <f>SUMIFS(СВЦЭМ!$I$40:$I$783,СВЦЭМ!$A$40:$A$783,$A311,СВЦЭМ!$B$39:$B$782,I$296)+'СЕТ СН'!$F$16</f>
        <v>0</v>
      </c>
      <c r="J311" s="36">
        <f>SUMIFS(СВЦЭМ!$I$40:$I$783,СВЦЭМ!$A$40:$A$783,$A311,СВЦЭМ!$B$39:$B$782,J$296)+'СЕТ СН'!$F$16</f>
        <v>0</v>
      </c>
      <c r="K311" s="36">
        <f>SUMIFS(СВЦЭМ!$I$40:$I$783,СВЦЭМ!$A$40:$A$783,$A311,СВЦЭМ!$B$39:$B$782,K$296)+'СЕТ СН'!$F$16</f>
        <v>0</v>
      </c>
      <c r="L311" s="36">
        <f>SUMIFS(СВЦЭМ!$I$40:$I$783,СВЦЭМ!$A$40:$A$783,$A311,СВЦЭМ!$B$39:$B$782,L$296)+'СЕТ СН'!$F$16</f>
        <v>0</v>
      </c>
      <c r="M311" s="36">
        <f>SUMIFS(СВЦЭМ!$I$40:$I$783,СВЦЭМ!$A$40:$A$783,$A311,СВЦЭМ!$B$39:$B$782,M$296)+'СЕТ СН'!$F$16</f>
        <v>0</v>
      </c>
      <c r="N311" s="36">
        <f>SUMIFS(СВЦЭМ!$I$40:$I$783,СВЦЭМ!$A$40:$A$783,$A311,СВЦЭМ!$B$39:$B$782,N$296)+'СЕТ СН'!$F$16</f>
        <v>0</v>
      </c>
      <c r="O311" s="36">
        <f>SUMIFS(СВЦЭМ!$I$40:$I$783,СВЦЭМ!$A$40:$A$783,$A311,СВЦЭМ!$B$39:$B$782,O$296)+'СЕТ СН'!$F$16</f>
        <v>0</v>
      </c>
      <c r="P311" s="36">
        <f>SUMIFS(СВЦЭМ!$I$40:$I$783,СВЦЭМ!$A$40:$A$783,$A311,СВЦЭМ!$B$39:$B$782,P$296)+'СЕТ СН'!$F$16</f>
        <v>0</v>
      </c>
      <c r="Q311" s="36">
        <f>SUMIFS(СВЦЭМ!$I$40:$I$783,СВЦЭМ!$A$40:$A$783,$A311,СВЦЭМ!$B$39:$B$782,Q$296)+'СЕТ СН'!$F$16</f>
        <v>0</v>
      </c>
      <c r="R311" s="36">
        <f>SUMIFS(СВЦЭМ!$I$40:$I$783,СВЦЭМ!$A$40:$A$783,$A311,СВЦЭМ!$B$39:$B$782,R$296)+'СЕТ СН'!$F$16</f>
        <v>0</v>
      </c>
      <c r="S311" s="36">
        <f>SUMIFS(СВЦЭМ!$I$40:$I$783,СВЦЭМ!$A$40:$A$783,$A311,СВЦЭМ!$B$39:$B$782,S$296)+'СЕТ СН'!$F$16</f>
        <v>0</v>
      </c>
      <c r="T311" s="36">
        <f>SUMIFS(СВЦЭМ!$I$40:$I$783,СВЦЭМ!$A$40:$A$783,$A311,СВЦЭМ!$B$39:$B$782,T$296)+'СЕТ СН'!$F$16</f>
        <v>0</v>
      </c>
      <c r="U311" s="36">
        <f>SUMIFS(СВЦЭМ!$I$40:$I$783,СВЦЭМ!$A$40:$A$783,$A311,СВЦЭМ!$B$39:$B$782,U$296)+'СЕТ СН'!$F$16</f>
        <v>0</v>
      </c>
      <c r="V311" s="36">
        <f>SUMIFS(СВЦЭМ!$I$40:$I$783,СВЦЭМ!$A$40:$A$783,$A311,СВЦЭМ!$B$39:$B$782,V$296)+'СЕТ СН'!$F$16</f>
        <v>0</v>
      </c>
      <c r="W311" s="36">
        <f>SUMIFS(СВЦЭМ!$I$40:$I$783,СВЦЭМ!$A$40:$A$783,$A311,СВЦЭМ!$B$39:$B$782,W$296)+'СЕТ СН'!$F$16</f>
        <v>0</v>
      </c>
      <c r="X311" s="36">
        <f>SUMIFS(СВЦЭМ!$I$40:$I$783,СВЦЭМ!$A$40:$A$783,$A311,СВЦЭМ!$B$39:$B$782,X$296)+'СЕТ СН'!$F$16</f>
        <v>0</v>
      </c>
      <c r="Y311" s="36">
        <f>SUMIFS(СВЦЭМ!$I$40:$I$783,СВЦЭМ!$A$40:$A$783,$A311,СВЦЭМ!$B$39:$B$782,Y$296)+'СЕТ СН'!$F$16</f>
        <v>0</v>
      </c>
    </row>
    <row r="312" spans="1:25" ht="15.75" hidden="1" x14ac:dyDescent="0.2">
      <c r="A312" s="35">
        <f t="shared" si="8"/>
        <v>45215</v>
      </c>
      <c r="B312" s="36">
        <f>SUMIFS(СВЦЭМ!$I$40:$I$783,СВЦЭМ!$A$40:$A$783,$A312,СВЦЭМ!$B$39:$B$782,B$296)+'СЕТ СН'!$F$16</f>
        <v>0</v>
      </c>
      <c r="C312" s="36">
        <f>SUMIFS(СВЦЭМ!$I$40:$I$783,СВЦЭМ!$A$40:$A$783,$A312,СВЦЭМ!$B$39:$B$782,C$296)+'СЕТ СН'!$F$16</f>
        <v>0</v>
      </c>
      <c r="D312" s="36">
        <f>SUMIFS(СВЦЭМ!$I$40:$I$783,СВЦЭМ!$A$40:$A$783,$A312,СВЦЭМ!$B$39:$B$782,D$296)+'СЕТ СН'!$F$16</f>
        <v>0</v>
      </c>
      <c r="E312" s="36">
        <f>SUMIFS(СВЦЭМ!$I$40:$I$783,СВЦЭМ!$A$40:$A$783,$A312,СВЦЭМ!$B$39:$B$782,E$296)+'СЕТ СН'!$F$16</f>
        <v>0</v>
      </c>
      <c r="F312" s="36">
        <f>SUMIFS(СВЦЭМ!$I$40:$I$783,СВЦЭМ!$A$40:$A$783,$A312,СВЦЭМ!$B$39:$B$782,F$296)+'СЕТ СН'!$F$16</f>
        <v>0</v>
      </c>
      <c r="G312" s="36">
        <f>SUMIFS(СВЦЭМ!$I$40:$I$783,СВЦЭМ!$A$40:$A$783,$A312,СВЦЭМ!$B$39:$B$782,G$296)+'СЕТ СН'!$F$16</f>
        <v>0</v>
      </c>
      <c r="H312" s="36">
        <f>SUMIFS(СВЦЭМ!$I$40:$I$783,СВЦЭМ!$A$40:$A$783,$A312,СВЦЭМ!$B$39:$B$782,H$296)+'СЕТ СН'!$F$16</f>
        <v>0</v>
      </c>
      <c r="I312" s="36">
        <f>SUMIFS(СВЦЭМ!$I$40:$I$783,СВЦЭМ!$A$40:$A$783,$A312,СВЦЭМ!$B$39:$B$782,I$296)+'СЕТ СН'!$F$16</f>
        <v>0</v>
      </c>
      <c r="J312" s="36">
        <f>SUMIFS(СВЦЭМ!$I$40:$I$783,СВЦЭМ!$A$40:$A$783,$A312,СВЦЭМ!$B$39:$B$782,J$296)+'СЕТ СН'!$F$16</f>
        <v>0</v>
      </c>
      <c r="K312" s="36">
        <f>SUMIFS(СВЦЭМ!$I$40:$I$783,СВЦЭМ!$A$40:$A$783,$A312,СВЦЭМ!$B$39:$B$782,K$296)+'СЕТ СН'!$F$16</f>
        <v>0</v>
      </c>
      <c r="L312" s="36">
        <f>SUMIFS(СВЦЭМ!$I$40:$I$783,СВЦЭМ!$A$40:$A$783,$A312,СВЦЭМ!$B$39:$B$782,L$296)+'СЕТ СН'!$F$16</f>
        <v>0</v>
      </c>
      <c r="M312" s="36">
        <f>SUMIFS(СВЦЭМ!$I$40:$I$783,СВЦЭМ!$A$40:$A$783,$A312,СВЦЭМ!$B$39:$B$782,M$296)+'СЕТ СН'!$F$16</f>
        <v>0</v>
      </c>
      <c r="N312" s="36">
        <f>SUMIFS(СВЦЭМ!$I$40:$I$783,СВЦЭМ!$A$40:$A$783,$A312,СВЦЭМ!$B$39:$B$782,N$296)+'СЕТ СН'!$F$16</f>
        <v>0</v>
      </c>
      <c r="O312" s="36">
        <f>SUMIFS(СВЦЭМ!$I$40:$I$783,СВЦЭМ!$A$40:$A$783,$A312,СВЦЭМ!$B$39:$B$782,O$296)+'СЕТ СН'!$F$16</f>
        <v>0</v>
      </c>
      <c r="P312" s="36">
        <f>SUMIFS(СВЦЭМ!$I$40:$I$783,СВЦЭМ!$A$40:$A$783,$A312,СВЦЭМ!$B$39:$B$782,P$296)+'СЕТ СН'!$F$16</f>
        <v>0</v>
      </c>
      <c r="Q312" s="36">
        <f>SUMIFS(СВЦЭМ!$I$40:$I$783,СВЦЭМ!$A$40:$A$783,$A312,СВЦЭМ!$B$39:$B$782,Q$296)+'СЕТ СН'!$F$16</f>
        <v>0</v>
      </c>
      <c r="R312" s="36">
        <f>SUMIFS(СВЦЭМ!$I$40:$I$783,СВЦЭМ!$A$40:$A$783,$A312,СВЦЭМ!$B$39:$B$782,R$296)+'СЕТ СН'!$F$16</f>
        <v>0</v>
      </c>
      <c r="S312" s="36">
        <f>SUMIFS(СВЦЭМ!$I$40:$I$783,СВЦЭМ!$A$40:$A$783,$A312,СВЦЭМ!$B$39:$B$782,S$296)+'СЕТ СН'!$F$16</f>
        <v>0</v>
      </c>
      <c r="T312" s="36">
        <f>SUMIFS(СВЦЭМ!$I$40:$I$783,СВЦЭМ!$A$40:$A$783,$A312,СВЦЭМ!$B$39:$B$782,T$296)+'СЕТ СН'!$F$16</f>
        <v>0</v>
      </c>
      <c r="U312" s="36">
        <f>SUMIFS(СВЦЭМ!$I$40:$I$783,СВЦЭМ!$A$40:$A$783,$A312,СВЦЭМ!$B$39:$B$782,U$296)+'СЕТ СН'!$F$16</f>
        <v>0</v>
      </c>
      <c r="V312" s="36">
        <f>SUMIFS(СВЦЭМ!$I$40:$I$783,СВЦЭМ!$A$40:$A$783,$A312,СВЦЭМ!$B$39:$B$782,V$296)+'СЕТ СН'!$F$16</f>
        <v>0</v>
      </c>
      <c r="W312" s="36">
        <f>SUMIFS(СВЦЭМ!$I$40:$I$783,СВЦЭМ!$A$40:$A$783,$A312,СВЦЭМ!$B$39:$B$782,W$296)+'СЕТ СН'!$F$16</f>
        <v>0</v>
      </c>
      <c r="X312" s="36">
        <f>SUMIFS(СВЦЭМ!$I$40:$I$783,СВЦЭМ!$A$40:$A$783,$A312,СВЦЭМ!$B$39:$B$782,X$296)+'СЕТ СН'!$F$16</f>
        <v>0</v>
      </c>
      <c r="Y312" s="36">
        <f>SUMIFS(СВЦЭМ!$I$40:$I$783,СВЦЭМ!$A$40:$A$783,$A312,СВЦЭМ!$B$39:$B$782,Y$296)+'СЕТ СН'!$F$16</f>
        <v>0</v>
      </c>
    </row>
    <row r="313" spans="1:25" ht="15.75" hidden="1" x14ac:dyDescent="0.2">
      <c r="A313" s="35">
        <f t="shared" si="8"/>
        <v>45216</v>
      </c>
      <c r="B313" s="36">
        <f>SUMIFS(СВЦЭМ!$I$40:$I$783,СВЦЭМ!$A$40:$A$783,$A313,СВЦЭМ!$B$39:$B$782,B$296)+'СЕТ СН'!$F$16</f>
        <v>0</v>
      </c>
      <c r="C313" s="36">
        <f>SUMIFS(СВЦЭМ!$I$40:$I$783,СВЦЭМ!$A$40:$A$783,$A313,СВЦЭМ!$B$39:$B$782,C$296)+'СЕТ СН'!$F$16</f>
        <v>0</v>
      </c>
      <c r="D313" s="36">
        <f>SUMIFS(СВЦЭМ!$I$40:$I$783,СВЦЭМ!$A$40:$A$783,$A313,СВЦЭМ!$B$39:$B$782,D$296)+'СЕТ СН'!$F$16</f>
        <v>0</v>
      </c>
      <c r="E313" s="36">
        <f>SUMIFS(СВЦЭМ!$I$40:$I$783,СВЦЭМ!$A$40:$A$783,$A313,СВЦЭМ!$B$39:$B$782,E$296)+'СЕТ СН'!$F$16</f>
        <v>0</v>
      </c>
      <c r="F313" s="36">
        <f>SUMIFS(СВЦЭМ!$I$40:$I$783,СВЦЭМ!$A$40:$A$783,$A313,СВЦЭМ!$B$39:$B$782,F$296)+'СЕТ СН'!$F$16</f>
        <v>0</v>
      </c>
      <c r="G313" s="36">
        <f>SUMIFS(СВЦЭМ!$I$40:$I$783,СВЦЭМ!$A$40:$A$783,$A313,СВЦЭМ!$B$39:$B$782,G$296)+'СЕТ СН'!$F$16</f>
        <v>0</v>
      </c>
      <c r="H313" s="36">
        <f>SUMIFS(СВЦЭМ!$I$40:$I$783,СВЦЭМ!$A$40:$A$783,$A313,СВЦЭМ!$B$39:$B$782,H$296)+'СЕТ СН'!$F$16</f>
        <v>0</v>
      </c>
      <c r="I313" s="36">
        <f>SUMIFS(СВЦЭМ!$I$40:$I$783,СВЦЭМ!$A$40:$A$783,$A313,СВЦЭМ!$B$39:$B$782,I$296)+'СЕТ СН'!$F$16</f>
        <v>0</v>
      </c>
      <c r="J313" s="36">
        <f>SUMIFS(СВЦЭМ!$I$40:$I$783,СВЦЭМ!$A$40:$A$783,$A313,СВЦЭМ!$B$39:$B$782,J$296)+'СЕТ СН'!$F$16</f>
        <v>0</v>
      </c>
      <c r="K313" s="36">
        <f>SUMIFS(СВЦЭМ!$I$40:$I$783,СВЦЭМ!$A$40:$A$783,$A313,СВЦЭМ!$B$39:$B$782,K$296)+'СЕТ СН'!$F$16</f>
        <v>0</v>
      </c>
      <c r="L313" s="36">
        <f>SUMIFS(СВЦЭМ!$I$40:$I$783,СВЦЭМ!$A$40:$A$783,$A313,СВЦЭМ!$B$39:$B$782,L$296)+'СЕТ СН'!$F$16</f>
        <v>0</v>
      </c>
      <c r="M313" s="36">
        <f>SUMIFS(СВЦЭМ!$I$40:$I$783,СВЦЭМ!$A$40:$A$783,$A313,СВЦЭМ!$B$39:$B$782,M$296)+'СЕТ СН'!$F$16</f>
        <v>0</v>
      </c>
      <c r="N313" s="36">
        <f>SUMIFS(СВЦЭМ!$I$40:$I$783,СВЦЭМ!$A$40:$A$783,$A313,СВЦЭМ!$B$39:$B$782,N$296)+'СЕТ СН'!$F$16</f>
        <v>0</v>
      </c>
      <c r="O313" s="36">
        <f>SUMIFS(СВЦЭМ!$I$40:$I$783,СВЦЭМ!$A$40:$A$783,$A313,СВЦЭМ!$B$39:$B$782,O$296)+'СЕТ СН'!$F$16</f>
        <v>0</v>
      </c>
      <c r="P313" s="36">
        <f>SUMIFS(СВЦЭМ!$I$40:$I$783,СВЦЭМ!$A$40:$A$783,$A313,СВЦЭМ!$B$39:$B$782,P$296)+'СЕТ СН'!$F$16</f>
        <v>0</v>
      </c>
      <c r="Q313" s="36">
        <f>SUMIFS(СВЦЭМ!$I$40:$I$783,СВЦЭМ!$A$40:$A$783,$A313,СВЦЭМ!$B$39:$B$782,Q$296)+'СЕТ СН'!$F$16</f>
        <v>0</v>
      </c>
      <c r="R313" s="36">
        <f>SUMIFS(СВЦЭМ!$I$40:$I$783,СВЦЭМ!$A$40:$A$783,$A313,СВЦЭМ!$B$39:$B$782,R$296)+'СЕТ СН'!$F$16</f>
        <v>0</v>
      </c>
      <c r="S313" s="36">
        <f>SUMIFS(СВЦЭМ!$I$40:$I$783,СВЦЭМ!$A$40:$A$783,$A313,СВЦЭМ!$B$39:$B$782,S$296)+'СЕТ СН'!$F$16</f>
        <v>0</v>
      </c>
      <c r="T313" s="36">
        <f>SUMIFS(СВЦЭМ!$I$40:$I$783,СВЦЭМ!$A$40:$A$783,$A313,СВЦЭМ!$B$39:$B$782,T$296)+'СЕТ СН'!$F$16</f>
        <v>0</v>
      </c>
      <c r="U313" s="36">
        <f>SUMIFS(СВЦЭМ!$I$40:$I$783,СВЦЭМ!$A$40:$A$783,$A313,СВЦЭМ!$B$39:$B$782,U$296)+'СЕТ СН'!$F$16</f>
        <v>0</v>
      </c>
      <c r="V313" s="36">
        <f>SUMIFS(СВЦЭМ!$I$40:$I$783,СВЦЭМ!$A$40:$A$783,$A313,СВЦЭМ!$B$39:$B$782,V$296)+'СЕТ СН'!$F$16</f>
        <v>0</v>
      </c>
      <c r="W313" s="36">
        <f>SUMIFS(СВЦЭМ!$I$40:$I$783,СВЦЭМ!$A$40:$A$783,$A313,СВЦЭМ!$B$39:$B$782,W$296)+'СЕТ СН'!$F$16</f>
        <v>0</v>
      </c>
      <c r="X313" s="36">
        <f>SUMIFS(СВЦЭМ!$I$40:$I$783,СВЦЭМ!$A$40:$A$783,$A313,СВЦЭМ!$B$39:$B$782,X$296)+'СЕТ СН'!$F$16</f>
        <v>0</v>
      </c>
      <c r="Y313" s="36">
        <f>SUMIFS(СВЦЭМ!$I$40:$I$783,СВЦЭМ!$A$40:$A$783,$A313,СВЦЭМ!$B$39:$B$782,Y$296)+'СЕТ СН'!$F$16</f>
        <v>0</v>
      </c>
    </row>
    <row r="314" spans="1:25" ht="15.75" hidden="1" x14ac:dyDescent="0.2">
      <c r="A314" s="35">
        <f t="shared" si="8"/>
        <v>45217</v>
      </c>
      <c r="B314" s="36">
        <f>SUMIFS(СВЦЭМ!$I$40:$I$783,СВЦЭМ!$A$40:$A$783,$A314,СВЦЭМ!$B$39:$B$782,B$296)+'СЕТ СН'!$F$16</f>
        <v>0</v>
      </c>
      <c r="C314" s="36">
        <f>SUMIFS(СВЦЭМ!$I$40:$I$783,СВЦЭМ!$A$40:$A$783,$A314,СВЦЭМ!$B$39:$B$782,C$296)+'СЕТ СН'!$F$16</f>
        <v>0</v>
      </c>
      <c r="D314" s="36">
        <f>SUMIFS(СВЦЭМ!$I$40:$I$783,СВЦЭМ!$A$40:$A$783,$A314,СВЦЭМ!$B$39:$B$782,D$296)+'СЕТ СН'!$F$16</f>
        <v>0</v>
      </c>
      <c r="E314" s="36">
        <f>SUMIFS(СВЦЭМ!$I$40:$I$783,СВЦЭМ!$A$40:$A$783,$A314,СВЦЭМ!$B$39:$B$782,E$296)+'СЕТ СН'!$F$16</f>
        <v>0</v>
      </c>
      <c r="F314" s="36">
        <f>SUMIFS(СВЦЭМ!$I$40:$I$783,СВЦЭМ!$A$40:$A$783,$A314,СВЦЭМ!$B$39:$B$782,F$296)+'СЕТ СН'!$F$16</f>
        <v>0</v>
      </c>
      <c r="G314" s="36">
        <f>SUMIFS(СВЦЭМ!$I$40:$I$783,СВЦЭМ!$A$40:$A$783,$A314,СВЦЭМ!$B$39:$B$782,G$296)+'СЕТ СН'!$F$16</f>
        <v>0</v>
      </c>
      <c r="H314" s="36">
        <f>SUMIFS(СВЦЭМ!$I$40:$I$783,СВЦЭМ!$A$40:$A$783,$A314,СВЦЭМ!$B$39:$B$782,H$296)+'СЕТ СН'!$F$16</f>
        <v>0</v>
      </c>
      <c r="I314" s="36">
        <f>SUMIFS(СВЦЭМ!$I$40:$I$783,СВЦЭМ!$A$40:$A$783,$A314,СВЦЭМ!$B$39:$B$782,I$296)+'СЕТ СН'!$F$16</f>
        <v>0</v>
      </c>
      <c r="J314" s="36">
        <f>SUMIFS(СВЦЭМ!$I$40:$I$783,СВЦЭМ!$A$40:$A$783,$A314,СВЦЭМ!$B$39:$B$782,J$296)+'СЕТ СН'!$F$16</f>
        <v>0</v>
      </c>
      <c r="K314" s="36">
        <f>SUMIFS(СВЦЭМ!$I$40:$I$783,СВЦЭМ!$A$40:$A$783,$A314,СВЦЭМ!$B$39:$B$782,K$296)+'СЕТ СН'!$F$16</f>
        <v>0</v>
      </c>
      <c r="L314" s="36">
        <f>SUMIFS(СВЦЭМ!$I$40:$I$783,СВЦЭМ!$A$40:$A$783,$A314,СВЦЭМ!$B$39:$B$782,L$296)+'СЕТ СН'!$F$16</f>
        <v>0</v>
      </c>
      <c r="M314" s="36">
        <f>SUMIFS(СВЦЭМ!$I$40:$I$783,СВЦЭМ!$A$40:$A$783,$A314,СВЦЭМ!$B$39:$B$782,M$296)+'СЕТ СН'!$F$16</f>
        <v>0</v>
      </c>
      <c r="N314" s="36">
        <f>SUMIFS(СВЦЭМ!$I$40:$I$783,СВЦЭМ!$A$40:$A$783,$A314,СВЦЭМ!$B$39:$B$782,N$296)+'СЕТ СН'!$F$16</f>
        <v>0</v>
      </c>
      <c r="O314" s="36">
        <f>SUMIFS(СВЦЭМ!$I$40:$I$783,СВЦЭМ!$A$40:$A$783,$A314,СВЦЭМ!$B$39:$B$782,O$296)+'СЕТ СН'!$F$16</f>
        <v>0</v>
      </c>
      <c r="P314" s="36">
        <f>SUMIFS(СВЦЭМ!$I$40:$I$783,СВЦЭМ!$A$40:$A$783,$A314,СВЦЭМ!$B$39:$B$782,P$296)+'СЕТ СН'!$F$16</f>
        <v>0</v>
      </c>
      <c r="Q314" s="36">
        <f>SUMIFS(СВЦЭМ!$I$40:$I$783,СВЦЭМ!$A$40:$A$783,$A314,СВЦЭМ!$B$39:$B$782,Q$296)+'СЕТ СН'!$F$16</f>
        <v>0</v>
      </c>
      <c r="R314" s="36">
        <f>SUMIFS(СВЦЭМ!$I$40:$I$783,СВЦЭМ!$A$40:$A$783,$A314,СВЦЭМ!$B$39:$B$782,R$296)+'СЕТ СН'!$F$16</f>
        <v>0</v>
      </c>
      <c r="S314" s="36">
        <f>SUMIFS(СВЦЭМ!$I$40:$I$783,СВЦЭМ!$A$40:$A$783,$A314,СВЦЭМ!$B$39:$B$782,S$296)+'СЕТ СН'!$F$16</f>
        <v>0</v>
      </c>
      <c r="T314" s="36">
        <f>SUMIFS(СВЦЭМ!$I$40:$I$783,СВЦЭМ!$A$40:$A$783,$A314,СВЦЭМ!$B$39:$B$782,T$296)+'СЕТ СН'!$F$16</f>
        <v>0</v>
      </c>
      <c r="U314" s="36">
        <f>SUMIFS(СВЦЭМ!$I$40:$I$783,СВЦЭМ!$A$40:$A$783,$A314,СВЦЭМ!$B$39:$B$782,U$296)+'СЕТ СН'!$F$16</f>
        <v>0</v>
      </c>
      <c r="V314" s="36">
        <f>SUMIFS(СВЦЭМ!$I$40:$I$783,СВЦЭМ!$A$40:$A$783,$A314,СВЦЭМ!$B$39:$B$782,V$296)+'СЕТ СН'!$F$16</f>
        <v>0</v>
      </c>
      <c r="W314" s="36">
        <f>SUMIFS(СВЦЭМ!$I$40:$I$783,СВЦЭМ!$A$40:$A$783,$A314,СВЦЭМ!$B$39:$B$782,W$296)+'СЕТ СН'!$F$16</f>
        <v>0</v>
      </c>
      <c r="X314" s="36">
        <f>SUMIFS(СВЦЭМ!$I$40:$I$783,СВЦЭМ!$A$40:$A$783,$A314,СВЦЭМ!$B$39:$B$782,X$296)+'СЕТ СН'!$F$16</f>
        <v>0</v>
      </c>
      <c r="Y314" s="36">
        <f>SUMIFS(СВЦЭМ!$I$40:$I$783,СВЦЭМ!$A$40:$A$783,$A314,СВЦЭМ!$B$39:$B$782,Y$296)+'СЕТ СН'!$F$16</f>
        <v>0</v>
      </c>
    </row>
    <row r="315" spans="1:25" ht="15.75" hidden="1" x14ac:dyDescent="0.2">
      <c r="A315" s="35">
        <f t="shared" si="8"/>
        <v>45218</v>
      </c>
      <c r="B315" s="36">
        <f>SUMIFS(СВЦЭМ!$I$40:$I$783,СВЦЭМ!$A$40:$A$783,$A315,СВЦЭМ!$B$39:$B$782,B$296)+'СЕТ СН'!$F$16</f>
        <v>0</v>
      </c>
      <c r="C315" s="36">
        <f>SUMIFS(СВЦЭМ!$I$40:$I$783,СВЦЭМ!$A$40:$A$783,$A315,СВЦЭМ!$B$39:$B$782,C$296)+'СЕТ СН'!$F$16</f>
        <v>0</v>
      </c>
      <c r="D315" s="36">
        <f>SUMIFS(СВЦЭМ!$I$40:$I$783,СВЦЭМ!$A$40:$A$783,$A315,СВЦЭМ!$B$39:$B$782,D$296)+'СЕТ СН'!$F$16</f>
        <v>0</v>
      </c>
      <c r="E315" s="36">
        <f>SUMIFS(СВЦЭМ!$I$40:$I$783,СВЦЭМ!$A$40:$A$783,$A315,СВЦЭМ!$B$39:$B$782,E$296)+'СЕТ СН'!$F$16</f>
        <v>0</v>
      </c>
      <c r="F315" s="36">
        <f>SUMIFS(СВЦЭМ!$I$40:$I$783,СВЦЭМ!$A$40:$A$783,$A315,СВЦЭМ!$B$39:$B$782,F$296)+'СЕТ СН'!$F$16</f>
        <v>0</v>
      </c>
      <c r="G315" s="36">
        <f>SUMIFS(СВЦЭМ!$I$40:$I$783,СВЦЭМ!$A$40:$A$783,$A315,СВЦЭМ!$B$39:$B$782,G$296)+'СЕТ СН'!$F$16</f>
        <v>0</v>
      </c>
      <c r="H315" s="36">
        <f>SUMIFS(СВЦЭМ!$I$40:$I$783,СВЦЭМ!$A$40:$A$783,$A315,СВЦЭМ!$B$39:$B$782,H$296)+'СЕТ СН'!$F$16</f>
        <v>0</v>
      </c>
      <c r="I315" s="36">
        <f>SUMIFS(СВЦЭМ!$I$40:$I$783,СВЦЭМ!$A$40:$A$783,$A315,СВЦЭМ!$B$39:$B$782,I$296)+'СЕТ СН'!$F$16</f>
        <v>0</v>
      </c>
      <c r="J315" s="36">
        <f>SUMIFS(СВЦЭМ!$I$40:$I$783,СВЦЭМ!$A$40:$A$783,$A315,СВЦЭМ!$B$39:$B$782,J$296)+'СЕТ СН'!$F$16</f>
        <v>0</v>
      </c>
      <c r="K315" s="36">
        <f>SUMIFS(СВЦЭМ!$I$40:$I$783,СВЦЭМ!$A$40:$A$783,$A315,СВЦЭМ!$B$39:$B$782,K$296)+'СЕТ СН'!$F$16</f>
        <v>0</v>
      </c>
      <c r="L315" s="36">
        <f>SUMIFS(СВЦЭМ!$I$40:$I$783,СВЦЭМ!$A$40:$A$783,$A315,СВЦЭМ!$B$39:$B$782,L$296)+'СЕТ СН'!$F$16</f>
        <v>0</v>
      </c>
      <c r="M315" s="36">
        <f>SUMIFS(СВЦЭМ!$I$40:$I$783,СВЦЭМ!$A$40:$A$783,$A315,СВЦЭМ!$B$39:$B$782,M$296)+'СЕТ СН'!$F$16</f>
        <v>0</v>
      </c>
      <c r="N315" s="36">
        <f>SUMIFS(СВЦЭМ!$I$40:$I$783,СВЦЭМ!$A$40:$A$783,$A315,СВЦЭМ!$B$39:$B$782,N$296)+'СЕТ СН'!$F$16</f>
        <v>0</v>
      </c>
      <c r="O315" s="36">
        <f>SUMIFS(СВЦЭМ!$I$40:$I$783,СВЦЭМ!$A$40:$A$783,$A315,СВЦЭМ!$B$39:$B$782,O$296)+'СЕТ СН'!$F$16</f>
        <v>0</v>
      </c>
      <c r="P315" s="36">
        <f>SUMIFS(СВЦЭМ!$I$40:$I$783,СВЦЭМ!$A$40:$A$783,$A315,СВЦЭМ!$B$39:$B$782,P$296)+'СЕТ СН'!$F$16</f>
        <v>0</v>
      </c>
      <c r="Q315" s="36">
        <f>SUMIFS(СВЦЭМ!$I$40:$I$783,СВЦЭМ!$A$40:$A$783,$A315,СВЦЭМ!$B$39:$B$782,Q$296)+'СЕТ СН'!$F$16</f>
        <v>0</v>
      </c>
      <c r="R315" s="36">
        <f>SUMIFS(СВЦЭМ!$I$40:$I$783,СВЦЭМ!$A$40:$A$783,$A315,СВЦЭМ!$B$39:$B$782,R$296)+'СЕТ СН'!$F$16</f>
        <v>0</v>
      </c>
      <c r="S315" s="36">
        <f>SUMIFS(СВЦЭМ!$I$40:$I$783,СВЦЭМ!$A$40:$A$783,$A315,СВЦЭМ!$B$39:$B$782,S$296)+'СЕТ СН'!$F$16</f>
        <v>0</v>
      </c>
      <c r="T315" s="36">
        <f>SUMIFS(СВЦЭМ!$I$40:$I$783,СВЦЭМ!$A$40:$A$783,$A315,СВЦЭМ!$B$39:$B$782,T$296)+'СЕТ СН'!$F$16</f>
        <v>0</v>
      </c>
      <c r="U315" s="36">
        <f>SUMIFS(СВЦЭМ!$I$40:$I$783,СВЦЭМ!$A$40:$A$783,$A315,СВЦЭМ!$B$39:$B$782,U$296)+'СЕТ СН'!$F$16</f>
        <v>0</v>
      </c>
      <c r="V315" s="36">
        <f>SUMIFS(СВЦЭМ!$I$40:$I$783,СВЦЭМ!$A$40:$A$783,$A315,СВЦЭМ!$B$39:$B$782,V$296)+'СЕТ СН'!$F$16</f>
        <v>0</v>
      </c>
      <c r="W315" s="36">
        <f>SUMIFS(СВЦЭМ!$I$40:$I$783,СВЦЭМ!$A$40:$A$783,$A315,СВЦЭМ!$B$39:$B$782,W$296)+'СЕТ СН'!$F$16</f>
        <v>0</v>
      </c>
      <c r="X315" s="36">
        <f>SUMIFS(СВЦЭМ!$I$40:$I$783,СВЦЭМ!$A$40:$A$783,$A315,СВЦЭМ!$B$39:$B$782,X$296)+'СЕТ СН'!$F$16</f>
        <v>0</v>
      </c>
      <c r="Y315" s="36">
        <f>SUMIFS(СВЦЭМ!$I$40:$I$783,СВЦЭМ!$A$40:$A$783,$A315,СВЦЭМ!$B$39:$B$782,Y$296)+'СЕТ СН'!$F$16</f>
        <v>0</v>
      </c>
    </row>
    <row r="316" spans="1:25" ht="15.75" hidden="1" x14ac:dyDescent="0.2">
      <c r="A316" s="35">
        <f t="shared" si="8"/>
        <v>45219</v>
      </c>
      <c r="B316" s="36">
        <f>SUMIFS(СВЦЭМ!$I$40:$I$783,СВЦЭМ!$A$40:$A$783,$A316,СВЦЭМ!$B$39:$B$782,B$296)+'СЕТ СН'!$F$16</f>
        <v>0</v>
      </c>
      <c r="C316" s="36">
        <f>SUMIFS(СВЦЭМ!$I$40:$I$783,СВЦЭМ!$A$40:$A$783,$A316,СВЦЭМ!$B$39:$B$782,C$296)+'СЕТ СН'!$F$16</f>
        <v>0</v>
      </c>
      <c r="D316" s="36">
        <f>SUMIFS(СВЦЭМ!$I$40:$I$783,СВЦЭМ!$A$40:$A$783,$A316,СВЦЭМ!$B$39:$B$782,D$296)+'СЕТ СН'!$F$16</f>
        <v>0</v>
      </c>
      <c r="E316" s="36">
        <f>SUMIFS(СВЦЭМ!$I$40:$I$783,СВЦЭМ!$A$40:$A$783,$A316,СВЦЭМ!$B$39:$B$782,E$296)+'СЕТ СН'!$F$16</f>
        <v>0</v>
      </c>
      <c r="F316" s="36">
        <f>SUMIFS(СВЦЭМ!$I$40:$I$783,СВЦЭМ!$A$40:$A$783,$A316,СВЦЭМ!$B$39:$B$782,F$296)+'СЕТ СН'!$F$16</f>
        <v>0</v>
      </c>
      <c r="G316" s="36">
        <f>SUMIFS(СВЦЭМ!$I$40:$I$783,СВЦЭМ!$A$40:$A$783,$A316,СВЦЭМ!$B$39:$B$782,G$296)+'СЕТ СН'!$F$16</f>
        <v>0</v>
      </c>
      <c r="H316" s="36">
        <f>SUMIFS(СВЦЭМ!$I$40:$I$783,СВЦЭМ!$A$40:$A$783,$A316,СВЦЭМ!$B$39:$B$782,H$296)+'СЕТ СН'!$F$16</f>
        <v>0</v>
      </c>
      <c r="I316" s="36">
        <f>SUMIFS(СВЦЭМ!$I$40:$I$783,СВЦЭМ!$A$40:$A$783,$A316,СВЦЭМ!$B$39:$B$782,I$296)+'СЕТ СН'!$F$16</f>
        <v>0</v>
      </c>
      <c r="J316" s="36">
        <f>SUMIFS(СВЦЭМ!$I$40:$I$783,СВЦЭМ!$A$40:$A$783,$A316,СВЦЭМ!$B$39:$B$782,J$296)+'СЕТ СН'!$F$16</f>
        <v>0</v>
      </c>
      <c r="K316" s="36">
        <f>SUMIFS(СВЦЭМ!$I$40:$I$783,СВЦЭМ!$A$40:$A$783,$A316,СВЦЭМ!$B$39:$B$782,K$296)+'СЕТ СН'!$F$16</f>
        <v>0</v>
      </c>
      <c r="L316" s="36">
        <f>SUMIFS(СВЦЭМ!$I$40:$I$783,СВЦЭМ!$A$40:$A$783,$A316,СВЦЭМ!$B$39:$B$782,L$296)+'СЕТ СН'!$F$16</f>
        <v>0</v>
      </c>
      <c r="M316" s="36">
        <f>SUMIFS(СВЦЭМ!$I$40:$I$783,СВЦЭМ!$A$40:$A$783,$A316,СВЦЭМ!$B$39:$B$782,M$296)+'СЕТ СН'!$F$16</f>
        <v>0</v>
      </c>
      <c r="N316" s="36">
        <f>SUMIFS(СВЦЭМ!$I$40:$I$783,СВЦЭМ!$A$40:$A$783,$A316,СВЦЭМ!$B$39:$B$782,N$296)+'СЕТ СН'!$F$16</f>
        <v>0</v>
      </c>
      <c r="O316" s="36">
        <f>SUMIFS(СВЦЭМ!$I$40:$I$783,СВЦЭМ!$A$40:$A$783,$A316,СВЦЭМ!$B$39:$B$782,O$296)+'СЕТ СН'!$F$16</f>
        <v>0</v>
      </c>
      <c r="P316" s="36">
        <f>SUMIFS(СВЦЭМ!$I$40:$I$783,СВЦЭМ!$A$40:$A$783,$A316,СВЦЭМ!$B$39:$B$782,P$296)+'СЕТ СН'!$F$16</f>
        <v>0</v>
      </c>
      <c r="Q316" s="36">
        <f>SUMIFS(СВЦЭМ!$I$40:$I$783,СВЦЭМ!$A$40:$A$783,$A316,СВЦЭМ!$B$39:$B$782,Q$296)+'СЕТ СН'!$F$16</f>
        <v>0</v>
      </c>
      <c r="R316" s="36">
        <f>SUMIFS(СВЦЭМ!$I$40:$I$783,СВЦЭМ!$A$40:$A$783,$A316,СВЦЭМ!$B$39:$B$782,R$296)+'СЕТ СН'!$F$16</f>
        <v>0</v>
      </c>
      <c r="S316" s="36">
        <f>SUMIFS(СВЦЭМ!$I$40:$I$783,СВЦЭМ!$A$40:$A$783,$A316,СВЦЭМ!$B$39:$B$782,S$296)+'СЕТ СН'!$F$16</f>
        <v>0</v>
      </c>
      <c r="T316" s="36">
        <f>SUMIFS(СВЦЭМ!$I$40:$I$783,СВЦЭМ!$A$40:$A$783,$A316,СВЦЭМ!$B$39:$B$782,T$296)+'СЕТ СН'!$F$16</f>
        <v>0</v>
      </c>
      <c r="U316" s="36">
        <f>SUMIFS(СВЦЭМ!$I$40:$I$783,СВЦЭМ!$A$40:$A$783,$A316,СВЦЭМ!$B$39:$B$782,U$296)+'СЕТ СН'!$F$16</f>
        <v>0</v>
      </c>
      <c r="V316" s="36">
        <f>SUMIFS(СВЦЭМ!$I$40:$I$783,СВЦЭМ!$A$40:$A$783,$A316,СВЦЭМ!$B$39:$B$782,V$296)+'СЕТ СН'!$F$16</f>
        <v>0</v>
      </c>
      <c r="W316" s="36">
        <f>SUMIFS(СВЦЭМ!$I$40:$I$783,СВЦЭМ!$A$40:$A$783,$A316,СВЦЭМ!$B$39:$B$782,W$296)+'СЕТ СН'!$F$16</f>
        <v>0</v>
      </c>
      <c r="X316" s="36">
        <f>SUMIFS(СВЦЭМ!$I$40:$I$783,СВЦЭМ!$A$40:$A$783,$A316,СВЦЭМ!$B$39:$B$782,X$296)+'СЕТ СН'!$F$16</f>
        <v>0</v>
      </c>
      <c r="Y316" s="36">
        <f>SUMIFS(СВЦЭМ!$I$40:$I$783,СВЦЭМ!$A$40:$A$783,$A316,СВЦЭМ!$B$39:$B$782,Y$296)+'СЕТ СН'!$F$16</f>
        <v>0</v>
      </c>
    </row>
    <row r="317" spans="1:25" ht="15.75" hidden="1" x14ac:dyDescent="0.2">
      <c r="A317" s="35">
        <f t="shared" si="8"/>
        <v>45220</v>
      </c>
      <c r="B317" s="36">
        <f>SUMIFS(СВЦЭМ!$I$40:$I$783,СВЦЭМ!$A$40:$A$783,$A317,СВЦЭМ!$B$39:$B$782,B$296)+'СЕТ СН'!$F$16</f>
        <v>0</v>
      </c>
      <c r="C317" s="36">
        <f>SUMIFS(СВЦЭМ!$I$40:$I$783,СВЦЭМ!$A$40:$A$783,$A317,СВЦЭМ!$B$39:$B$782,C$296)+'СЕТ СН'!$F$16</f>
        <v>0</v>
      </c>
      <c r="D317" s="36">
        <f>SUMIFS(СВЦЭМ!$I$40:$I$783,СВЦЭМ!$A$40:$A$783,$A317,СВЦЭМ!$B$39:$B$782,D$296)+'СЕТ СН'!$F$16</f>
        <v>0</v>
      </c>
      <c r="E317" s="36">
        <f>SUMIFS(СВЦЭМ!$I$40:$I$783,СВЦЭМ!$A$40:$A$783,$A317,СВЦЭМ!$B$39:$B$782,E$296)+'СЕТ СН'!$F$16</f>
        <v>0</v>
      </c>
      <c r="F317" s="36">
        <f>SUMIFS(СВЦЭМ!$I$40:$I$783,СВЦЭМ!$A$40:$A$783,$A317,СВЦЭМ!$B$39:$B$782,F$296)+'СЕТ СН'!$F$16</f>
        <v>0</v>
      </c>
      <c r="G317" s="36">
        <f>SUMIFS(СВЦЭМ!$I$40:$I$783,СВЦЭМ!$A$40:$A$783,$A317,СВЦЭМ!$B$39:$B$782,G$296)+'СЕТ СН'!$F$16</f>
        <v>0</v>
      </c>
      <c r="H317" s="36">
        <f>SUMIFS(СВЦЭМ!$I$40:$I$783,СВЦЭМ!$A$40:$A$783,$A317,СВЦЭМ!$B$39:$B$782,H$296)+'СЕТ СН'!$F$16</f>
        <v>0</v>
      </c>
      <c r="I317" s="36">
        <f>SUMIFS(СВЦЭМ!$I$40:$I$783,СВЦЭМ!$A$40:$A$783,$A317,СВЦЭМ!$B$39:$B$782,I$296)+'СЕТ СН'!$F$16</f>
        <v>0</v>
      </c>
      <c r="J317" s="36">
        <f>SUMIFS(СВЦЭМ!$I$40:$I$783,СВЦЭМ!$A$40:$A$783,$A317,СВЦЭМ!$B$39:$B$782,J$296)+'СЕТ СН'!$F$16</f>
        <v>0</v>
      </c>
      <c r="K317" s="36">
        <f>SUMIFS(СВЦЭМ!$I$40:$I$783,СВЦЭМ!$A$40:$A$783,$A317,СВЦЭМ!$B$39:$B$782,K$296)+'СЕТ СН'!$F$16</f>
        <v>0</v>
      </c>
      <c r="L317" s="36">
        <f>SUMIFS(СВЦЭМ!$I$40:$I$783,СВЦЭМ!$A$40:$A$783,$A317,СВЦЭМ!$B$39:$B$782,L$296)+'СЕТ СН'!$F$16</f>
        <v>0</v>
      </c>
      <c r="M317" s="36">
        <f>SUMIFS(СВЦЭМ!$I$40:$I$783,СВЦЭМ!$A$40:$A$783,$A317,СВЦЭМ!$B$39:$B$782,M$296)+'СЕТ СН'!$F$16</f>
        <v>0</v>
      </c>
      <c r="N317" s="36">
        <f>SUMIFS(СВЦЭМ!$I$40:$I$783,СВЦЭМ!$A$40:$A$783,$A317,СВЦЭМ!$B$39:$B$782,N$296)+'СЕТ СН'!$F$16</f>
        <v>0</v>
      </c>
      <c r="O317" s="36">
        <f>SUMIFS(СВЦЭМ!$I$40:$I$783,СВЦЭМ!$A$40:$A$783,$A317,СВЦЭМ!$B$39:$B$782,O$296)+'СЕТ СН'!$F$16</f>
        <v>0</v>
      </c>
      <c r="P317" s="36">
        <f>SUMIFS(СВЦЭМ!$I$40:$I$783,СВЦЭМ!$A$40:$A$783,$A317,СВЦЭМ!$B$39:$B$782,P$296)+'СЕТ СН'!$F$16</f>
        <v>0</v>
      </c>
      <c r="Q317" s="36">
        <f>SUMIFS(СВЦЭМ!$I$40:$I$783,СВЦЭМ!$A$40:$A$783,$A317,СВЦЭМ!$B$39:$B$782,Q$296)+'СЕТ СН'!$F$16</f>
        <v>0</v>
      </c>
      <c r="R317" s="36">
        <f>SUMIFS(СВЦЭМ!$I$40:$I$783,СВЦЭМ!$A$40:$A$783,$A317,СВЦЭМ!$B$39:$B$782,R$296)+'СЕТ СН'!$F$16</f>
        <v>0</v>
      </c>
      <c r="S317" s="36">
        <f>SUMIFS(СВЦЭМ!$I$40:$I$783,СВЦЭМ!$A$40:$A$783,$A317,СВЦЭМ!$B$39:$B$782,S$296)+'СЕТ СН'!$F$16</f>
        <v>0</v>
      </c>
      <c r="T317" s="36">
        <f>SUMIFS(СВЦЭМ!$I$40:$I$783,СВЦЭМ!$A$40:$A$783,$A317,СВЦЭМ!$B$39:$B$782,T$296)+'СЕТ СН'!$F$16</f>
        <v>0</v>
      </c>
      <c r="U317" s="36">
        <f>SUMIFS(СВЦЭМ!$I$40:$I$783,СВЦЭМ!$A$40:$A$783,$A317,СВЦЭМ!$B$39:$B$782,U$296)+'СЕТ СН'!$F$16</f>
        <v>0</v>
      </c>
      <c r="V317" s="36">
        <f>SUMIFS(СВЦЭМ!$I$40:$I$783,СВЦЭМ!$A$40:$A$783,$A317,СВЦЭМ!$B$39:$B$782,V$296)+'СЕТ СН'!$F$16</f>
        <v>0</v>
      </c>
      <c r="W317" s="36">
        <f>SUMIFS(СВЦЭМ!$I$40:$I$783,СВЦЭМ!$A$40:$A$783,$A317,СВЦЭМ!$B$39:$B$782,W$296)+'СЕТ СН'!$F$16</f>
        <v>0</v>
      </c>
      <c r="X317" s="36">
        <f>SUMIFS(СВЦЭМ!$I$40:$I$783,СВЦЭМ!$A$40:$A$783,$A317,СВЦЭМ!$B$39:$B$782,X$296)+'СЕТ СН'!$F$16</f>
        <v>0</v>
      </c>
      <c r="Y317" s="36">
        <f>SUMIFS(СВЦЭМ!$I$40:$I$783,СВЦЭМ!$A$40:$A$783,$A317,СВЦЭМ!$B$39:$B$782,Y$296)+'СЕТ СН'!$F$16</f>
        <v>0</v>
      </c>
    </row>
    <row r="318" spans="1:25" ht="15.75" hidden="1" x14ac:dyDescent="0.2">
      <c r="A318" s="35">
        <f t="shared" si="8"/>
        <v>45221</v>
      </c>
      <c r="B318" s="36">
        <f>SUMIFS(СВЦЭМ!$I$40:$I$783,СВЦЭМ!$A$40:$A$783,$A318,СВЦЭМ!$B$39:$B$782,B$296)+'СЕТ СН'!$F$16</f>
        <v>0</v>
      </c>
      <c r="C318" s="36">
        <f>SUMIFS(СВЦЭМ!$I$40:$I$783,СВЦЭМ!$A$40:$A$783,$A318,СВЦЭМ!$B$39:$B$782,C$296)+'СЕТ СН'!$F$16</f>
        <v>0</v>
      </c>
      <c r="D318" s="36">
        <f>SUMIFS(СВЦЭМ!$I$40:$I$783,СВЦЭМ!$A$40:$A$783,$A318,СВЦЭМ!$B$39:$B$782,D$296)+'СЕТ СН'!$F$16</f>
        <v>0</v>
      </c>
      <c r="E318" s="36">
        <f>SUMIFS(СВЦЭМ!$I$40:$I$783,СВЦЭМ!$A$40:$A$783,$A318,СВЦЭМ!$B$39:$B$782,E$296)+'СЕТ СН'!$F$16</f>
        <v>0</v>
      </c>
      <c r="F318" s="36">
        <f>SUMIFS(СВЦЭМ!$I$40:$I$783,СВЦЭМ!$A$40:$A$783,$A318,СВЦЭМ!$B$39:$B$782,F$296)+'СЕТ СН'!$F$16</f>
        <v>0</v>
      </c>
      <c r="G318" s="36">
        <f>SUMIFS(СВЦЭМ!$I$40:$I$783,СВЦЭМ!$A$40:$A$783,$A318,СВЦЭМ!$B$39:$B$782,G$296)+'СЕТ СН'!$F$16</f>
        <v>0</v>
      </c>
      <c r="H318" s="36">
        <f>SUMIFS(СВЦЭМ!$I$40:$I$783,СВЦЭМ!$A$40:$A$783,$A318,СВЦЭМ!$B$39:$B$782,H$296)+'СЕТ СН'!$F$16</f>
        <v>0</v>
      </c>
      <c r="I318" s="36">
        <f>SUMIFS(СВЦЭМ!$I$40:$I$783,СВЦЭМ!$A$40:$A$783,$A318,СВЦЭМ!$B$39:$B$782,I$296)+'СЕТ СН'!$F$16</f>
        <v>0</v>
      </c>
      <c r="J318" s="36">
        <f>SUMIFS(СВЦЭМ!$I$40:$I$783,СВЦЭМ!$A$40:$A$783,$A318,СВЦЭМ!$B$39:$B$782,J$296)+'СЕТ СН'!$F$16</f>
        <v>0</v>
      </c>
      <c r="K318" s="36">
        <f>SUMIFS(СВЦЭМ!$I$40:$I$783,СВЦЭМ!$A$40:$A$783,$A318,СВЦЭМ!$B$39:$B$782,K$296)+'СЕТ СН'!$F$16</f>
        <v>0</v>
      </c>
      <c r="L318" s="36">
        <f>SUMIFS(СВЦЭМ!$I$40:$I$783,СВЦЭМ!$A$40:$A$783,$A318,СВЦЭМ!$B$39:$B$782,L$296)+'СЕТ СН'!$F$16</f>
        <v>0</v>
      </c>
      <c r="M318" s="36">
        <f>SUMIFS(СВЦЭМ!$I$40:$I$783,СВЦЭМ!$A$40:$A$783,$A318,СВЦЭМ!$B$39:$B$782,M$296)+'СЕТ СН'!$F$16</f>
        <v>0</v>
      </c>
      <c r="N318" s="36">
        <f>SUMIFS(СВЦЭМ!$I$40:$I$783,СВЦЭМ!$A$40:$A$783,$A318,СВЦЭМ!$B$39:$B$782,N$296)+'СЕТ СН'!$F$16</f>
        <v>0</v>
      </c>
      <c r="O318" s="36">
        <f>SUMIFS(СВЦЭМ!$I$40:$I$783,СВЦЭМ!$A$40:$A$783,$A318,СВЦЭМ!$B$39:$B$782,O$296)+'СЕТ СН'!$F$16</f>
        <v>0</v>
      </c>
      <c r="P318" s="36">
        <f>SUMIFS(СВЦЭМ!$I$40:$I$783,СВЦЭМ!$A$40:$A$783,$A318,СВЦЭМ!$B$39:$B$782,P$296)+'СЕТ СН'!$F$16</f>
        <v>0</v>
      </c>
      <c r="Q318" s="36">
        <f>SUMIFS(СВЦЭМ!$I$40:$I$783,СВЦЭМ!$A$40:$A$783,$A318,СВЦЭМ!$B$39:$B$782,Q$296)+'СЕТ СН'!$F$16</f>
        <v>0</v>
      </c>
      <c r="R318" s="36">
        <f>SUMIFS(СВЦЭМ!$I$40:$I$783,СВЦЭМ!$A$40:$A$783,$A318,СВЦЭМ!$B$39:$B$782,R$296)+'СЕТ СН'!$F$16</f>
        <v>0</v>
      </c>
      <c r="S318" s="36">
        <f>SUMIFS(СВЦЭМ!$I$40:$I$783,СВЦЭМ!$A$40:$A$783,$A318,СВЦЭМ!$B$39:$B$782,S$296)+'СЕТ СН'!$F$16</f>
        <v>0</v>
      </c>
      <c r="T318" s="36">
        <f>SUMIFS(СВЦЭМ!$I$40:$I$783,СВЦЭМ!$A$40:$A$783,$A318,СВЦЭМ!$B$39:$B$782,T$296)+'СЕТ СН'!$F$16</f>
        <v>0</v>
      </c>
      <c r="U318" s="36">
        <f>SUMIFS(СВЦЭМ!$I$40:$I$783,СВЦЭМ!$A$40:$A$783,$A318,СВЦЭМ!$B$39:$B$782,U$296)+'СЕТ СН'!$F$16</f>
        <v>0</v>
      </c>
      <c r="V318" s="36">
        <f>SUMIFS(СВЦЭМ!$I$40:$I$783,СВЦЭМ!$A$40:$A$783,$A318,СВЦЭМ!$B$39:$B$782,V$296)+'СЕТ СН'!$F$16</f>
        <v>0</v>
      </c>
      <c r="W318" s="36">
        <f>SUMIFS(СВЦЭМ!$I$40:$I$783,СВЦЭМ!$A$40:$A$783,$A318,СВЦЭМ!$B$39:$B$782,W$296)+'СЕТ СН'!$F$16</f>
        <v>0</v>
      </c>
      <c r="X318" s="36">
        <f>SUMIFS(СВЦЭМ!$I$40:$I$783,СВЦЭМ!$A$40:$A$783,$A318,СВЦЭМ!$B$39:$B$782,X$296)+'СЕТ СН'!$F$16</f>
        <v>0</v>
      </c>
      <c r="Y318" s="36">
        <f>SUMIFS(СВЦЭМ!$I$40:$I$783,СВЦЭМ!$A$40:$A$783,$A318,СВЦЭМ!$B$39:$B$782,Y$296)+'СЕТ СН'!$F$16</f>
        <v>0</v>
      </c>
    </row>
    <row r="319" spans="1:25" ht="15.75" hidden="1" x14ac:dyDescent="0.2">
      <c r="A319" s="35">
        <f t="shared" si="8"/>
        <v>45222</v>
      </c>
      <c r="B319" s="36">
        <f>SUMIFS(СВЦЭМ!$I$40:$I$783,СВЦЭМ!$A$40:$A$783,$A319,СВЦЭМ!$B$39:$B$782,B$296)+'СЕТ СН'!$F$16</f>
        <v>0</v>
      </c>
      <c r="C319" s="36">
        <f>SUMIFS(СВЦЭМ!$I$40:$I$783,СВЦЭМ!$A$40:$A$783,$A319,СВЦЭМ!$B$39:$B$782,C$296)+'СЕТ СН'!$F$16</f>
        <v>0</v>
      </c>
      <c r="D319" s="36">
        <f>SUMIFS(СВЦЭМ!$I$40:$I$783,СВЦЭМ!$A$40:$A$783,$A319,СВЦЭМ!$B$39:$B$782,D$296)+'СЕТ СН'!$F$16</f>
        <v>0</v>
      </c>
      <c r="E319" s="36">
        <f>SUMIFS(СВЦЭМ!$I$40:$I$783,СВЦЭМ!$A$40:$A$783,$A319,СВЦЭМ!$B$39:$B$782,E$296)+'СЕТ СН'!$F$16</f>
        <v>0</v>
      </c>
      <c r="F319" s="36">
        <f>SUMIFS(СВЦЭМ!$I$40:$I$783,СВЦЭМ!$A$40:$A$783,$A319,СВЦЭМ!$B$39:$B$782,F$296)+'СЕТ СН'!$F$16</f>
        <v>0</v>
      </c>
      <c r="G319" s="36">
        <f>SUMIFS(СВЦЭМ!$I$40:$I$783,СВЦЭМ!$A$40:$A$783,$A319,СВЦЭМ!$B$39:$B$782,G$296)+'СЕТ СН'!$F$16</f>
        <v>0</v>
      </c>
      <c r="H319" s="36">
        <f>SUMIFS(СВЦЭМ!$I$40:$I$783,СВЦЭМ!$A$40:$A$783,$A319,СВЦЭМ!$B$39:$B$782,H$296)+'СЕТ СН'!$F$16</f>
        <v>0</v>
      </c>
      <c r="I319" s="36">
        <f>SUMIFS(СВЦЭМ!$I$40:$I$783,СВЦЭМ!$A$40:$A$783,$A319,СВЦЭМ!$B$39:$B$782,I$296)+'СЕТ СН'!$F$16</f>
        <v>0</v>
      </c>
      <c r="J319" s="36">
        <f>SUMIFS(СВЦЭМ!$I$40:$I$783,СВЦЭМ!$A$40:$A$783,$A319,СВЦЭМ!$B$39:$B$782,J$296)+'СЕТ СН'!$F$16</f>
        <v>0</v>
      </c>
      <c r="K319" s="36">
        <f>SUMIFS(СВЦЭМ!$I$40:$I$783,СВЦЭМ!$A$40:$A$783,$A319,СВЦЭМ!$B$39:$B$782,K$296)+'СЕТ СН'!$F$16</f>
        <v>0</v>
      </c>
      <c r="L319" s="36">
        <f>SUMIFS(СВЦЭМ!$I$40:$I$783,СВЦЭМ!$A$40:$A$783,$A319,СВЦЭМ!$B$39:$B$782,L$296)+'СЕТ СН'!$F$16</f>
        <v>0</v>
      </c>
      <c r="M319" s="36">
        <f>SUMIFS(СВЦЭМ!$I$40:$I$783,СВЦЭМ!$A$40:$A$783,$A319,СВЦЭМ!$B$39:$B$782,M$296)+'СЕТ СН'!$F$16</f>
        <v>0</v>
      </c>
      <c r="N319" s="36">
        <f>SUMIFS(СВЦЭМ!$I$40:$I$783,СВЦЭМ!$A$40:$A$783,$A319,СВЦЭМ!$B$39:$B$782,N$296)+'СЕТ СН'!$F$16</f>
        <v>0</v>
      </c>
      <c r="O319" s="36">
        <f>SUMIFS(СВЦЭМ!$I$40:$I$783,СВЦЭМ!$A$40:$A$783,$A319,СВЦЭМ!$B$39:$B$782,O$296)+'СЕТ СН'!$F$16</f>
        <v>0</v>
      </c>
      <c r="P319" s="36">
        <f>SUMIFS(СВЦЭМ!$I$40:$I$783,СВЦЭМ!$A$40:$A$783,$A319,СВЦЭМ!$B$39:$B$782,P$296)+'СЕТ СН'!$F$16</f>
        <v>0</v>
      </c>
      <c r="Q319" s="36">
        <f>SUMIFS(СВЦЭМ!$I$40:$I$783,СВЦЭМ!$A$40:$A$783,$A319,СВЦЭМ!$B$39:$B$782,Q$296)+'СЕТ СН'!$F$16</f>
        <v>0</v>
      </c>
      <c r="R319" s="36">
        <f>SUMIFS(СВЦЭМ!$I$40:$I$783,СВЦЭМ!$A$40:$A$783,$A319,СВЦЭМ!$B$39:$B$782,R$296)+'СЕТ СН'!$F$16</f>
        <v>0</v>
      </c>
      <c r="S319" s="36">
        <f>SUMIFS(СВЦЭМ!$I$40:$I$783,СВЦЭМ!$A$40:$A$783,$A319,СВЦЭМ!$B$39:$B$782,S$296)+'СЕТ СН'!$F$16</f>
        <v>0</v>
      </c>
      <c r="T319" s="36">
        <f>SUMIFS(СВЦЭМ!$I$40:$I$783,СВЦЭМ!$A$40:$A$783,$A319,СВЦЭМ!$B$39:$B$782,T$296)+'СЕТ СН'!$F$16</f>
        <v>0</v>
      </c>
      <c r="U319" s="36">
        <f>SUMIFS(СВЦЭМ!$I$40:$I$783,СВЦЭМ!$A$40:$A$783,$A319,СВЦЭМ!$B$39:$B$782,U$296)+'СЕТ СН'!$F$16</f>
        <v>0</v>
      </c>
      <c r="V319" s="36">
        <f>SUMIFS(СВЦЭМ!$I$40:$I$783,СВЦЭМ!$A$40:$A$783,$A319,СВЦЭМ!$B$39:$B$782,V$296)+'СЕТ СН'!$F$16</f>
        <v>0</v>
      </c>
      <c r="W319" s="36">
        <f>SUMIFS(СВЦЭМ!$I$40:$I$783,СВЦЭМ!$A$40:$A$783,$A319,СВЦЭМ!$B$39:$B$782,W$296)+'СЕТ СН'!$F$16</f>
        <v>0</v>
      </c>
      <c r="X319" s="36">
        <f>SUMIFS(СВЦЭМ!$I$40:$I$783,СВЦЭМ!$A$40:$A$783,$A319,СВЦЭМ!$B$39:$B$782,X$296)+'СЕТ СН'!$F$16</f>
        <v>0</v>
      </c>
      <c r="Y319" s="36">
        <f>SUMIFS(СВЦЭМ!$I$40:$I$783,СВЦЭМ!$A$40:$A$783,$A319,СВЦЭМ!$B$39:$B$782,Y$296)+'СЕТ СН'!$F$16</f>
        <v>0</v>
      </c>
    </row>
    <row r="320" spans="1:25" ht="15.75" hidden="1" x14ac:dyDescent="0.2">
      <c r="A320" s="35">
        <f t="shared" si="8"/>
        <v>45223</v>
      </c>
      <c r="B320" s="36">
        <f>SUMIFS(СВЦЭМ!$I$40:$I$783,СВЦЭМ!$A$40:$A$783,$A320,СВЦЭМ!$B$39:$B$782,B$296)+'СЕТ СН'!$F$16</f>
        <v>0</v>
      </c>
      <c r="C320" s="36">
        <f>SUMIFS(СВЦЭМ!$I$40:$I$783,СВЦЭМ!$A$40:$A$783,$A320,СВЦЭМ!$B$39:$B$782,C$296)+'СЕТ СН'!$F$16</f>
        <v>0</v>
      </c>
      <c r="D320" s="36">
        <f>SUMIFS(СВЦЭМ!$I$40:$I$783,СВЦЭМ!$A$40:$A$783,$A320,СВЦЭМ!$B$39:$B$782,D$296)+'СЕТ СН'!$F$16</f>
        <v>0</v>
      </c>
      <c r="E320" s="36">
        <f>SUMIFS(СВЦЭМ!$I$40:$I$783,СВЦЭМ!$A$40:$A$783,$A320,СВЦЭМ!$B$39:$B$782,E$296)+'СЕТ СН'!$F$16</f>
        <v>0</v>
      </c>
      <c r="F320" s="36">
        <f>SUMIFS(СВЦЭМ!$I$40:$I$783,СВЦЭМ!$A$40:$A$783,$A320,СВЦЭМ!$B$39:$B$782,F$296)+'СЕТ СН'!$F$16</f>
        <v>0</v>
      </c>
      <c r="G320" s="36">
        <f>SUMIFS(СВЦЭМ!$I$40:$I$783,СВЦЭМ!$A$40:$A$783,$A320,СВЦЭМ!$B$39:$B$782,G$296)+'СЕТ СН'!$F$16</f>
        <v>0</v>
      </c>
      <c r="H320" s="36">
        <f>SUMIFS(СВЦЭМ!$I$40:$I$783,СВЦЭМ!$A$40:$A$783,$A320,СВЦЭМ!$B$39:$B$782,H$296)+'СЕТ СН'!$F$16</f>
        <v>0</v>
      </c>
      <c r="I320" s="36">
        <f>SUMIFS(СВЦЭМ!$I$40:$I$783,СВЦЭМ!$A$40:$A$783,$A320,СВЦЭМ!$B$39:$B$782,I$296)+'СЕТ СН'!$F$16</f>
        <v>0</v>
      </c>
      <c r="J320" s="36">
        <f>SUMIFS(СВЦЭМ!$I$40:$I$783,СВЦЭМ!$A$40:$A$783,$A320,СВЦЭМ!$B$39:$B$782,J$296)+'СЕТ СН'!$F$16</f>
        <v>0</v>
      </c>
      <c r="K320" s="36">
        <f>SUMIFS(СВЦЭМ!$I$40:$I$783,СВЦЭМ!$A$40:$A$783,$A320,СВЦЭМ!$B$39:$B$782,K$296)+'СЕТ СН'!$F$16</f>
        <v>0</v>
      </c>
      <c r="L320" s="36">
        <f>SUMIFS(СВЦЭМ!$I$40:$I$783,СВЦЭМ!$A$40:$A$783,$A320,СВЦЭМ!$B$39:$B$782,L$296)+'СЕТ СН'!$F$16</f>
        <v>0</v>
      </c>
      <c r="M320" s="36">
        <f>SUMIFS(СВЦЭМ!$I$40:$I$783,СВЦЭМ!$A$40:$A$783,$A320,СВЦЭМ!$B$39:$B$782,M$296)+'СЕТ СН'!$F$16</f>
        <v>0</v>
      </c>
      <c r="N320" s="36">
        <f>SUMIFS(СВЦЭМ!$I$40:$I$783,СВЦЭМ!$A$40:$A$783,$A320,СВЦЭМ!$B$39:$B$782,N$296)+'СЕТ СН'!$F$16</f>
        <v>0</v>
      </c>
      <c r="O320" s="36">
        <f>SUMIFS(СВЦЭМ!$I$40:$I$783,СВЦЭМ!$A$40:$A$783,$A320,СВЦЭМ!$B$39:$B$782,O$296)+'СЕТ СН'!$F$16</f>
        <v>0</v>
      </c>
      <c r="P320" s="36">
        <f>SUMIFS(СВЦЭМ!$I$40:$I$783,СВЦЭМ!$A$40:$A$783,$A320,СВЦЭМ!$B$39:$B$782,P$296)+'СЕТ СН'!$F$16</f>
        <v>0</v>
      </c>
      <c r="Q320" s="36">
        <f>SUMIFS(СВЦЭМ!$I$40:$I$783,СВЦЭМ!$A$40:$A$783,$A320,СВЦЭМ!$B$39:$B$782,Q$296)+'СЕТ СН'!$F$16</f>
        <v>0</v>
      </c>
      <c r="R320" s="36">
        <f>SUMIFS(СВЦЭМ!$I$40:$I$783,СВЦЭМ!$A$40:$A$783,$A320,СВЦЭМ!$B$39:$B$782,R$296)+'СЕТ СН'!$F$16</f>
        <v>0</v>
      </c>
      <c r="S320" s="36">
        <f>SUMIFS(СВЦЭМ!$I$40:$I$783,СВЦЭМ!$A$40:$A$783,$A320,СВЦЭМ!$B$39:$B$782,S$296)+'СЕТ СН'!$F$16</f>
        <v>0</v>
      </c>
      <c r="T320" s="36">
        <f>SUMIFS(СВЦЭМ!$I$40:$I$783,СВЦЭМ!$A$40:$A$783,$A320,СВЦЭМ!$B$39:$B$782,T$296)+'СЕТ СН'!$F$16</f>
        <v>0</v>
      </c>
      <c r="U320" s="36">
        <f>SUMIFS(СВЦЭМ!$I$40:$I$783,СВЦЭМ!$A$40:$A$783,$A320,СВЦЭМ!$B$39:$B$782,U$296)+'СЕТ СН'!$F$16</f>
        <v>0</v>
      </c>
      <c r="V320" s="36">
        <f>SUMIFS(СВЦЭМ!$I$40:$I$783,СВЦЭМ!$A$40:$A$783,$A320,СВЦЭМ!$B$39:$B$782,V$296)+'СЕТ СН'!$F$16</f>
        <v>0</v>
      </c>
      <c r="W320" s="36">
        <f>SUMIFS(СВЦЭМ!$I$40:$I$783,СВЦЭМ!$A$40:$A$783,$A320,СВЦЭМ!$B$39:$B$782,W$296)+'СЕТ СН'!$F$16</f>
        <v>0</v>
      </c>
      <c r="X320" s="36">
        <f>SUMIFS(СВЦЭМ!$I$40:$I$783,СВЦЭМ!$A$40:$A$783,$A320,СВЦЭМ!$B$39:$B$782,X$296)+'СЕТ СН'!$F$16</f>
        <v>0</v>
      </c>
      <c r="Y320" s="36">
        <f>SUMIFS(СВЦЭМ!$I$40:$I$783,СВЦЭМ!$A$40:$A$783,$A320,СВЦЭМ!$B$39:$B$782,Y$296)+'СЕТ СН'!$F$16</f>
        <v>0</v>
      </c>
    </row>
    <row r="321" spans="1:27" ht="15.75" hidden="1" x14ac:dyDescent="0.2">
      <c r="A321" s="35">
        <f t="shared" si="8"/>
        <v>45224</v>
      </c>
      <c r="B321" s="36">
        <f>SUMIFS(СВЦЭМ!$I$40:$I$783,СВЦЭМ!$A$40:$A$783,$A321,СВЦЭМ!$B$39:$B$782,B$296)+'СЕТ СН'!$F$16</f>
        <v>0</v>
      </c>
      <c r="C321" s="36">
        <f>SUMIFS(СВЦЭМ!$I$40:$I$783,СВЦЭМ!$A$40:$A$783,$A321,СВЦЭМ!$B$39:$B$782,C$296)+'СЕТ СН'!$F$16</f>
        <v>0</v>
      </c>
      <c r="D321" s="36">
        <f>SUMIFS(СВЦЭМ!$I$40:$I$783,СВЦЭМ!$A$40:$A$783,$A321,СВЦЭМ!$B$39:$B$782,D$296)+'СЕТ СН'!$F$16</f>
        <v>0</v>
      </c>
      <c r="E321" s="36">
        <f>SUMIFS(СВЦЭМ!$I$40:$I$783,СВЦЭМ!$A$40:$A$783,$A321,СВЦЭМ!$B$39:$B$782,E$296)+'СЕТ СН'!$F$16</f>
        <v>0</v>
      </c>
      <c r="F321" s="36">
        <f>SUMIFS(СВЦЭМ!$I$40:$I$783,СВЦЭМ!$A$40:$A$783,$A321,СВЦЭМ!$B$39:$B$782,F$296)+'СЕТ СН'!$F$16</f>
        <v>0</v>
      </c>
      <c r="G321" s="36">
        <f>SUMIFS(СВЦЭМ!$I$40:$I$783,СВЦЭМ!$A$40:$A$783,$A321,СВЦЭМ!$B$39:$B$782,G$296)+'СЕТ СН'!$F$16</f>
        <v>0</v>
      </c>
      <c r="H321" s="36">
        <f>SUMIFS(СВЦЭМ!$I$40:$I$783,СВЦЭМ!$A$40:$A$783,$A321,СВЦЭМ!$B$39:$B$782,H$296)+'СЕТ СН'!$F$16</f>
        <v>0</v>
      </c>
      <c r="I321" s="36">
        <f>SUMIFS(СВЦЭМ!$I$40:$I$783,СВЦЭМ!$A$40:$A$783,$A321,СВЦЭМ!$B$39:$B$782,I$296)+'СЕТ СН'!$F$16</f>
        <v>0</v>
      </c>
      <c r="J321" s="36">
        <f>SUMIFS(СВЦЭМ!$I$40:$I$783,СВЦЭМ!$A$40:$A$783,$A321,СВЦЭМ!$B$39:$B$782,J$296)+'СЕТ СН'!$F$16</f>
        <v>0</v>
      </c>
      <c r="K321" s="36">
        <f>SUMIFS(СВЦЭМ!$I$40:$I$783,СВЦЭМ!$A$40:$A$783,$A321,СВЦЭМ!$B$39:$B$782,K$296)+'СЕТ СН'!$F$16</f>
        <v>0</v>
      </c>
      <c r="L321" s="36">
        <f>SUMIFS(СВЦЭМ!$I$40:$I$783,СВЦЭМ!$A$40:$A$783,$A321,СВЦЭМ!$B$39:$B$782,L$296)+'СЕТ СН'!$F$16</f>
        <v>0</v>
      </c>
      <c r="M321" s="36">
        <f>SUMIFS(СВЦЭМ!$I$40:$I$783,СВЦЭМ!$A$40:$A$783,$A321,СВЦЭМ!$B$39:$B$782,M$296)+'СЕТ СН'!$F$16</f>
        <v>0</v>
      </c>
      <c r="N321" s="36">
        <f>SUMIFS(СВЦЭМ!$I$40:$I$783,СВЦЭМ!$A$40:$A$783,$A321,СВЦЭМ!$B$39:$B$782,N$296)+'СЕТ СН'!$F$16</f>
        <v>0</v>
      </c>
      <c r="O321" s="36">
        <f>SUMIFS(СВЦЭМ!$I$40:$I$783,СВЦЭМ!$A$40:$A$783,$A321,СВЦЭМ!$B$39:$B$782,O$296)+'СЕТ СН'!$F$16</f>
        <v>0</v>
      </c>
      <c r="P321" s="36">
        <f>SUMIFS(СВЦЭМ!$I$40:$I$783,СВЦЭМ!$A$40:$A$783,$A321,СВЦЭМ!$B$39:$B$782,P$296)+'СЕТ СН'!$F$16</f>
        <v>0</v>
      </c>
      <c r="Q321" s="36">
        <f>SUMIFS(СВЦЭМ!$I$40:$I$783,СВЦЭМ!$A$40:$A$783,$A321,СВЦЭМ!$B$39:$B$782,Q$296)+'СЕТ СН'!$F$16</f>
        <v>0</v>
      </c>
      <c r="R321" s="36">
        <f>SUMIFS(СВЦЭМ!$I$40:$I$783,СВЦЭМ!$A$40:$A$783,$A321,СВЦЭМ!$B$39:$B$782,R$296)+'СЕТ СН'!$F$16</f>
        <v>0</v>
      </c>
      <c r="S321" s="36">
        <f>SUMIFS(СВЦЭМ!$I$40:$I$783,СВЦЭМ!$A$40:$A$783,$A321,СВЦЭМ!$B$39:$B$782,S$296)+'СЕТ СН'!$F$16</f>
        <v>0</v>
      </c>
      <c r="T321" s="36">
        <f>SUMIFS(СВЦЭМ!$I$40:$I$783,СВЦЭМ!$A$40:$A$783,$A321,СВЦЭМ!$B$39:$B$782,T$296)+'СЕТ СН'!$F$16</f>
        <v>0</v>
      </c>
      <c r="U321" s="36">
        <f>SUMIFS(СВЦЭМ!$I$40:$I$783,СВЦЭМ!$A$40:$A$783,$A321,СВЦЭМ!$B$39:$B$782,U$296)+'СЕТ СН'!$F$16</f>
        <v>0</v>
      </c>
      <c r="V321" s="36">
        <f>SUMIFS(СВЦЭМ!$I$40:$I$783,СВЦЭМ!$A$40:$A$783,$A321,СВЦЭМ!$B$39:$B$782,V$296)+'СЕТ СН'!$F$16</f>
        <v>0</v>
      </c>
      <c r="W321" s="36">
        <f>SUMIFS(СВЦЭМ!$I$40:$I$783,СВЦЭМ!$A$40:$A$783,$A321,СВЦЭМ!$B$39:$B$782,W$296)+'СЕТ СН'!$F$16</f>
        <v>0</v>
      </c>
      <c r="X321" s="36">
        <f>SUMIFS(СВЦЭМ!$I$40:$I$783,СВЦЭМ!$A$40:$A$783,$A321,СВЦЭМ!$B$39:$B$782,X$296)+'СЕТ СН'!$F$16</f>
        <v>0</v>
      </c>
      <c r="Y321" s="36">
        <f>SUMIFS(СВЦЭМ!$I$40:$I$783,СВЦЭМ!$A$40:$A$783,$A321,СВЦЭМ!$B$39:$B$782,Y$296)+'СЕТ СН'!$F$16</f>
        <v>0</v>
      </c>
    </row>
    <row r="322" spans="1:27" ht="15.75" hidden="1" x14ac:dyDescent="0.2">
      <c r="A322" s="35">
        <f t="shared" si="8"/>
        <v>45225</v>
      </c>
      <c r="B322" s="36">
        <f>SUMIFS(СВЦЭМ!$I$40:$I$783,СВЦЭМ!$A$40:$A$783,$A322,СВЦЭМ!$B$39:$B$782,B$296)+'СЕТ СН'!$F$16</f>
        <v>0</v>
      </c>
      <c r="C322" s="36">
        <f>SUMIFS(СВЦЭМ!$I$40:$I$783,СВЦЭМ!$A$40:$A$783,$A322,СВЦЭМ!$B$39:$B$782,C$296)+'СЕТ СН'!$F$16</f>
        <v>0</v>
      </c>
      <c r="D322" s="36">
        <f>SUMIFS(СВЦЭМ!$I$40:$I$783,СВЦЭМ!$A$40:$A$783,$A322,СВЦЭМ!$B$39:$B$782,D$296)+'СЕТ СН'!$F$16</f>
        <v>0</v>
      </c>
      <c r="E322" s="36">
        <f>SUMIFS(СВЦЭМ!$I$40:$I$783,СВЦЭМ!$A$40:$A$783,$A322,СВЦЭМ!$B$39:$B$782,E$296)+'СЕТ СН'!$F$16</f>
        <v>0</v>
      </c>
      <c r="F322" s="36">
        <f>SUMIFS(СВЦЭМ!$I$40:$I$783,СВЦЭМ!$A$40:$A$783,$A322,СВЦЭМ!$B$39:$B$782,F$296)+'СЕТ СН'!$F$16</f>
        <v>0</v>
      </c>
      <c r="G322" s="36">
        <f>SUMIFS(СВЦЭМ!$I$40:$I$783,СВЦЭМ!$A$40:$A$783,$A322,СВЦЭМ!$B$39:$B$782,G$296)+'СЕТ СН'!$F$16</f>
        <v>0</v>
      </c>
      <c r="H322" s="36">
        <f>SUMIFS(СВЦЭМ!$I$40:$I$783,СВЦЭМ!$A$40:$A$783,$A322,СВЦЭМ!$B$39:$B$782,H$296)+'СЕТ СН'!$F$16</f>
        <v>0</v>
      </c>
      <c r="I322" s="36">
        <f>SUMIFS(СВЦЭМ!$I$40:$I$783,СВЦЭМ!$A$40:$A$783,$A322,СВЦЭМ!$B$39:$B$782,I$296)+'СЕТ СН'!$F$16</f>
        <v>0</v>
      </c>
      <c r="J322" s="36">
        <f>SUMIFS(СВЦЭМ!$I$40:$I$783,СВЦЭМ!$A$40:$A$783,$A322,СВЦЭМ!$B$39:$B$782,J$296)+'СЕТ СН'!$F$16</f>
        <v>0</v>
      </c>
      <c r="K322" s="36">
        <f>SUMIFS(СВЦЭМ!$I$40:$I$783,СВЦЭМ!$A$40:$A$783,$A322,СВЦЭМ!$B$39:$B$782,K$296)+'СЕТ СН'!$F$16</f>
        <v>0</v>
      </c>
      <c r="L322" s="36">
        <f>SUMIFS(СВЦЭМ!$I$40:$I$783,СВЦЭМ!$A$40:$A$783,$A322,СВЦЭМ!$B$39:$B$782,L$296)+'СЕТ СН'!$F$16</f>
        <v>0</v>
      </c>
      <c r="M322" s="36">
        <f>SUMIFS(СВЦЭМ!$I$40:$I$783,СВЦЭМ!$A$40:$A$783,$A322,СВЦЭМ!$B$39:$B$782,M$296)+'СЕТ СН'!$F$16</f>
        <v>0</v>
      </c>
      <c r="N322" s="36">
        <f>SUMIFS(СВЦЭМ!$I$40:$I$783,СВЦЭМ!$A$40:$A$783,$A322,СВЦЭМ!$B$39:$B$782,N$296)+'СЕТ СН'!$F$16</f>
        <v>0</v>
      </c>
      <c r="O322" s="36">
        <f>SUMIFS(СВЦЭМ!$I$40:$I$783,СВЦЭМ!$A$40:$A$783,$A322,СВЦЭМ!$B$39:$B$782,O$296)+'СЕТ СН'!$F$16</f>
        <v>0</v>
      </c>
      <c r="P322" s="36">
        <f>SUMIFS(СВЦЭМ!$I$40:$I$783,СВЦЭМ!$A$40:$A$783,$A322,СВЦЭМ!$B$39:$B$782,P$296)+'СЕТ СН'!$F$16</f>
        <v>0</v>
      </c>
      <c r="Q322" s="36">
        <f>SUMIFS(СВЦЭМ!$I$40:$I$783,СВЦЭМ!$A$40:$A$783,$A322,СВЦЭМ!$B$39:$B$782,Q$296)+'СЕТ СН'!$F$16</f>
        <v>0</v>
      </c>
      <c r="R322" s="36">
        <f>SUMIFS(СВЦЭМ!$I$40:$I$783,СВЦЭМ!$A$40:$A$783,$A322,СВЦЭМ!$B$39:$B$782,R$296)+'СЕТ СН'!$F$16</f>
        <v>0</v>
      </c>
      <c r="S322" s="36">
        <f>SUMIFS(СВЦЭМ!$I$40:$I$783,СВЦЭМ!$A$40:$A$783,$A322,СВЦЭМ!$B$39:$B$782,S$296)+'СЕТ СН'!$F$16</f>
        <v>0</v>
      </c>
      <c r="T322" s="36">
        <f>SUMIFS(СВЦЭМ!$I$40:$I$783,СВЦЭМ!$A$40:$A$783,$A322,СВЦЭМ!$B$39:$B$782,T$296)+'СЕТ СН'!$F$16</f>
        <v>0</v>
      </c>
      <c r="U322" s="36">
        <f>SUMIFS(СВЦЭМ!$I$40:$I$783,СВЦЭМ!$A$40:$A$783,$A322,СВЦЭМ!$B$39:$B$782,U$296)+'СЕТ СН'!$F$16</f>
        <v>0</v>
      </c>
      <c r="V322" s="36">
        <f>SUMIFS(СВЦЭМ!$I$40:$I$783,СВЦЭМ!$A$40:$A$783,$A322,СВЦЭМ!$B$39:$B$782,V$296)+'СЕТ СН'!$F$16</f>
        <v>0</v>
      </c>
      <c r="W322" s="36">
        <f>SUMIFS(СВЦЭМ!$I$40:$I$783,СВЦЭМ!$A$40:$A$783,$A322,СВЦЭМ!$B$39:$B$782,W$296)+'СЕТ СН'!$F$16</f>
        <v>0</v>
      </c>
      <c r="X322" s="36">
        <f>SUMIFS(СВЦЭМ!$I$40:$I$783,СВЦЭМ!$A$40:$A$783,$A322,СВЦЭМ!$B$39:$B$782,X$296)+'СЕТ СН'!$F$16</f>
        <v>0</v>
      </c>
      <c r="Y322" s="36">
        <f>SUMIFS(СВЦЭМ!$I$40:$I$783,СВЦЭМ!$A$40:$A$783,$A322,СВЦЭМ!$B$39:$B$782,Y$296)+'СЕТ СН'!$F$16</f>
        <v>0</v>
      </c>
    </row>
    <row r="323" spans="1:27" ht="15.75" hidden="1" x14ac:dyDescent="0.2">
      <c r="A323" s="35">
        <f t="shared" si="8"/>
        <v>45226</v>
      </c>
      <c r="B323" s="36">
        <f>SUMIFS(СВЦЭМ!$I$40:$I$783,СВЦЭМ!$A$40:$A$783,$A323,СВЦЭМ!$B$39:$B$782,B$296)+'СЕТ СН'!$F$16</f>
        <v>0</v>
      </c>
      <c r="C323" s="36">
        <f>SUMIFS(СВЦЭМ!$I$40:$I$783,СВЦЭМ!$A$40:$A$783,$A323,СВЦЭМ!$B$39:$B$782,C$296)+'СЕТ СН'!$F$16</f>
        <v>0</v>
      </c>
      <c r="D323" s="36">
        <f>SUMIFS(СВЦЭМ!$I$40:$I$783,СВЦЭМ!$A$40:$A$783,$A323,СВЦЭМ!$B$39:$B$782,D$296)+'СЕТ СН'!$F$16</f>
        <v>0</v>
      </c>
      <c r="E323" s="36">
        <f>SUMIFS(СВЦЭМ!$I$40:$I$783,СВЦЭМ!$A$40:$A$783,$A323,СВЦЭМ!$B$39:$B$782,E$296)+'СЕТ СН'!$F$16</f>
        <v>0</v>
      </c>
      <c r="F323" s="36">
        <f>SUMIFS(СВЦЭМ!$I$40:$I$783,СВЦЭМ!$A$40:$A$783,$A323,СВЦЭМ!$B$39:$B$782,F$296)+'СЕТ СН'!$F$16</f>
        <v>0</v>
      </c>
      <c r="G323" s="36">
        <f>SUMIFS(СВЦЭМ!$I$40:$I$783,СВЦЭМ!$A$40:$A$783,$A323,СВЦЭМ!$B$39:$B$782,G$296)+'СЕТ СН'!$F$16</f>
        <v>0</v>
      </c>
      <c r="H323" s="36">
        <f>SUMIFS(СВЦЭМ!$I$40:$I$783,СВЦЭМ!$A$40:$A$783,$A323,СВЦЭМ!$B$39:$B$782,H$296)+'СЕТ СН'!$F$16</f>
        <v>0</v>
      </c>
      <c r="I323" s="36">
        <f>SUMIFS(СВЦЭМ!$I$40:$I$783,СВЦЭМ!$A$40:$A$783,$A323,СВЦЭМ!$B$39:$B$782,I$296)+'СЕТ СН'!$F$16</f>
        <v>0</v>
      </c>
      <c r="J323" s="36">
        <f>SUMIFS(СВЦЭМ!$I$40:$I$783,СВЦЭМ!$A$40:$A$783,$A323,СВЦЭМ!$B$39:$B$782,J$296)+'СЕТ СН'!$F$16</f>
        <v>0</v>
      </c>
      <c r="K323" s="36">
        <f>SUMIFS(СВЦЭМ!$I$40:$I$783,СВЦЭМ!$A$40:$A$783,$A323,СВЦЭМ!$B$39:$B$782,K$296)+'СЕТ СН'!$F$16</f>
        <v>0</v>
      </c>
      <c r="L323" s="36">
        <f>SUMIFS(СВЦЭМ!$I$40:$I$783,СВЦЭМ!$A$40:$A$783,$A323,СВЦЭМ!$B$39:$B$782,L$296)+'СЕТ СН'!$F$16</f>
        <v>0</v>
      </c>
      <c r="M323" s="36">
        <f>SUMIFS(СВЦЭМ!$I$40:$I$783,СВЦЭМ!$A$40:$A$783,$A323,СВЦЭМ!$B$39:$B$782,M$296)+'СЕТ СН'!$F$16</f>
        <v>0</v>
      </c>
      <c r="N323" s="36">
        <f>SUMIFS(СВЦЭМ!$I$40:$I$783,СВЦЭМ!$A$40:$A$783,$A323,СВЦЭМ!$B$39:$B$782,N$296)+'СЕТ СН'!$F$16</f>
        <v>0</v>
      </c>
      <c r="O323" s="36">
        <f>SUMIFS(СВЦЭМ!$I$40:$I$783,СВЦЭМ!$A$40:$A$783,$A323,СВЦЭМ!$B$39:$B$782,O$296)+'СЕТ СН'!$F$16</f>
        <v>0</v>
      </c>
      <c r="P323" s="36">
        <f>SUMIFS(СВЦЭМ!$I$40:$I$783,СВЦЭМ!$A$40:$A$783,$A323,СВЦЭМ!$B$39:$B$782,P$296)+'СЕТ СН'!$F$16</f>
        <v>0</v>
      </c>
      <c r="Q323" s="36">
        <f>SUMIFS(СВЦЭМ!$I$40:$I$783,СВЦЭМ!$A$40:$A$783,$A323,СВЦЭМ!$B$39:$B$782,Q$296)+'СЕТ СН'!$F$16</f>
        <v>0</v>
      </c>
      <c r="R323" s="36">
        <f>SUMIFS(СВЦЭМ!$I$40:$I$783,СВЦЭМ!$A$40:$A$783,$A323,СВЦЭМ!$B$39:$B$782,R$296)+'СЕТ СН'!$F$16</f>
        <v>0</v>
      </c>
      <c r="S323" s="36">
        <f>SUMIFS(СВЦЭМ!$I$40:$I$783,СВЦЭМ!$A$40:$A$783,$A323,СВЦЭМ!$B$39:$B$782,S$296)+'СЕТ СН'!$F$16</f>
        <v>0</v>
      </c>
      <c r="T323" s="36">
        <f>SUMIFS(СВЦЭМ!$I$40:$I$783,СВЦЭМ!$A$40:$A$783,$A323,СВЦЭМ!$B$39:$B$782,T$296)+'СЕТ СН'!$F$16</f>
        <v>0</v>
      </c>
      <c r="U323" s="36">
        <f>SUMIFS(СВЦЭМ!$I$40:$I$783,СВЦЭМ!$A$40:$A$783,$A323,СВЦЭМ!$B$39:$B$782,U$296)+'СЕТ СН'!$F$16</f>
        <v>0</v>
      </c>
      <c r="V323" s="36">
        <f>SUMIFS(СВЦЭМ!$I$40:$I$783,СВЦЭМ!$A$40:$A$783,$A323,СВЦЭМ!$B$39:$B$782,V$296)+'СЕТ СН'!$F$16</f>
        <v>0</v>
      </c>
      <c r="W323" s="36">
        <f>SUMIFS(СВЦЭМ!$I$40:$I$783,СВЦЭМ!$A$40:$A$783,$A323,СВЦЭМ!$B$39:$B$782,W$296)+'СЕТ СН'!$F$16</f>
        <v>0</v>
      </c>
      <c r="X323" s="36">
        <f>SUMIFS(СВЦЭМ!$I$40:$I$783,СВЦЭМ!$A$40:$A$783,$A323,СВЦЭМ!$B$39:$B$782,X$296)+'СЕТ СН'!$F$16</f>
        <v>0</v>
      </c>
      <c r="Y323" s="36">
        <f>SUMIFS(СВЦЭМ!$I$40:$I$783,СВЦЭМ!$A$40:$A$783,$A323,СВЦЭМ!$B$39:$B$782,Y$296)+'СЕТ СН'!$F$16</f>
        <v>0</v>
      </c>
    </row>
    <row r="324" spans="1:27" ht="15.75" hidden="1" x14ac:dyDescent="0.2">
      <c r="A324" s="35">
        <f t="shared" si="8"/>
        <v>45227</v>
      </c>
      <c r="B324" s="36">
        <f>SUMIFS(СВЦЭМ!$I$40:$I$783,СВЦЭМ!$A$40:$A$783,$A324,СВЦЭМ!$B$39:$B$782,B$296)+'СЕТ СН'!$F$16</f>
        <v>0</v>
      </c>
      <c r="C324" s="36">
        <f>SUMIFS(СВЦЭМ!$I$40:$I$783,СВЦЭМ!$A$40:$A$783,$A324,СВЦЭМ!$B$39:$B$782,C$296)+'СЕТ СН'!$F$16</f>
        <v>0</v>
      </c>
      <c r="D324" s="36">
        <f>SUMIFS(СВЦЭМ!$I$40:$I$783,СВЦЭМ!$A$40:$A$783,$A324,СВЦЭМ!$B$39:$B$782,D$296)+'СЕТ СН'!$F$16</f>
        <v>0</v>
      </c>
      <c r="E324" s="36">
        <f>SUMIFS(СВЦЭМ!$I$40:$I$783,СВЦЭМ!$A$40:$A$783,$A324,СВЦЭМ!$B$39:$B$782,E$296)+'СЕТ СН'!$F$16</f>
        <v>0</v>
      </c>
      <c r="F324" s="36">
        <f>SUMIFS(СВЦЭМ!$I$40:$I$783,СВЦЭМ!$A$40:$A$783,$A324,СВЦЭМ!$B$39:$B$782,F$296)+'СЕТ СН'!$F$16</f>
        <v>0</v>
      </c>
      <c r="G324" s="36">
        <f>SUMIFS(СВЦЭМ!$I$40:$I$783,СВЦЭМ!$A$40:$A$783,$A324,СВЦЭМ!$B$39:$B$782,G$296)+'СЕТ СН'!$F$16</f>
        <v>0</v>
      </c>
      <c r="H324" s="36">
        <f>SUMIFS(СВЦЭМ!$I$40:$I$783,СВЦЭМ!$A$40:$A$783,$A324,СВЦЭМ!$B$39:$B$782,H$296)+'СЕТ СН'!$F$16</f>
        <v>0</v>
      </c>
      <c r="I324" s="36">
        <f>SUMIFS(СВЦЭМ!$I$40:$I$783,СВЦЭМ!$A$40:$A$783,$A324,СВЦЭМ!$B$39:$B$782,I$296)+'СЕТ СН'!$F$16</f>
        <v>0</v>
      </c>
      <c r="J324" s="36">
        <f>SUMIFS(СВЦЭМ!$I$40:$I$783,СВЦЭМ!$A$40:$A$783,$A324,СВЦЭМ!$B$39:$B$782,J$296)+'СЕТ СН'!$F$16</f>
        <v>0</v>
      </c>
      <c r="K324" s="36">
        <f>SUMIFS(СВЦЭМ!$I$40:$I$783,СВЦЭМ!$A$40:$A$783,$A324,СВЦЭМ!$B$39:$B$782,K$296)+'СЕТ СН'!$F$16</f>
        <v>0</v>
      </c>
      <c r="L324" s="36">
        <f>SUMIFS(СВЦЭМ!$I$40:$I$783,СВЦЭМ!$A$40:$A$783,$A324,СВЦЭМ!$B$39:$B$782,L$296)+'СЕТ СН'!$F$16</f>
        <v>0</v>
      </c>
      <c r="M324" s="36">
        <f>SUMIFS(СВЦЭМ!$I$40:$I$783,СВЦЭМ!$A$40:$A$783,$A324,СВЦЭМ!$B$39:$B$782,M$296)+'СЕТ СН'!$F$16</f>
        <v>0</v>
      </c>
      <c r="N324" s="36">
        <f>SUMIFS(СВЦЭМ!$I$40:$I$783,СВЦЭМ!$A$40:$A$783,$A324,СВЦЭМ!$B$39:$B$782,N$296)+'СЕТ СН'!$F$16</f>
        <v>0</v>
      </c>
      <c r="O324" s="36">
        <f>SUMIFS(СВЦЭМ!$I$40:$I$783,СВЦЭМ!$A$40:$A$783,$A324,СВЦЭМ!$B$39:$B$782,O$296)+'СЕТ СН'!$F$16</f>
        <v>0</v>
      </c>
      <c r="P324" s="36">
        <f>SUMIFS(СВЦЭМ!$I$40:$I$783,СВЦЭМ!$A$40:$A$783,$A324,СВЦЭМ!$B$39:$B$782,P$296)+'СЕТ СН'!$F$16</f>
        <v>0</v>
      </c>
      <c r="Q324" s="36">
        <f>SUMIFS(СВЦЭМ!$I$40:$I$783,СВЦЭМ!$A$40:$A$783,$A324,СВЦЭМ!$B$39:$B$782,Q$296)+'СЕТ СН'!$F$16</f>
        <v>0</v>
      </c>
      <c r="R324" s="36">
        <f>SUMIFS(СВЦЭМ!$I$40:$I$783,СВЦЭМ!$A$40:$A$783,$A324,СВЦЭМ!$B$39:$B$782,R$296)+'СЕТ СН'!$F$16</f>
        <v>0</v>
      </c>
      <c r="S324" s="36">
        <f>SUMIFS(СВЦЭМ!$I$40:$I$783,СВЦЭМ!$A$40:$A$783,$A324,СВЦЭМ!$B$39:$B$782,S$296)+'СЕТ СН'!$F$16</f>
        <v>0</v>
      </c>
      <c r="T324" s="36">
        <f>SUMIFS(СВЦЭМ!$I$40:$I$783,СВЦЭМ!$A$40:$A$783,$A324,СВЦЭМ!$B$39:$B$782,T$296)+'СЕТ СН'!$F$16</f>
        <v>0</v>
      </c>
      <c r="U324" s="36">
        <f>SUMIFS(СВЦЭМ!$I$40:$I$783,СВЦЭМ!$A$40:$A$783,$A324,СВЦЭМ!$B$39:$B$782,U$296)+'СЕТ СН'!$F$16</f>
        <v>0</v>
      </c>
      <c r="V324" s="36">
        <f>SUMIFS(СВЦЭМ!$I$40:$I$783,СВЦЭМ!$A$40:$A$783,$A324,СВЦЭМ!$B$39:$B$782,V$296)+'СЕТ СН'!$F$16</f>
        <v>0</v>
      </c>
      <c r="W324" s="36">
        <f>SUMIFS(СВЦЭМ!$I$40:$I$783,СВЦЭМ!$A$40:$A$783,$A324,СВЦЭМ!$B$39:$B$782,W$296)+'СЕТ СН'!$F$16</f>
        <v>0</v>
      </c>
      <c r="X324" s="36">
        <f>SUMIFS(СВЦЭМ!$I$40:$I$783,СВЦЭМ!$A$40:$A$783,$A324,СВЦЭМ!$B$39:$B$782,X$296)+'СЕТ СН'!$F$16</f>
        <v>0</v>
      </c>
      <c r="Y324" s="36">
        <f>SUMIFS(СВЦЭМ!$I$40:$I$783,СВЦЭМ!$A$40:$A$783,$A324,СВЦЭМ!$B$39:$B$782,Y$296)+'СЕТ СН'!$F$16</f>
        <v>0</v>
      </c>
    </row>
    <row r="325" spans="1:27" ht="15.75" hidden="1" x14ac:dyDescent="0.2">
      <c r="A325" s="35">
        <f t="shared" si="8"/>
        <v>45228</v>
      </c>
      <c r="B325" s="36">
        <f>SUMIFS(СВЦЭМ!$I$40:$I$783,СВЦЭМ!$A$40:$A$783,$A325,СВЦЭМ!$B$39:$B$782,B$296)+'СЕТ СН'!$F$16</f>
        <v>0</v>
      </c>
      <c r="C325" s="36">
        <f>SUMIFS(СВЦЭМ!$I$40:$I$783,СВЦЭМ!$A$40:$A$783,$A325,СВЦЭМ!$B$39:$B$782,C$296)+'СЕТ СН'!$F$16</f>
        <v>0</v>
      </c>
      <c r="D325" s="36">
        <f>SUMIFS(СВЦЭМ!$I$40:$I$783,СВЦЭМ!$A$40:$A$783,$A325,СВЦЭМ!$B$39:$B$782,D$296)+'СЕТ СН'!$F$16</f>
        <v>0</v>
      </c>
      <c r="E325" s="36">
        <f>SUMIFS(СВЦЭМ!$I$40:$I$783,СВЦЭМ!$A$40:$A$783,$A325,СВЦЭМ!$B$39:$B$782,E$296)+'СЕТ СН'!$F$16</f>
        <v>0</v>
      </c>
      <c r="F325" s="36">
        <f>SUMIFS(СВЦЭМ!$I$40:$I$783,СВЦЭМ!$A$40:$A$783,$A325,СВЦЭМ!$B$39:$B$782,F$296)+'СЕТ СН'!$F$16</f>
        <v>0</v>
      </c>
      <c r="G325" s="36">
        <f>SUMIFS(СВЦЭМ!$I$40:$I$783,СВЦЭМ!$A$40:$A$783,$A325,СВЦЭМ!$B$39:$B$782,G$296)+'СЕТ СН'!$F$16</f>
        <v>0</v>
      </c>
      <c r="H325" s="36">
        <f>SUMIFS(СВЦЭМ!$I$40:$I$783,СВЦЭМ!$A$40:$A$783,$A325,СВЦЭМ!$B$39:$B$782,H$296)+'СЕТ СН'!$F$16</f>
        <v>0</v>
      </c>
      <c r="I325" s="36">
        <f>SUMIFS(СВЦЭМ!$I$40:$I$783,СВЦЭМ!$A$40:$A$783,$A325,СВЦЭМ!$B$39:$B$782,I$296)+'СЕТ СН'!$F$16</f>
        <v>0</v>
      </c>
      <c r="J325" s="36">
        <f>SUMIFS(СВЦЭМ!$I$40:$I$783,СВЦЭМ!$A$40:$A$783,$A325,СВЦЭМ!$B$39:$B$782,J$296)+'СЕТ СН'!$F$16</f>
        <v>0</v>
      </c>
      <c r="K325" s="36">
        <f>SUMIFS(СВЦЭМ!$I$40:$I$783,СВЦЭМ!$A$40:$A$783,$A325,СВЦЭМ!$B$39:$B$782,K$296)+'СЕТ СН'!$F$16</f>
        <v>0</v>
      </c>
      <c r="L325" s="36">
        <f>SUMIFS(СВЦЭМ!$I$40:$I$783,СВЦЭМ!$A$40:$A$783,$A325,СВЦЭМ!$B$39:$B$782,L$296)+'СЕТ СН'!$F$16</f>
        <v>0</v>
      </c>
      <c r="M325" s="36">
        <f>SUMIFS(СВЦЭМ!$I$40:$I$783,СВЦЭМ!$A$40:$A$783,$A325,СВЦЭМ!$B$39:$B$782,M$296)+'СЕТ СН'!$F$16</f>
        <v>0</v>
      </c>
      <c r="N325" s="36">
        <f>SUMIFS(СВЦЭМ!$I$40:$I$783,СВЦЭМ!$A$40:$A$783,$A325,СВЦЭМ!$B$39:$B$782,N$296)+'СЕТ СН'!$F$16</f>
        <v>0</v>
      </c>
      <c r="O325" s="36">
        <f>SUMIFS(СВЦЭМ!$I$40:$I$783,СВЦЭМ!$A$40:$A$783,$A325,СВЦЭМ!$B$39:$B$782,O$296)+'СЕТ СН'!$F$16</f>
        <v>0</v>
      </c>
      <c r="P325" s="36">
        <f>SUMIFS(СВЦЭМ!$I$40:$I$783,СВЦЭМ!$A$40:$A$783,$A325,СВЦЭМ!$B$39:$B$782,P$296)+'СЕТ СН'!$F$16</f>
        <v>0</v>
      </c>
      <c r="Q325" s="36">
        <f>SUMIFS(СВЦЭМ!$I$40:$I$783,СВЦЭМ!$A$40:$A$783,$A325,СВЦЭМ!$B$39:$B$782,Q$296)+'СЕТ СН'!$F$16</f>
        <v>0</v>
      </c>
      <c r="R325" s="36">
        <f>SUMIFS(СВЦЭМ!$I$40:$I$783,СВЦЭМ!$A$40:$A$783,$A325,СВЦЭМ!$B$39:$B$782,R$296)+'СЕТ СН'!$F$16</f>
        <v>0</v>
      </c>
      <c r="S325" s="36">
        <f>SUMIFS(СВЦЭМ!$I$40:$I$783,СВЦЭМ!$A$40:$A$783,$A325,СВЦЭМ!$B$39:$B$782,S$296)+'СЕТ СН'!$F$16</f>
        <v>0</v>
      </c>
      <c r="T325" s="36">
        <f>SUMIFS(СВЦЭМ!$I$40:$I$783,СВЦЭМ!$A$40:$A$783,$A325,СВЦЭМ!$B$39:$B$782,T$296)+'СЕТ СН'!$F$16</f>
        <v>0</v>
      </c>
      <c r="U325" s="36">
        <f>SUMIFS(СВЦЭМ!$I$40:$I$783,СВЦЭМ!$A$40:$A$783,$A325,СВЦЭМ!$B$39:$B$782,U$296)+'СЕТ СН'!$F$16</f>
        <v>0</v>
      </c>
      <c r="V325" s="36">
        <f>SUMIFS(СВЦЭМ!$I$40:$I$783,СВЦЭМ!$A$40:$A$783,$A325,СВЦЭМ!$B$39:$B$782,V$296)+'СЕТ СН'!$F$16</f>
        <v>0</v>
      </c>
      <c r="W325" s="36">
        <f>SUMIFS(СВЦЭМ!$I$40:$I$783,СВЦЭМ!$A$40:$A$783,$A325,СВЦЭМ!$B$39:$B$782,W$296)+'СЕТ СН'!$F$16</f>
        <v>0</v>
      </c>
      <c r="X325" s="36">
        <f>SUMIFS(СВЦЭМ!$I$40:$I$783,СВЦЭМ!$A$40:$A$783,$A325,СВЦЭМ!$B$39:$B$782,X$296)+'СЕТ СН'!$F$16</f>
        <v>0</v>
      </c>
      <c r="Y325" s="36">
        <f>SUMIFS(СВЦЭМ!$I$40:$I$783,СВЦЭМ!$A$40:$A$783,$A325,СВЦЭМ!$B$39:$B$782,Y$296)+'СЕТ СН'!$F$16</f>
        <v>0</v>
      </c>
    </row>
    <row r="326" spans="1:27" ht="15.75" hidden="1" x14ac:dyDescent="0.2">
      <c r="A326" s="35">
        <f t="shared" si="8"/>
        <v>45229</v>
      </c>
      <c r="B326" s="36">
        <f>SUMIFS(СВЦЭМ!$I$40:$I$783,СВЦЭМ!$A$40:$A$783,$A326,СВЦЭМ!$B$39:$B$782,B$296)+'СЕТ СН'!$F$16</f>
        <v>0</v>
      </c>
      <c r="C326" s="36">
        <f>SUMIFS(СВЦЭМ!$I$40:$I$783,СВЦЭМ!$A$40:$A$783,$A326,СВЦЭМ!$B$39:$B$782,C$296)+'СЕТ СН'!$F$16</f>
        <v>0</v>
      </c>
      <c r="D326" s="36">
        <f>SUMIFS(СВЦЭМ!$I$40:$I$783,СВЦЭМ!$A$40:$A$783,$A326,СВЦЭМ!$B$39:$B$782,D$296)+'СЕТ СН'!$F$16</f>
        <v>0</v>
      </c>
      <c r="E326" s="36">
        <f>SUMIFS(СВЦЭМ!$I$40:$I$783,СВЦЭМ!$A$40:$A$783,$A326,СВЦЭМ!$B$39:$B$782,E$296)+'СЕТ СН'!$F$16</f>
        <v>0</v>
      </c>
      <c r="F326" s="36">
        <f>SUMIFS(СВЦЭМ!$I$40:$I$783,СВЦЭМ!$A$40:$A$783,$A326,СВЦЭМ!$B$39:$B$782,F$296)+'СЕТ СН'!$F$16</f>
        <v>0</v>
      </c>
      <c r="G326" s="36">
        <f>SUMIFS(СВЦЭМ!$I$40:$I$783,СВЦЭМ!$A$40:$A$783,$A326,СВЦЭМ!$B$39:$B$782,G$296)+'СЕТ СН'!$F$16</f>
        <v>0</v>
      </c>
      <c r="H326" s="36">
        <f>SUMIFS(СВЦЭМ!$I$40:$I$783,СВЦЭМ!$A$40:$A$783,$A326,СВЦЭМ!$B$39:$B$782,H$296)+'СЕТ СН'!$F$16</f>
        <v>0</v>
      </c>
      <c r="I326" s="36">
        <f>SUMIFS(СВЦЭМ!$I$40:$I$783,СВЦЭМ!$A$40:$A$783,$A326,СВЦЭМ!$B$39:$B$782,I$296)+'СЕТ СН'!$F$16</f>
        <v>0</v>
      </c>
      <c r="J326" s="36">
        <f>SUMIFS(СВЦЭМ!$I$40:$I$783,СВЦЭМ!$A$40:$A$783,$A326,СВЦЭМ!$B$39:$B$782,J$296)+'СЕТ СН'!$F$16</f>
        <v>0</v>
      </c>
      <c r="K326" s="36">
        <f>SUMIFS(СВЦЭМ!$I$40:$I$783,СВЦЭМ!$A$40:$A$783,$A326,СВЦЭМ!$B$39:$B$782,K$296)+'СЕТ СН'!$F$16</f>
        <v>0</v>
      </c>
      <c r="L326" s="36">
        <f>SUMIFS(СВЦЭМ!$I$40:$I$783,СВЦЭМ!$A$40:$A$783,$A326,СВЦЭМ!$B$39:$B$782,L$296)+'СЕТ СН'!$F$16</f>
        <v>0</v>
      </c>
      <c r="M326" s="36">
        <f>SUMIFS(СВЦЭМ!$I$40:$I$783,СВЦЭМ!$A$40:$A$783,$A326,СВЦЭМ!$B$39:$B$782,M$296)+'СЕТ СН'!$F$16</f>
        <v>0</v>
      </c>
      <c r="N326" s="36">
        <f>SUMIFS(СВЦЭМ!$I$40:$I$783,СВЦЭМ!$A$40:$A$783,$A326,СВЦЭМ!$B$39:$B$782,N$296)+'СЕТ СН'!$F$16</f>
        <v>0</v>
      </c>
      <c r="O326" s="36">
        <f>SUMIFS(СВЦЭМ!$I$40:$I$783,СВЦЭМ!$A$40:$A$783,$A326,СВЦЭМ!$B$39:$B$782,O$296)+'СЕТ СН'!$F$16</f>
        <v>0</v>
      </c>
      <c r="P326" s="36">
        <f>SUMIFS(СВЦЭМ!$I$40:$I$783,СВЦЭМ!$A$40:$A$783,$A326,СВЦЭМ!$B$39:$B$782,P$296)+'СЕТ СН'!$F$16</f>
        <v>0</v>
      </c>
      <c r="Q326" s="36">
        <f>SUMIFS(СВЦЭМ!$I$40:$I$783,СВЦЭМ!$A$40:$A$783,$A326,СВЦЭМ!$B$39:$B$782,Q$296)+'СЕТ СН'!$F$16</f>
        <v>0</v>
      </c>
      <c r="R326" s="36">
        <f>SUMIFS(СВЦЭМ!$I$40:$I$783,СВЦЭМ!$A$40:$A$783,$A326,СВЦЭМ!$B$39:$B$782,R$296)+'СЕТ СН'!$F$16</f>
        <v>0</v>
      </c>
      <c r="S326" s="36">
        <f>SUMIFS(СВЦЭМ!$I$40:$I$783,СВЦЭМ!$A$40:$A$783,$A326,СВЦЭМ!$B$39:$B$782,S$296)+'СЕТ СН'!$F$16</f>
        <v>0</v>
      </c>
      <c r="T326" s="36">
        <f>SUMIFS(СВЦЭМ!$I$40:$I$783,СВЦЭМ!$A$40:$A$783,$A326,СВЦЭМ!$B$39:$B$782,T$296)+'СЕТ СН'!$F$16</f>
        <v>0</v>
      </c>
      <c r="U326" s="36">
        <f>SUMIFS(СВЦЭМ!$I$40:$I$783,СВЦЭМ!$A$40:$A$783,$A326,СВЦЭМ!$B$39:$B$782,U$296)+'СЕТ СН'!$F$16</f>
        <v>0</v>
      </c>
      <c r="V326" s="36">
        <f>SUMIFS(СВЦЭМ!$I$40:$I$783,СВЦЭМ!$A$40:$A$783,$A326,СВЦЭМ!$B$39:$B$782,V$296)+'СЕТ СН'!$F$16</f>
        <v>0</v>
      </c>
      <c r="W326" s="36">
        <f>SUMIFS(СВЦЭМ!$I$40:$I$783,СВЦЭМ!$A$40:$A$783,$A326,СВЦЭМ!$B$39:$B$782,W$296)+'СЕТ СН'!$F$16</f>
        <v>0</v>
      </c>
      <c r="X326" s="36">
        <f>SUMIFS(СВЦЭМ!$I$40:$I$783,СВЦЭМ!$A$40:$A$783,$A326,СВЦЭМ!$B$39:$B$782,X$296)+'СЕТ СН'!$F$16</f>
        <v>0</v>
      </c>
      <c r="Y326" s="36">
        <f>SUMIFS(СВЦЭМ!$I$40:$I$783,СВЦЭМ!$A$40:$A$783,$A326,СВЦЭМ!$B$39:$B$782,Y$296)+'СЕТ СН'!$F$16</f>
        <v>0</v>
      </c>
    </row>
    <row r="327" spans="1:27" ht="15.75" hidden="1" x14ac:dyDescent="0.2">
      <c r="A327" s="35">
        <f t="shared" si="8"/>
        <v>45230</v>
      </c>
      <c r="B327" s="36">
        <f>SUMIFS(СВЦЭМ!$I$40:$I$783,СВЦЭМ!$A$40:$A$783,$A327,СВЦЭМ!$B$39:$B$782,B$296)+'СЕТ СН'!$F$16</f>
        <v>0</v>
      </c>
      <c r="C327" s="36">
        <f>SUMIFS(СВЦЭМ!$I$40:$I$783,СВЦЭМ!$A$40:$A$783,$A327,СВЦЭМ!$B$39:$B$782,C$296)+'СЕТ СН'!$F$16</f>
        <v>0</v>
      </c>
      <c r="D327" s="36">
        <f>SUMIFS(СВЦЭМ!$I$40:$I$783,СВЦЭМ!$A$40:$A$783,$A327,СВЦЭМ!$B$39:$B$782,D$296)+'СЕТ СН'!$F$16</f>
        <v>0</v>
      </c>
      <c r="E327" s="36">
        <f>SUMIFS(СВЦЭМ!$I$40:$I$783,СВЦЭМ!$A$40:$A$783,$A327,СВЦЭМ!$B$39:$B$782,E$296)+'СЕТ СН'!$F$16</f>
        <v>0</v>
      </c>
      <c r="F327" s="36">
        <f>SUMIFS(СВЦЭМ!$I$40:$I$783,СВЦЭМ!$A$40:$A$783,$A327,СВЦЭМ!$B$39:$B$782,F$296)+'СЕТ СН'!$F$16</f>
        <v>0</v>
      </c>
      <c r="G327" s="36">
        <f>SUMIFS(СВЦЭМ!$I$40:$I$783,СВЦЭМ!$A$40:$A$783,$A327,СВЦЭМ!$B$39:$B$782,G$296)+'СЕТ СН'!$F$16</f>
        <v>0</v>
      </c>
      <c r="H327" s="36">
        <f>SUMIFS(СВЦЭМ!$I$40:$I$783,СВЦЭМ!$A$40:$A$783,$A327,СВЦЭМ!$B$39:$B$782,H$296)+'СЕТ СН'!$F$16</f>
        <v>0</v>
      </c>
      <c r="I327" s="36">
        <f>SUMIFS(СВЦЭМ!$I$40:$I$783,СВЦЭМ!$A$40:$A$783,$A327,СВЦЭМ!$B$39:$B$782,I$296)+'СЕТ СН'!$F$16</f>
        <v>0</v>
      </c>
      <c r="J327" s="36">
        <f>SUMIFS(СВЦЭМ!$I$40:$I$783,СВЦЭМ!$A$40:$A$783,$A327,СВЦЭМ!$B$39:$B$782,J$296)+'СЕТ СН'!$F$16</f>
        <v>0</v>
      </c>
      <c r="K327" s="36">
        <f>SUMIFS(СВЦЭМ!$I$40:$I$783,СВЦЭМ!$A$40:$A$783,$A327,СВЦЭМ!$B$39:$B$782,K$296)+'СЕТ СН'!$F$16</f>
        <v>0</v>
      </c>
      <c r="L327" s="36">
        <f>SUMIFS(СВЦЭМ!$I$40:$I$783,СВЦЭМ!$A$40:$A$783,$A327,СВЦЭМ!$B$39:$B$782,L$296)+'СЕТ СН'!$F$16</f>
        <v>0</v>
      </c>
      <c r="M327" s="36">
        <f>SUMIFS(СВЦЭМ!$I$40:$I$783,СВЦЭМ!$A$40:$A$783,$A327,СВЦЭМ!$B$39:$B$782,M$296)+'СЕТ СН'!$F$16</f>
        <v>0</v>
      </c>
      <c r="N327" s="36">
        <f>SUMIFS(СВЦЭМ!$I$40:$I$783,СВЦЭМ!$A$40:$A$783,$A327,СВЦЭМ!$B$39:$B$782,N$296)+'СЕТ СН'!$F$16</f>
        <v>0</v>
      </c>
      <c r="O327" s="36">
        <f>SUMIFS(СВЦЭМ!$I$40:$I$783,СВЦЭМ!$A$40:$A$783,$A327,СВЦЭМ!$B$39:$B$782,O$296)+'СЕТ СН'!$F$16</f>
        <v>0</v>
      </c>
      <c r="P327" s="36">
        <f>SUMIFS(СВЦЭМ!$I$40:$I$783,СВЦЭМ!$A$40:$A$783,$A327,СВЦЭМ!$B$39:$B$782,P$296)+'СЕТ СН'!$F$16</f>
        <v>0</v>
      </c>
      <c r="Q327" s="36">
        <f>SUMIFS(СВЦЭМ!$I$40:$I$783,СВЦЭМ!$A$40:$A$783,$A327,СВЦЭМ!$B$39:$B$782,Q$296)+'СЕТ СН'!$F$16</f>
        <v>0</v>
      </c>
      <c r="R327" s="36">
        <f>SUMIFS(СВЦЭМ!$I$40:$I$783,СВЦЭМ!$A$40:$A$783,$A327,СВЦЭМ!$B$39:$B$782,R$296)+'СЕТ СН'!$F$16</f>
        <v>0</v>
      </c>
      <c r="S327" s="36">
        <f>SUMIFS(СВЦЭМ!$I$40:$I$783,СВЦЭМ!$A$40:$A$783,$A327,СВЦЭМ!$B$39:$B$782,S$296)+'СЕТ СН'!$F$16</f>
        <v>0</v>
      </c>
      <c r="T327" s="36">
        <f>SUMIFS(СВЦЭМ!$I$40:$I$783,СВЦЭМ!$A$40:$A$783,$A327,СВЦЭМ!$B$39:$B$782,T$296)+'СЕТ СН'!$F$16</f>
        <v>0</v>
      </c>
      <c r="U327" s="36">
        <f>SUMIFS(СВЦЭМ!$I$40:$I$783,СВЦЭМ!$A$40:$A$783,$A327,СВЦЭМ!$B$39:$B$782,U$296)+'СЕТ СН'!$F$16</f>
        <v>0</v>
      </c>
      <c r="V327" s="36">
        <f>SUMIFS(СВЦЭМ!$I$40:$I$783,СВЦЭМ!$A$40:$A$783,$A327,СВЦЭМ!$B$39:$B$782,V$296)+'СЕТ СН'!$F$16</f>
        <v>0</v>
      </c>
      <c r="W327" s="36">
        <f>SUMIFS(СВЦЭМ!$I$40:$I$783,СВЦЭМ!$A$40:$A$783,$A327,СВЦЭМ!$B$39:$B$782,W$296)+'СЕТ СН'!$F$16</f>
        <v>0</v>
      </c>
      <c r="X327" s="36">
        <f>SUMIFS(СВЦЭМ!$I$40:$I$783,СВЦЭМ!$A$40:$A$783,$A327,СВЦЭМ!$B$39:$B$782,X$296)+'СЕТ СН'!$F$16</f>
        <v>0</v>
      </c>
      <c r="Y327" s="36">
        <f>SUMIFS(СВЦЭМ!$I$40:$I$783,СВЦЭМ!$A$40:$A$783,$A327,СВЦЭМ!$B$39:$B$782,Y$296)+'СЕТ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7"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38"/>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01.10.2023</v>
      </c>
      <c r="B332" s="36">
        <f>SUMIFS(СВЦЭМ!$J$40:$J$783,СВЦЭМ!$A$40:$A$783,$A332,СВЦЭМ!$B$39:$B$782,B$331)+'СЕТ СН'!$F$16</f>
        <v>0</v>
      </c>
      <c r="C332" s="36">
        <f>SUMIFS(СВЦЭМ!$J$40:$J$783,СВЦЭМ!$A$40:$A$783,$A332,СВЦЭМ!$B$39:$B$782,C$331)+'СЕТ СН'!$F$16</f>
        <v>0</v>
      </c>
      <c r="D332" s="36">
        <f>SUMIFS(СВЦЭМ!$J$40:$J$783,СВЦЭМ!$A$40:$A$783,$A332,СВЦЭМ!$B$39:$B$782,D$331)+'СЕТ СН'!$F$16</f>
        <v>0</v>
      </c>
      <c r="E332" s="36">
        <f>SUMIFS(СВЦЭМ!$J$40:$J$783,СВЦЭМ!$A$40:$A$783,$A332,СВЦЭМ!$B$39:$B$782,E$331)+'СЕТ СН'!$F$16</f>
        <v>0</v>
      </c>
      <c r="F332" s="36">
        <f>SUMIFS(СВЦЭМ!$J$40:$J$783,СВЦЭМ!$A$40:$A$783,$A332,СВЦЭМ!$B$39:$B$782,F$331)+'СЕТ СН'!$F$16</f>
        <v>0</v>
      </c>
      <c r="G332" s="36">
        <f>SUMIFS(СВЦЭМ!$J$40:$J$783,СВЦЭМ!$A$40:$A$783,$A332,СВЦЭМ!$B$39:$B$782,G$331)+'СЕТ СН'!$F$16</f>
        <v>0</v>
      </c>
      <c r="H332" s="36">
        <f>SUMIFS(СВЦЭМ!$J$40:$J$783,СВЦЭМ!$A$40:$A$783,$A332,СВЦЭМ!$B$39:$B$782,H$331)+'СЕТ СН'!$F$16</f>
        <v>0</v>
      </c>
      <c r="I332" s="36">
        <f>SUMIFS(СВЦЭМ!$J$40:$J$783,СВЦЭМ!$A$40:$A$783,$A332,СВЦЭМ!$B$39:$B$782,I$331)+'СЕТ СН'!$F$16</f>
        <v>0</v>
      </c>
      <c r="J332" s="36">
        <f>SUMIFS(СВЦЭМ!$J$40:$J$783,СВЦЭМ!$A$40:$A$783,$A332,СВЦЭМ!$B$39:$B$782,J$331)+'СЕТ СН'!$F$16</f>
        <v>0</v>
      </c>
      <c r="K332" s="36">
        <f>SUMIFS(СВЦЭМ!$J$40:$J$783,СВЦЭМ!$A$40:$A$783,$A332,СВЦЭМ!$B$39:$B$782,K$331)+'СЕТ СН'!$F$16</f>
        <v>0</v>
      </c>
      <c r="L332" s="36">
        <f>SUMIFS(СВЦЭМ!$J$40:$J$783,СВЦЭМ!$A$40:$A$783,$A332,СВЦЭМ!$B$39:$B$782,L$331)+'СЕТ СН'!$F$16</f>
        <v>0</v>
      </c>
      <c r="M332" s="36">
        <f>SUMIFS(СВЦЭМ!$J$40:$J$783,СВЦЭМ!$A$40:$A$783,$A332,СВЦЭМ!$B$39:$B$782,M$331)+'СЕТ СН'!$F$16</f>
        <v>0</v>
      </c>
      <c r="N332" s="36">
        <f>SUMIFS(СВЦЭМ!$J$40:$J$783,СВЦЭМ!$A$40:$A$783,$A332,СВЦЭМ!$B$39:$B$782,N$331)+'СЕТ СН'!$F$16</f>
        <v>0</v>
      </c>
      <c r="O332" s="36">
        <f>SUMIFS(СВЦЭМ!$J$40:$J$783,СВЦЭМ!$A$40:$A$783,$A332,СВЦЭМ!$B$39:$B$782,O$331)+'СЕТ СН'!$F$16</f>
        <v>0</v>
      </c>
      <c r="P332" s="36">
        <f>SUMIFS(СВЦЭМ!$J$40:$J$783,СВЦЭМ!$A$40:$A$783,$A332,СВЦЭМ!$B$39:$B$782,P$331)+'СЕТ СН'!$F$16</f>
        <v>0</v>
      </c>
      <c r="Q332" s="36">
        <f>SUMIFS(СВЦЭМ!$J$40:$J$783,СВЦЭМ!$A$40:$A$783,$A332,СВЦЭМ!$B$39:$B$782,Q$331)+'СЕТ СН'!$F$16</f>
        <v>0</v>
      </c>
      <c r="R332" s="36">
        <f>SUMIFS(СВЦЭМ!$J$40:$J$783,СВЦЭМ!$A$40:$A$783,$A332,СВЦЭМ!$B$39:$B$782,R$331)+'СЕТ СН'!$F$16</f>
        <v>0</v>
      </c>
      <c r="S332" s="36">
        <f>SUMIFS(СВЦЭМ!$J$40:$J$783,СВЦЭМ!$A$40:$A$783,$A332,СВЦЭМ!$B$39:$B$782,S$331)+'СЕТ СН'!$F$16</f>
        <v>0</v>
      </c>
      <c r="T332" s="36">
        <f>SUMIFS(СВЦЭМ!$J$40:$J$783,СВЦЭМ!$A$40:$A$783,$A332,СВЦЭМ!$B$39:$B$782,T$331)+'СЕТ СН'!$F$16</f>
        <v>0</v>
      </c>
      <c r="U332" s="36">
        <f>SUMIFS(СВЦЭМ!$J$40:$J$783,СВЦЭМ!$A$40:$A$783,$A332,СВЦЭМ!$B$39:$B$782,U$331)+'СЕТ СН'!$F$16</f>
        <v>0</v>
      </c>
      <c r="V332" s="36">
        <f>SUMIFS(СВЦЭМ!$J$40:$J$783,СВЦЭМ!$A$40:$A$783,$A332,СВЦЭМ!$B$39:$B$782,V$331)+'СЕТ СН'!$F$16</f>
        <v>0</v>
      </c>
      <c r="W332" s="36">
        <f>SUMIFS(СВЦЭМ!$J$40:$J$783,СВЦЭМ!$A$40:$A$783,$A332,СВЦЭМ!$B$39:$B$782,W$331)+'СЕТ СН'!$F$16</f>
        <v>0</v>
      </c>
      <c r="X332" s="36">
        <f>SUMIFS(СВЦЭМ!$J$40:$J$783,СВЦЭМ!$A$40:$A$783,$A332,СВЦЭМ!$B$39:$B$782,X$331)+'СЕТ СН'!$F$16</f>
        <v>0</v>
      </c>
      <c r="Y332" s="36">
        <f>SUMIFS(СВЦЭМ!$J$40:$J$783,СВЦЭМ!$A$40:$A$783,$A332,СВЦЭМ!$B$39:$B$782,Y$331)+'СЕТ СН'!$F$16</f>
        <v>0</v>
      </c>
      <c r="AA332" s="45"/>
    </row>
    <row r="333" spans="1:27" ht="15.75" hidden="1" x14ac:dyDescent="0.2">
      <c r="A333" s="35">
        <f>A332+1</f>
        <v>45201</v>
      </c>
      <c r="B333" s="36">
        <f>SUMIFS(СВЦЭМ!$J$40:$J$783,СВЦЭМ!$A$40:$A$783,$A333,СВЦЭМ!$B$39:$B$782,B$331)+'СЕТ СН'!$F$16</f>
        <v>0</v>
      </c>
      <c r="C333" s="36">
        <f>SUMIFS(СВЦЭМ!$J$40:$J$783,СВЦЭМ!$A$40:$A$783,$A333,СВЦЭМ!$B$39:$B$782,C$331)+'СЕТ СН'!$F$16</f>
        <v>0</v>
      </c>
      <c r="D333" s="36">
        <f>SUMIFS(СВЦЭМ!$J$40:$J$783,СВЦЭМ!$A$40:$A$783,$A333,СВЦЭМ!$B$39:$B$782,D$331)+'СЕТ СН'!$F$16</f>
        <v>0</v>
      </c>
      <c r="E333" s="36">
        <f>SUMIFS(СВЦЭМ!$J$40:$J$783,СВЦЭМ!$A$40:$A$783,$A333,СВЦЭМ!$B$39:$B$782,E$331)+'СЕТ СН'!$F$16</f>
        <v>0</v>
      </c>
      <c r="F333" s="36">
        <f>SUMIFS(СВЦЭМ!$J$40:$J$783,СВЦЭМ!$A$40:$A$783,$A333,СВЦЭМ!$B$39:$B$782,F$331)+'СЕТ СН'!$F$16</f>
        <v>0</v>
      </c>
      <c r="G333" s="36">
        <f>SUMIFS(СВЦЭМ!$J$40:$J$783,СВЦЭМ!$A$40:$A$783,$A333,СВЦЭМ!$B$39:$B$782,G$331)+'СЕТ СН'!$F$16</f>
        <v>0</v>
      </c>
      <c r="H333" s="36">
        <f>SUMIFS(СВЦЭМ!$J$40:$J$783,СВЦЭМ!$A$40:$A$783,$A333,СВЦЭМ!$B$39:$B$782,H$331)+'СЕТ СН'!$F$16</f>
        <v>0</v>
      </c>
      <c r="I333" s="36">
        <f>SUMIFS(СВЦЭМ!$J$40:$J$783,СВЦЭМ!$A$40:$A$783,$A333,СВЦЭМ!$B$39:$B$782,I$331)+'СЕТ СН'!$F$16</f>
        <v>0</v>
      </c>
      <c r="J333" s="36">
        <f>SUMIFS(СВЦЭМ!$J$40:$J$783,СВЦЭМ!$A$40:$A$783,$A333,СВЦЭМ!$B$39:$B$782,J$331)+'СЕТ СН'!$F$16</f>
        <v>0</v>
      </c>
      <c r="K333" s="36">
        <f>SUMIFS(СВЦЭМ!$J$40:$J$783,СВЦЭМ!$A$40:$A$783,$A333,СВЦЭМ!$B$39:$B$782,K$331)+'СЕТ СН'!$F$16</f>
        <v>0</v>
      </c>
      <c r="L333" s="36">
        <f>SUMIFS(СВЦЭМ!$J$40:$J$783,СВЦЭМ!$A$40:$A$783,$A333,СВЦЭМ!$B$39:$B$782,L$331)+'СЕТ СН'!$F$16</f>
        <v>0</v>
      </c>
      <c r="M333" s="36">
        <f>SUMIFS(СВЦЭМ!$J$40:$J$783,СВЦЭМ!$A$40:$A$783,$A333,СВЦЭМ!$B$39:$B$782,M$331)+'СЕТ СН'!$F$16</f>
        <v>0</v>
      </c>
      <c r="N333" s="36">
        <f>SUMIFS(СВЦЭМ!$J$40:$J$783,СВЦЭМ!$A$40:$A$783,$A333,СВЦЭМ!$B$39:$B$782,N$331)+'СЕТ СН'!$F$16</f>
        <v>0</v>
      </c>
      <c r="O333" s="36">
        <f>SUMIFS(СВЦЭМ!$J$40:$J$783,СВЦЭМ!$A$40:$A$783,$A333,СВЦЭМ!$B$39:$B$782,O$331)+'СЕТ СН'!$F$16</f>
        <v>0</v>
      </c>
      <c r="P333" s="36">
        <f>SUMIFS(СВЦЭМ!$J$40:$J$783,СВЦЭМ!$A$40:$A$783,$A333,СВЦЭМ!$B$39:$B$782,P$331)+'СЕТ СН'!$F$16</f>
        <v>0</v>
      </c>
      <c r="Q333" s="36">
        <f>SUMIFS(СВЦЭМ!$J$40:$J$783,СВЦЭМ!$A$40:$A$783,$A333,СВЦЭМ!$B$39:$B$782,Q$331)+'СЕТ СН'!$F$16</f>
        <v>0</v>
      </c>
      <c r="R333" s="36">
        <f>SUMIFS(СВЦЭМ!$J$40:$J$783,СВЦЭМ!$A$40:$A$783,$A333,СВЦЭМ!$B$39:$B$782,R$331)+'СЕТ СН'!$F$16</f>
        <v>0</v>
      </c>
      <c r="S333" s="36">
        <f>SUMIFS(СВЦЭМ!$J$40:$J$783,СВЦЭМ!$A$40:$A$783,$A333,СВЦЭМ!$B$39:$B$782,S$331)+'СЕТ СН'!$F$16</f>
        <v>0</v>
      </c>
      <c r="T333" s="36">
        <f>SUMIFS(СВЦЭМ!$J$40:$J$783,СВЦЭМ!$A$40:$A$783,$A333,СВЦЭМ!$B$39:$B$782,T$331)+'СЕТ СН'!$F$16</f>
        <v>0</v>
      </c>
      <c r="U333" s="36">
        <f>SUMIFS(СВЦЭМ!$J$40:$J$783,СВЦЭМ!$A$40:$A$783,$A333,СВЦЭМ!$B$39:$B$782,U$331)+'СЕТ СН'!$F$16</f>
        <v>0</v>
      </c>
      <c r="V333" s="36">
        <f>SUMIFS(СВЦЭМ!$J$40:$J$783,СВЦЭМ!$A$40:$A$783,$A333,СВЦЭМ!$B$39:$B$782,V$331)+'СЕТ СН'!$F$16</f>
        <v>0</v>
      </c>
      <c r="W333" s="36">
        <f>SUMIFS(СВЦЭМ!$J$40:$J$783,СВЦЭМ!$A$40:$A$783,$A333,СВЦЭМ!$B$39:$B$782,W$331)+'СЕТ СН'!$F$16</f>
        <v>0</v>
      </c>
      <c r="X333" s="36">
        <f>SUMIFS(СВЦЭМ!$J$40:$J$783,СВЦЭМ!$A$40:$A$783,$A333,СВЦЭМ!$B$39:$B$782,X$331)+'СЕТ СН'!$F$16</f>
        <v>0</v>
      </c>
      <c r="Y333" s="36">
        <f>SUMIFS(СВЦЭМ!$J$40:$J$783,СВЦЭМ!$A$40:$A$783,$A333,СВЦЭМ!$B$39:$B$782,Y$331)+'СЕТ СН'!$F$16</f>
        <v>0</v>
      </c>
    </row>
    <row r="334" spans="1:27" ht="15.75" hidden="1" x14ac:dyDescent="0.2">
      <c r="A334" s="35">
        <f t="shared" ref="A334:A362" si="9">A333+1</f>
        <v>45202</v>
      </c>
      <c r="B334" s="36">
        <f>SUMIFS(СВЦЭМ!$J$40:$J$783,СВЦЭМ!$A$40:$A$783,$A334,СВЦЭМ!$B$39:$B$782,B$331)+'СЕТ СН'!$F$16</f>
        <v>0</v>
      </c>
      <c r="C334" s="36">
        <f>SUMIFS(СВЦЭМ!$J$40:$J$783,СВЦЭМ!$A$40:$A$783,$A334,СВЦЭМ!$B$39:$B$782,C$331)+'СЕТ СН'!$F$16</f>
        <v>0</v>
      </c>
      <c r="D334" s="36">
        <f>SUMIFS(СВЦЭМ!$J$40:$J$783,СВЦЭМ!$A$40:$A$783,$A334,СВЦЭМ!$B$39:$B$782,D$331)+'СЕТ СН'!$F$16</f>
        <v>0</v>
      </c>
      <c r="E334" s="36">
        <f>SUMIFS(СВЦЭМ!$J$40:$J$783,СВЦЭМ!$A$40:$A$783,$A334,СВЦЭМ!$B$39:$B$782,E$331)+'СЕТ СН'!$F$16</f>
        <v>0</v>
      </c>
      <c r="F334" s="36">
        <f>SUMIFS(СВЦЭМ!$J$40:$J$783,СВЦЭМ!$A$40:$A$783,$A334,СВЦЭМ!$B$39:$B$782,F$331)+'СЕТ СН'!$F$16</f>
        <v>0</v>
      </c>
      <c r="G334" s="36">
        <f>SUMIFS(СВЦЭМ!$J$40:$J$783,СВЦЭМ!$A$40:$A$783,$A334,СВЦЭМ!$B$39:$B$782,G$331)+'СЕТ СН'!$F$16</f>
        <v>0</v>
      </c>
      <c r="H334" s="36">
        <f>SUMIFS(СВЦЭМ!$J$40:$J$783,СВЦЭМ!$A$40:$A$783,$A334,СВЦЭМ!$B$39:$B$782,H$331)+'СЕТ СН'!$F$16</f>
        <v>0</v>
      </c>
      <c r="I334" s="36">
        <f>SUMIFS(СВЦЭМ!$J$40:$J$783,СВЦЭМ!$A$40:$A$783,$A334,СВЦЭМ!$B$39:$B$782,I$331)+'СЕТ СН'!$F$16</f>
        <v>0</v>
      </c>
      <c r="J334" s="36">
        <f>SUMIFS(СВЦЭМ!$J$40:$J$783,СВЦЭМ!$A$40:$A$783,$A334,СВЦЭМ!$B$39:$B$782,J$331)+'СЕТ СН'!$F$16</f>
        <v>0</v>
      </c>
      <c r="K334" s="36">
        <f>SUMIFS(СВЦЭМ!$J$40:$J$783,СВЦЭМ!$A$40:$A$783,$A334,СВЦЭМ!$B$39:$B$782,K$331)+'СЕТ СН'!$F$16</f>
        <v>0</v>
      </c>
      <c r="L334" s="36">
        <f>SUMIFS(СВЦЭМ!$J$40:$J$783,СВЦЭМ!$A$40:$A$783,$A334,СВЦЭМ!$B$39:$B$782,L$331)+'СЕТ СН'!$F$16</f>
        <v>0</v>
      </c>
      <c r="M334" s="36">
        <f>SUMIFS(СВЦЭМ!$J$40:$J$783,СВЦЭМ!$A$40:$A$783,$A334,СВЦЭМ!$B$39:$B$782,M$331)+'СЕТ СН'!$F$16</f>
        <v>0</v>
      </c>
      <c r="N334" s="36">
        <f>SUMIFS(СВЦЭМ!$J$40:$J$783,СВЦЭМ!$A$40:$A$783,$A334,СВЦЭМ!$B$39:$B$782,N$331)+'СЕТ СН'!$F$16</f>
        <v>0</v>
      </c>
      <c r="O334" s="36">
        <f>SUMIFS(СВЦЭМ!$J$40:$J$783,СВЦЭМ!$A$40:$A$783,$A334,СВЦЭМ!$B$39:$B$782,O$331)+'СЕТ СН'!$F$16</f>
        <v>0</v>
      </c>
      <c r="P334" s="36">
        <f>SUMIFS(СВЦЭМ!$J$40:$J$783,СВЦЭМ!$A$40:$A$783,$A334,СВЦЭМ!$B$39:$B$782,P$331)+'СЕТ СН'!$F$16</f>
        <v>0</v>
      </c>
      <c r="Q334" s="36">
        <f>SUMIFS(СВЦЭМ!$J$40:$J$783,СВЦЭМ!$A$40:$A$783,$A334,СВЦЭМ!$B$39:$B$782,Q$331)+'СЕТ СН'!$F$16</f>
        <v>0</v>
      </c>
      <c r="R334" s="36">
        <f>SUMIFS(СВЦЭМ!$J$40:$J$783,СВЦЭМ!$A$40:$A$783,$A334,СВЦЭМ!$B$39:$B$782,R$331)+'СЕТ СН'!$F$16</f>
        <v>0</v>
      </c>
      <c r="S334" s="36">
        <f>SUMIFS(СВЦЭМ!$J$40:$J$783,СВЦЭМ!$A$40:$A$783,$A334,СВЦЭМ!$B$39:$B$782,S$331)+'СЕТ СН'!$F$16</f>
        <v>0</v>
      </c>
      <c r="T334" s="36">
        <f>SUMIFS(СВЦЭМ!$J$40:$J$783,СВЦЭМ!$A$40:$A$783,$A334,СВЦЭМ!$B$39:$B$782,T$331)+'СЕТ СН'!$F$16</f>
        <v>0</v>
      </c>
      <c r="U334" s="36">
        <f>SUMIFS(СВЦЭМ!$J$40:$J$783,СВЦЭМ!$A$40:$A$783,$A334,СВЦЭМ!$B$39:$B$782,U$331)+'СЕТ СН'!$F$16</f>
        <v>0</v>
      </c>
      <c r="V334" s="36">
        <f>SUMIFS(СВЦЭМ!$J$40:$J$783,СВЦЭМ!$A$40:$A$783,$A334,СВЦЭМ!$B$39:$B$782,V$331)+'СЕТ СН'!$F$16</f>
        <v>0</v>
      </c>
      <c r="W334" s="36">
        <f>SUMIFS(СВЦЭМ!$J$40:$J$783,СВЦЭМ!$A$40:$A$783,$A334,СВЦЭМ!$B$39:$B$782,W$331)+'СЕТ СН'!$F$16</f>
        <v>0</v>
      </c>
      <c r="X334" s="36">
        <f>SUMIFS(СВЦЭМ!$J$40:$J$783,СВЦЭМ!$A$40:$A$783,$A334,СВЦЭМ!$B$39:$B$782,X$331)+'СЕТ СН'!$F$16</f>
        <v>0</v>
      </c>
      <c r="Y334" s="36">
        <f>SUMIFS(СВЦЭМ!$J$40:$J$783,СВЦЭМ!$A$40:$A$783,$A334,СВЦЭМ!$B$39:$B$782,Y$331)+'СЕТ СН'!$F$16</f>
        <v>0</v>
      </c>
    </row>
    <row r="335" spans="1:27" ht="15.75" hidden="1" x14ac:dyDescent="0.2">
      <c r="A335" s="35">
        <f t="shared" si="9"/>
        <v>45203</v>
      </c>
      <c r="B335" s="36">
        <f>SUMIFS(СВЦЭМ!$J$40:$J$783,СВЦЭМ!$A$40:$A$783,$A335,СВЦЭМ!$B$39:$B$782,B$331)+'СЕТ СН'!$F$16</f>
        <v>0</v>
      </c>
      <c r="C335" s="36">
        <f>SUMIFS(СВЦЭМ!$J$40:$J$783,СВЦЭМ!$A$40:$A$783,$A335,СВЦЭМ!$B$39:$B$782,C$331)+'СЕТ СН'!$F$16</f>
        <v>0</v>
      </c>
      <c r="D335" s="36">
        <f>SUMIFS(СВЦЭМ!$J$40:$J$783,СВЦЭМ!$A$40:$A$783,$A335,СВЦЭМ!$B$39:$B$782,D$331)+'СЕТ СН'!$F$16</f>
        <v>0</v>
      </c>
      <c r="E335" s="36">
        <f>SUMIFS(СВЦЭМ!$J$40:$J$783,СВЦЭМ!$A$40:$A$783,$A335,СВЦЭМ!$B$39:$B$782,E$331)+'СЕТ СН'!$F$16</f>
        <v>0</v>
      </c>
      <c r="F335" s="36">
        <f>SUMIFS(СВЦЭМ!$J$40:$J$783,СВЦЭМ!$A$40:$A$783,$A335,СВЦЭМ!$B$39:$B$782,F$331)+'СЕТ СН'!$F$16</f>
        <v>0</v>
      </c>
      <c r="G335" s="36">
        <f>SUMIFS(СВЦЭМ!$J$40:$J$783,СВЦЭМ!$A$40:$A$783,$A335,СВЦЭМ!$B$39:$B$782,G$331)+'СЕТ СН'!$F$16</f>
        <v>0</v>
      </c>
      <c r="H335" s="36">
        <f>SUMIFS(СВЦЭМ!$J$40:$J$783,СВЦЭМ!$A$40:$A$783,$A335,СВЦЭМ!$B$39:$B$782,H$331)+'СЕТ СН'!$F$16</f>
        <v>0</v>
      </c>
      <c r="I335" s="36">
        <f>SUMIFS(СВЦЭМ!$J$40:$J$783,СВЦЭМ!$A$40:$A$783,$A335,СВЦЭМ!$B$39:$B$782,I$331)+'СЕТ СН'!$F$16</f>
        <v>0</v>
      </c>
      <c r="J335" s="36">
        <f>SUMIFS(СВЦЭМ!$J$40:$J$783,СВЦЭМ!$A$40:$A$783,$A335,СВЦЭМ!$B$39:$B$782,J$331)+'СЕТ СН'!$F$16</f>
        <v>0</v>
      </c>
      <c r="K335" s="36">
        <f>SUMIFS(СВЦЭМ!$J$40:$J$783,СВЦЭМ!$A$40:$A$783,$A335,СВЦЭМ!$B$39:$B$782,K$331)+'СЕТ СН'!$F$16</f>
        <v>0</v>
      </c>
      <c r="L335" s="36">
        <f>SUMIFS(СВЦЭМ!$J$40:$J$783,СВЦЭМ!$A$40:$A$783,$A335,СВЦЭМ!$B$39:$B$782,L$331)+'СЕТ СН'!$F$16</f>
        <v>0</v>
      </c>
      <c r="M335" s="36">
        <f>SUMIFS(СВЦЭМ!$J$40:$J$783,СВЦЭМ!$A$40:$A$783,$A335,СВЦЭМ!$B$39:$B$782,M$331)+'СЕТ СН'!$F$16</f>
        <v>0</v>
      </c>
      <c r="N335" s="36">
        <f>SUMIFS(СВЦЭМ!$J$40:$J$783,СВЦЭМ!$A$40:$A$783,$A335,СВЦЭМ!$B$39:$B$782,N$331)+'СЕТ СН'!$F$16</f>
        <v>0</v>
      </c>
      <c r="O335" s="36">
        <f>SUMIFS(СВЦЭМ!$J$40:$J$783,СВЦЭМ!$A$40:$A$783,$A335,СВЦЭМ!$B$39:$B$782,O$331)+'СЕТ СН'!$F$16</f>
        <v>0</v>
      </c>
      <c r="P335" s="36">
        <f>SUMIFS(СВЦЭМ!$J$40:$J$783,СВЦЭМ!$A$40:$A$783,$A335,СВЦЭМ!$B$39:$B$782,P$331)+'СЕТ СН'!$F$16</f>
        <v>0</v>
      </c>
      <c r="Q335" s="36">
        <f>SUMIFS(СВЦЭМ!$J$40:$J$783,СВЦЭМ!$A$40:$A$783,$A335,СВЦЭМ!$B$39:$B$782,Q$331)+'СЕТ СН'!$F$16</f>
        <v>0</v>
      </c>
      <c r="R335" s="36">
        <f>SUMIFS(СВЦЭМ!$J$40:$J$783,СВЦЭМ!$A$40:$A$783,$A335,СВЦЭМ!$B$39:$B$782,R$331)+'СЕТ СН'!$F$16</f>
        <v>0</v>
      </c>
      <c r="S335" s="36">
        <f>SUMIFS(СВЦЭМ!$J$40:$J$783,СВЦЭМ!$A$40:$A$783,$A335,СВЦЭМ!$B$39:$B$782,S$331)+'СЕТ СН'!$F$16</f>
        <v>0</v>
      </c>
      <c r="T335" s="36">
        <f>SUMIFS(СВЦЭМ!$J$40:$J$783,СВЦЭМ!$A$40:$A$783,$A335,СВЦЭМ!$B$39:$B$782,T$331)+'СЕТ СН'!$F$16</f>
        <v>0</v>
      </c>
      <c r="U335" s="36">
        <f>SUMIFS(СВЦЭМ!$J$40:$J$783,СВЦЭМ!$A$40:$A$783,$A335,СВЦЭМ!$B$39:$B$782,U$331)+'СЕТ СН'!$F$16</f>
        <v>0</v>
      </c>
      <c r="V335" s="36">
        <f>SUMIFS(СВЦЭМ!$J$40:$J$783,СВЦЭМ!$A$40:$A$783,$A335,СВЦЭМ!$B$39:$B$782,V$331)+'СЕТ СН'!$F$16</f>
        <v>0</v>
      </c>
      <c r="W335" s="36">
        <f>SUMIFS(СВЦЭМ!$J$40:$J$783,СВЦЭМ!$A$40:$A$783,$A335,СВЦЭМ!$B$39:$B$782,W$331)+'СЕТ СН'!$F$16</f>
        <v>0</v>
      </c>
      <c r="X335" s="36">
        <f>SUMIFS(СВЦЭМ!$J$40:$J$783,СВЦЭМ!$A$40:$A$783,$A335,СВЦЭМ!$B$39:$B$782,X$331)+'СЕТ СН'!$F$16</f>
        <v>0</v>
      </c>
      <c r="Y335" s="36">
        <f>SUMIFS(СВЦЭМ!$J$40:$J$783,СВЦЭМ!$A$40:$A$783,$A335,СВЦЭМ!$B$39:$B$782,Y$331)+'СЕТ СН'!$F$16</f>
        <v>0</v>
      </c>
    </row>
    <row r="336" spans="1:27" ht="15.75" hidden="1" x14ac:dyDescent="0.2">
      <c r="A336" s="35">
        <f t="shared" si="9"/>
        <v>45204</v>
      </c>
      <c r="B336" s="36">
        <f>SUMIFS(СВЦЭМ!$J$40:$J$783,СВЦЭМ!$A$40:$A$783,$A336,СВЦЭМ!$B$39:$B$782,B$331)+'СЕТ СН'!$F$16</f>
        <v>0</v>
      </c>
      <c r="C336" s="36">
        <f>SUMIFS(СВЦЭМ!$J$40:$J$783,СВЦЭМ!$A$40:$A$783,$A336,СВЦЭМ!$B$39:$B$782,C$331)+'СЕТ СН'!$F$16</f>
        <v>0</v>
      </c>
      <c r="D336" s="36">
        <f>SUMIFS(СВЦЭМ!$J$40:$J$783,СВЦЭМ!$A$40:$A$783,$A336,СВЦЭМ!$B$39:$B$782,D$331)+'СЕТ СН'!$F$16</f>
        <v>0</v>
      </c>
      <c r="E336" s="36">
        <f>SUMIFS(СВЦЭМ!$J$40:$J$783,СВЦЭМ!$A$40:$A$783,$A336,СВЦЭМ!$B$39:$B$782,E$331)+'СЕТ СН'!$F$16</f>
        <v>0</v>
      </c>
      <c r="F336" s="36">
        <f>SUMIFS(СВЦЭМ!$J$40:$J$783,СВЦЭМ!$A$40:$A$783,$A336,СВЦЭМ!$B$39:$B$782,F$331)+'СЕТ СН'!$F$16</f>
        <v>0</v>
      </c>
      <c r="G336" s="36">
        <f>SUMIFS(СВЦЭМ!$J$40:$J$783,СВЦЭМ!$A$40:$A$783,$A336,СВЦЭМ!$B$39:$B$782,G$331)+'СЕТ СН'!$F$16</f>
        <v>0</v>
      </c>
      <c r="H336" s="36">
        <f>SUMIFS(СВЦЭМ!$J$40:$J$783,СВЦЭМ!$A$40:$A$783,$A336,СВЦЭМ!$B$39:$B$782,H$331)+'СЕТ СН'!$F$16</f>
        <v>0</v>
      </c>
      <c r="I336" s="36">
        <f>SUMIFS(СВЦЭМ!$J$40:$J$783,СВЦЭМ!$A$40:$A$783,$A336,СВЦЭМ!$B$39:$B$782,I$331)+'СЕТ СН'!$F$16</f>
        <v>0</v>
      </c>
      <c r="J336" s="36">
        <f>SUMIFS(СВЦЭМ!$J$40:$J$783,СВЦЭМ!$A$40:$A$783,$A336,СВЦЭМ!$B$39:$B$782,J$331)+'СЕТ СН'!$F$16</f>
        <v>0</v>
      </c>
      <c r="K336" s="36">
        <f>SUMIFS(СВЦЭМ!$J$40:$J$783,СВЦЭМ!$A$40:$A$783,$A336,СВЦЭМ!$B$39:$B$782,K$331)+'СЕТ СН'!$F$16</f>
        <v>0</v>
      </c>
      <c r="L336" s="36">
        <f>SUMIFS(СВЦЭМ!$J$40:$J$783,СВЦЭМ!$A$40:$A$783,$A336,СВЦЭМ!$B$39:$B$782,L$331)+'СЕТ СН'!$F$16</f>
        <v>0</v>
      </c>
      <c r="M336" s="36">
        <f>SUMIFS(СВЦЭМ!$J$40:$J$783,СВЦЭМ!$A$40:$A$783,$A336,СВЦЭМ!$B$39:$B$782,M$331)+'СЕТ СН'!$F$16</f>
        <v>0</v>
      </c>
      <c r="N336" s="36">
        <f>SUMIFS(СВЦЭМ!$J$40:$J$783,СВЦЭМ!$A$40:$A$783,$A336,СВЦЭМ!$B$39:$B$782,N$331)+'СЕТ СН'!$F$16</f>
        <v>0</v>
      </c>
      <c r="O336" s="36">
        <f>SUMIFS(СВЦЭМ!$J$40:$J$783,СВЦЭМ!$A$40:$A$783,$A336,СВЦЭМ!$B$39:$B$782,O$331)+'СЕТ СН'!$F$16</f>
        <v>0</v>
      </c>
      <c r="P336" s="36">
        <f>SUMIFS(СВЦЭМ!$J$40:$J$783,СВЦЭМ!$A$40:$A$783,$A336,СВЦЭМ!$B$39:$B$782,P$331)+'СЕТ СН'!$F$16</f>
        <v>0</v>
      </c>
      <c r="Q336" s="36">
        <f>SUMIFS(СВЦЭМ!$J$40:$J$783,СВЦЭМ!$A$40:$A$783,$A336,СВЦЭМ!$B$39:$B$782,Q$331)+'СЕТ СН'!$F$16</f>
        <v>0</v>
      </c>
      <c r="R336" s="36">
        <f>SUMIFS(СВЦЭМ!$J$40:$J$783,СВЦЭМ!$A$40:$A$783,$A336,СВЦЭМ!$B$39:$B$782,R$331)+'СЕТ СН'!$F$16</f>
        <v>0</v>
      </c>
      <c r="S336" s="36">
        <f>SUMIFS(СВЦЭМ!$J$40:$J$783,СВЦЭМ!$A$40:$A$783,$A336,СВЦЭМ!$B$39:$B$782,S$331)+'СЕТ СН'!$F$16</f>
        <v>0</v>
      </c>
      <c r="T336" s="36">
        <f>SUMIFS(СВЦЭМ!$J$40:$J$783,СВЦЭМ!$A$40:$A$783,$A336,СВЦЭМ!$B$39:$B$782,T$331)+'СЕТ СН'!$F$16</f>
        <v>0</v>
      </c>
      <c r="U336" s="36">
        <f>SUMIFS(СВЦЭМ!$J$40:$J$783,СВЦЭМ!$A$40:$A$783,$A336,СВЦЭМ!$B$39:$B$782,U$331)+'СЕТ СН'!$F$16</f>
        <v>0</v>
      </c>
      <c r="V336" s="36">
        <f>SUMIFS(СВЦЭМ!$J$40:$J$783,СВЦЭМ!$A$40:$A$783,$A336,СВЦЭМ!$B$39:$B$782,V$331)+'СЕТ СН'!$F$16</f>
        <v>0</v>
      </c>
      <c r="W336" s="36">
        <f>SUMIFS(СВЦЭМ!$J$40:$J$783,СВЦЭМ!$A$40:$A$783,$A336,СВЦЭМ!$B$39:$B$782,W$331)+'СЕТ СН'!$F$16</f>
        <v>0</v>
      </c>
      <c r="X336" s="36">
        <f>SUMIFS(СВЦЭМ!$J$40:$J$783,СВЦЭМ!$A$40:$A$783,$A336,СВЦЭМ!$B$39:$B$782,X$331)+'СЕТ СН'!$F$16</f>
        <v>0</v>
      </c>
      <c r="Y336" s="36">
        <f>SUMIFS(СВЦЭМ!$J$40:$J$783,СВЦЭМ!$A$40:$A$783,$A336,СВЦЭМ!$B$39:$B$782,Y$331)+'СЕТ СН'!$F$16</f>
        <v>0</v>
      </c>
    </row>
    <row r="337" spans="1:25" ht="15.75" hidden="1" x14ac:dyDescent="0.2">
      <c r="A337" s="35">
        <f t="shared" si="9"/>
        <v>45205</v>
      </c>
      <c r="B337" s="36">
        <f>SUMIFS(СВЦЭМ!$J$40:$J$783,СВЦЭМ!$A$40:$A$783,$A337,СВЦЭМ!$B$39:$B$782,B$331)+'СЕТ СН'!$F$16</f>
        <v>0</v>
      </c>
      <c r="C337" s="36">
        <f>SUMIFS(СВЦЭМ!$J$40:$J$783,СВЦЭМ!$A$40:$A$783,$A337,СВЦЭМ!$B$39:$B$782,C$331)+'СЕТ СН'!$F$16</f>
        <v>0</v>
      </c>
      <c r="D337" s="36">
        <f>SUMIFS(СВЦЭМ!$J$40:$J$783,СВЦЭМ!$A$40:$A$783,$A337,СВЦЭМ!$B$39:$B$782,D$331)+'СЕТ СН'!$F$16</f>
        <v>0</v>
      </c>
      <c r="E337" s="36">
        <f>SUMIFS(СВЦЭМ!$J$40:$J$783,СВЦЭМ!$A$40:$A$783,$A337,СВЦЭМ!$B$39:$B$782,E$331)+'СЕТ СН'!$F$16</f>
        <v>0</v>
      </c>
      <c r="F337" s="36">
        <f>SUMIFS(СВЦЭМ!$J$40:$J$783,СВЦЭМ!$A$40:$A$783,$A337,СВЦЭМ!$B$39:$B$782,F$331)+'СЕТ СН'!$F$16</f>
        <v>0</v>
      </c>
      <c r="G337" s="36">
        <f>SUMIFS(СВЦЭМ!$J$40:$J$783,СВЦЭМ!$A$40:$A$783,$A337,СВЦЭМ!$B$39:$B$782,G$331)+'СЕТ СН'!$F$16</f>
        <v>0</v>
      </c>
      <c r="H337" s="36">
        <f>SUMIFS(СВЦЭМ!$J$40:$J$783,СВЦЭМ!$A$40:$A$783,$A337,СВЦЭМ!$B$39:$B$782,H$331)+'СЕТ СН'!$F$16</f>
        <v>0</v>
      </c>
      <c r="I337" s="36">
        <f>SUMIFS(СВЦЭМ!$J$40:$J$783,СВЦЭМ!$A$40:$A$783,$A337,СВЦЭМ!$B$39:$B$782,I$331)+'СЕТ СН'!$F$16</f>
        <v>0</v>
      </c>
      <c r="J337" s="36">
        <f>SUMIFS(СВЦЭМ!$J$40:$J$783,СВЦЭМ!$A$40:$A$783,$A337,СВЦЭМ!$B$39:$B$782,J$331)+'СЕТ СН'!$F$16</f>
        <v>0</v>
      </c>
      <c r="K337" s="36">
        <f>SUMIFS(СВЦЭМ!$J$40:$J$783,СВЦЭМ!$A$40:$A$783,$A337,СВЦЭМ!$B$39:$B$782,K$331)+'СЕТ СН'!$F$16</f>
        <v>0</v>
      </c>
      <c r="L337" s="36">
        <f>SUMIFS(СВЦЭМ!$J$40:$J$783,СВЦЭМ!$A$40:$A$783,$A337,СВЦЭМ!$B$39:$B$782,L$331)+'СЕТ СН'!$F$16</f>
        <v>0</v>
      </c>
      <c r="M337" s="36">
        <f>SUMIFS(СВЦЭМ!$J$40:$J$783,СВЦЭМ!$A$40:$A$783,$A337,СВЦЭМ!$B$39:$B$782,M$331)+'СЕТ СН'!$F$16</f>
        <v>0</v>
      </c>
      <c r="N337" s="36">
        <f>SUMIFS(СВЦЭМ!$J$40:$J$783,СВЦЭМ!$A$40:$A$783,$A337,СВЦЭМ!$B$39:$B$782,N$331)+'СЕТ СН'!$F$16</f>
        <v>0</v>
      </c>
      <c r="O337" s="36">
        <f>SUMIFS(СВЦЭМ!$J$40:$J$783,СВЦЭМ!$A$40:$A$783,$A337,СВЦЭМ!$B$39:$B$782,O$331)+'СЕТ СН'!$F$16</f>
        <v>0</v>
      </c>
      <c r="P337" s="36">
        <f>SUMIFS(СВЦЭМ!$J$40:$J$783,СВЦЭМ!$A$40:$A$783,$A337,СВЦЭМ!$B$39:$B$782,P$331)+'СЕТ СН'!$F$16</f>
        <v>0</v>
      </c>
      <c r="Q337" s="36">
        <f>SUMIFS(СВЦЭМ!$J$40:$J$783,СВЦЭМ!$A$40:$A$783,$A337,СВЦЭМ!$B$39:$B$782,Q$331)+'СЕТ СН'!$F$16</f>
        <v>0</v>
      </c>
      <c r="R337" s="36">
        <f>SUMIFS(СВЦЭМ!$J$40:$J$783,СВЦЭМ!$A$40:$A$783,$A337,СВЦЭМ!$B$39:$B$782,R$331)+'СЕТ СН'!$F$16</f>
        <v>0</v>
      </c>
      <c r="S337" s="36">
        <f>SUMIFS(СВЦЭМ!$J$40:$J$783,СВЦЭМ!$A$40:$A$783,$A337,СВЦЭМ!$B$39:$B$782,S$331)+'СЕТ СН'!$F$16</f>
        <v>0</v>
      </c>
      <c r="T337" s="36">
        <f>SUMIFS(СВЦЭМ!$J$40:$J$783,СВЦЭМ!$A$40:$A$783,$A337,СВЦЭМ!$B$39:$B$782,T$331)+'СЕТ СН'!$F$16</f>
        <v>0</v>
      </c>
      <c r="U337" s="36">
        <f>SUMIFS(СВЦЭМ!$J$40:$J$783,СВЦЭМ!$A$40:$A$783,$A337,СВЦЭМ!$B$39:$B$782,U$331)+'СЕТ СН'!$F$16</f>
        <v>0</v>
      </c>
      <c r="V337" s="36">
        <f>SUMIFS(СВЦЭМ!$J$40:$J$783,СВЦЭМ!$A$40:$A$783,$A337,СВЦЭМ!$B$39:$B$782,V$331)+'СЕТ СН'!$F$16</f>
        <v>0</v>
      </c>
      <c r="W337" s="36">
        <f>SUMIFS(СВЦЭМ!$J$40:$J$783,СВЦЭМ!$A$40:$A$783,$A337,СВЦЭМ!$B$39:$B$782,W$331)+'СЕТ СН'!$F$16</f>
        <v>0</v>
      </c>
      <c r="X337" s="36">
        <f>SUMIFS(СВЦЭМ!$J$40:$J$783,СВЦЭМ!$A$40:$A$783,$A337,СВЦЭМ!$B$39:$B$782,X$331)+'СЕТ СН'!$F$16</f>
        <v>0</v>
      </c>
      <c r="Y337" s="36">
        <f>SUMIFS(СВЦЭМ!$J$40:$J$783,СВЦЭМ!$A$40:$A$783,$A337,СВЦЭМ!$B$39:$B$782,Y$331)+'СЕТ СН'!$F$16</f>
        <v>0</v>
      </c>
    </row>
    <row r="338" spans="1:25" ht="15.75" hidden="1" x14ac:dyDescent="0.2">
      <c r="A338" s="35">
        <f t="shared" si="9"/>
        <v>45206</v>
      </c>
      <c r="B338" s="36">
        <f>SUMIFS(СВЦЭМ!$J$40:$J$783,СВЦЭМ!$A$40:$A$783,$A338,СВЦЭМ!$B$39:$B$782,B$331)+'СЕТ СН'!$F$16</f>
        <v>0</v>
      </c>
      <c r="C338" s="36">
        <f>SUMIFS(СВЦЭМ!$J$40:$J$783,СВЦЭМ!$A$40:$A$783,$A338,СВЦЭМ!$B$39:$B$782,C$331)+'СЕТ СН'!$F$16</f>
        <v>0</v>
      </c>
      <c r="D338" s="36">
        <f>SUMIFS(СВЦЭМ!$J$40:$J$783,СВЦЭМ!$A$40:$A$783,$A338,СВЦЭМ!$B$39:$B$782,D$331)+'СЕТ СН'!$F$16</f>
        <v>0</v>
      </c>
      <c r="E338" s="36">
        <f>SUMIFS(СВЦЭМ!$J$40:$J$783,СВЦЭМ!$A$40:$A$783,$A338,СВЦЭМ!$B$39:$B$782,E$331)+'СЕТ СН'!$F$16</f>
        <v>0</v>
      </c>
      <c r="F338" s="36">
        <f>SUMIFS(СВЦЭМ!$J$40:$J$783,СВЦЭМ!$A$40:$A$783,$A338,СВЦЭМ!$B$39:$B$782,F$331)+'СЕТ СН'!$F$16</f>
        <v>0</v>
      </c>
      <c r="G338" s="36">
        <f>SUMIFS(СВЦЭМ!$J$40:$J$783,СВЦЭМ!$A$40:$A$783,$A338,СВЦЭМ!$B$39:$B$782,G$331)+'СЕТ СН'!$F$16</f>
        <v>0</v>
      </c>
      <c r="H338" s="36">
        <f>SUMIFS(СВЦЭМ!$J$40:$J$783,СВЦЭМ!$A$40:$A$783,$A338,СВЦЭМ!$B$39:$B$782,H$331)+'СЕТ СН'!$F$16</f>
        <v>0</v>
      </c>
      <c r="I338" s="36">
        <f>SUMIFS(СВЦЭМ!$J$40:$J$783,СВЦЭМ!$A$40:$A$783,$A338,СВЦЭМ!$B$39:$B$782,I$331)+'СЕТ СН'!$F$16</f>
        <v>0</v>
      </c>
      <c r="J338" s="36">
        <f>SUMIFS(СВЦЭМ!$J$40:$J$783,СВЦЭМ!$A$40:$A$783,$A338,СВЦЭМ!$B$39:$B$782,J$331)+'СЕТ СН'!$F$16</f>
        <v>0</v>
      </c>
      <c r="K338" s="36">
        <f>SUMIFS(СВЦЭМ!$J$40:$J$783,СВЦЭМ!$A$40:$A$783,$A338,СВЦЭМ!$B$39:$B$782,K$331)+'СЕТ СН'!$F$16</f>
        <v>0</v>
      </c>
      <c r="L338" s="36">
        <f>SUMIFS(СВЦЭМ!$J$40:$J$783,СВЦЭМ!$A$40:$A$783,$A338,СВЦЭМ!$B$39:$B$782,L$331)+'СЕТ СН'!$F$16</f>
        <v>0</v>
      </c>
      <c r="M338" s="36">
        <f>SUMIFS(СВЦЭМ!$J$40:$J$783,СВЦЭМ!$A$40:$A$783,$A338,СВЦЭМ!$B$39:$B$782,M$331)+'СЕТ СН'!$F$16</f>
        <v>0</v>
      </c>
      <c r="N338" s="36">
        <f>SUMIFS(СВЦЭМ!$J$40:$J$783,СВЦЭМ!$A$40:$A$783,$A338,СВЦЭМ!$B$39:$B$782,N$331)+'СЕТ СН'!$F$16</f>
        <v>0</v>
      </c>
      <c r="O338" s="36">
        <f>SUMIFS(СВЦЭМ!$J$40:$J$783,СВЦЭМ!$A$40:$A$783,$A338,СВЦЭМ!$B$39:$B$782,O$331)+'СЕТ СН'!$F$16</f>
        <v>0</v>
      </c>
      <c r="P338" s="36">
        <f>SUMIFS(СВЦЭМ!$J$40:$J$783,СВЦЭМ!$A$40:$A$783,$A338,СВЦЭМ!$B$39:$B$782,P$331)+'СЕТ СН'!$F$16</f>
        <v>0</v>
      </c>
      <c r="Q338" s="36">
        <f>SUMIFS(СВЦЭМ!$J$40:$J$783,СВЦЭМ!$A$40:$A$783,$A338,СВЦЭМ!$B$39:$B$782,Q$331)+'СЕТ СН'!$F$16</f>
        <v>0</v>
      </c>
      <c r="R338" s="36">
        <f>SUMIFS(СВЦЭМ!$J$40:$J$783,СВЦЭМ!$A$40:$A$783,$A338,СВЦЭМ!$B$39:$B$782,R$331)+'СЕТ СН'!$F$16</f>
        <v>0</v>
      </c>
      <c r="S338" s="36">
        <f>SUMIFS(СВЦЭМ!$J$40:$J$783,СВЦЭМ!$A$40:$A$783,$A338,СВЦЭМ!$B$39:$B$782,S$331)+'СЕТ СН'!$F$16</f>
        <v>0</v>
      </c>
      <c r="T338" s="36">
        <f>SUMIFS(СВЦЭМ!$J$40:$J$783,СВЦЭМ!$A$40:$A$783,$A338,СВЦЭМ!$B$39:$B$782,T$331)+'СЕТ СН'!$F$16</f>
        <v>0</v>
      </c>
      <c r="U338" s="36">
        <f>SUMIFS(СВЦЭМ!$J$40:$J$783,СВЦЭМ!$A$40:$A$783,$A338,СВЦЭМ!$B$39:$B$782,U$331)+'СЕТ СН'!$F$16</f>
        <v>0</v>
      </c>
      <c r="V338" s="36">
        <f>SUMIFS(СВЦЭМ!$J$40:$J$783,СВЦЭМ!$A$40:$A$783,$A338,СВЦЭМ!$B$39:$B$782,V$331)+'СЕТ СН'!$F$16</f>
        <v>0</v>
      </c>
      <c r="W338" s="36">
        <f>SUMIFS(СВЦЭМ!$J$40:$J$783,СВЦЭМ!$A$40:$A$783,$A338,СВЦЭМ!$B$39:$B$782,W$331)+'СЕТ СН'!$F$16</f>
        <v>0</v>
      </c>
      <c r="X338" s="36">
        <f>SUMIFS(СВЦЭМ!$J$40:$J$783,СВЦЭМ!$A$40:$A$783,$A338,СВЦЭМ!$B$39:$B$782,X$331)+'СЕТ СН'!$F$16</f>
        <v>0</v>
      </c>
      <c r="Y338" s="36">
        <f>SUMIFS(СВЦЭМ!$J$40:$J$783,СВЦЭМ!$A$40:$A$783,$A338,СВЦЭМ!$B$39:$B$782,Y$331)+'СЕТ СН'!$F$16</f>
        <v>0</v>
      </c>
    </row>
    <row r="339" spans="1:25" ht="15.75" hidden="1" x14ac:dyDescent="0.2">
      <c r="A339" s="35">
        <f t="shared" si="9"/>
        <v>45207</v>
      </c>
      <c r="B339" s="36">
        <f>SUMIFS(СВЦЭМ!$J$40:$J$783,СВЦЭМ!$A$40:$A$783,$A339,СВЦЭМ!$B$39:$B$782,B$331)+'СЕТ СН'!$F$16</f>
        <v>0</v>
      </c>
      <c r="C339" s="36">
        <f>SUMIFS(СВЦЭМ!$J$40:$J$783,СВЦЭМ!$A$40:$A$783,$A339,СВЦЭМ!$B$39:$B$782,C$331)+'СЕТ СН'!$F$16</f>
        <v>0</v>
      </c>
      <c r="D339" s="36">
        <f>SUMIFS(СВЦЭМ!$J$40:$J$783,СВЦЭМ!$A$40:$A$783,$A339,СВЦЭМ!$B$39:$B$782,D$331)+'СЕТ СН'!$F$16</f>
        <v>0</v>
      </c>
      <c r="E339" s="36">
        <f>SUMIFS(СВЦЭМ!$J$40:$J$783,СВЦЭМ!$A$40:$A$783,$A339,СВЦЭМ!$B$39:$B$782,E$331)+'СЕТ СН'!$F$16</f>
        <v>0</v>
      </c>
      <c r="F339" s="36">
        <f>SUMIFS(СВЦЭМ!$J$40:$J$783,СВЦЭМ!$A$40:$A$783,$A339,СВЦЭМ!$B$39:$B$782,F$331)+'СЕТ СН'!$F$16</f>
        <v>0</v>
      </c>
      <c r="G339" s="36">
        <f>SUMIFS(СВЦЭМ!$J$40:$J$783,СВЦЭМ!$A$40:$A$783,$A339,СВЦЭМ!$B$39:$B$782,G$331)+'СЕТ СН'!$F$16</f>
        <v>0</v>
      </c>
      <c r="H339" s="36">
        <f>SUMIFS(СВЦЭМ!$J$40:$J$783,СВЦЭМ!$A$40:$A$783,$A339,СВЦЭМ!$B$39:$B$782,H$331)+'СЕТ СН'!$F$16</f>
        <v>0</v>
      </c>
      <c r="I339" s="36">
        <f>SUMIFS(СВЦЭМ!$J$40:$J$783,СВЦЭМ!$A$40:$A$783,$A339,СВЦЭМ!$B$39:$B$782,I$331)+'СЕТ СН'!$F$16</f>
        <v>0</v>
      </c>
      <c r="J339" s="36">
        <f>SUMIFS(СВЦЭМ!$J$40:$J$783,СВЦЭМ!$A$40:$A$783,$A339,СВЦЭМ!$B$39:$B$782,J$331)+'СЕТ СН'!$F$16</f>
        <v>0</v>
      </c>
      <c r="K339" s="36">
        <f>SUMIFS(СВЦЭМ!$J$40:$J$783,СВЦЭМ!$A$40:$A$783,$A339,СВЦЭМ!$B$39:$B$782,K$331)+'СЕТ СН'!$F$16</f>
        <v>0</v>
      </c>
      <c r="L339" s="36">
        <f>SUMIFS(СВЦЭМ!$J$40:$J$783,СВЦЭМ!$A$40:$A$783,$A339,СВЦЭМ!$B$39:$B$782,L$331)+'СЕТ СН'!$F$16</f>
        <v>0</v>
      </c>
      <c r="M339" s="36">
        <f>SUMIFS(СВЦЭМ!$J$40:$J$783,СВЦЭМ!$A$40:$A$783,$A339,СВЦЭМ!$B$39:$B$782,M$331)+'СЕТ СН'!$F$16</f>
        <v>0</v>
      </c>
      <c r="N339" s="36">
        <f>SUMIFS(СВЦЭМ!$J$40:$J$783,СВЦЭМ!$A$40:$A$783,$A339,СВЦЭМ!$B$39:$B$782,N$331)+'СЕТ СН'!$F$16</f>
        <v>0</v>
      </c>
      <c r="O339" s="36">
        <f>SUMIFS(СВЦЭМ!$J$40:$J$783,СВЦЭМ!$A$40:$A$783,$A339,СВЦЭМ!$B$39:$B$782,O$331)+'СЕТ СН'!$F$16</f>
        <v>0</v>
      </c>
      <c r="P339" s="36">
        <f>SUMIFS(СВЦЭМ!$J$40:$J$783,СВЦЭМ!$A$40:$A$783,$A339,СВЦЭМ!$B$39:$B$782,P$331)+'СЕТ СН'!$F$16</f>
        <v>0</v>
      </c>
      <c r="Q339" s="36">
        <f>SUMIFS(СВЦЭМ!$J$40:$J$783,СВЦЭМ!$A$40:$A$783,$A339,СВЦЭМ!$B$39:$B$782,Q$331)+'СЕТ СН'!$F$16</f>
        <v>0</v>
      </c>
      <c r="R339" s="36">
        <f>SUMIFS(СВЦЭМ!$J$40:$J$783,СВЦЭМ!$A$40:$A$783,$A339,СВЦЭМ!$B$39:$B$782,R$331)+'СЕТ СН'!$F$16</f>
        <v>0</v>
      </c>
      <c r="S339" s="36">
        <f>SUMIFS(СВЦЭМ!$J$40:$J$783,СВЦЭМ!$A$40:$A$783,$A339,СВЦЭМ!$B$39:$B$782,S$331)+'СЕТ СН'!$F$16</f>
        <v>0</v>
      </c>
      <c r="T339" s="36">
        <f>SUMIFS(СВЦЭМ!$J$40:$J$783,СВЦЭМ!$A$40:$A$783,$A339,СВЦЭМ!$B$39:$B$782,T$331)+'СЕТ СН'!$F$16</f>
        <v>0</v>
      </c>
      <c r="U339" s="36">
        <f>SUMIFS(СВЦЭМ!$J$40:$J$783,СВЦЭМ!$A$40:$A$783,$A339,СВЦЭМ!$B$39:$B$782,U$331)+'СЕТ СН'!$F$16</f>
        <v>0</v>
      </c>
      <c r="V339" s="36">
        <f>SUMIFS(СВЦЭМ!$J$40:$J$783,СВЦЭМ!$A$40:$A$783,$A339,СВЦЭМ!$B$39:$B$782,V$331)+'СЕТ СН'!$F$16</f>
        <v>0</v>
      </c>
      <c r="W339" s="36">
        <f>SUMIFS(СВЦЭМ!$J$40:$J$783,СВЦЭМ!$A$40:$A$783,$A339,СВЦЭМ!$B$39:$B$782,W$331)+'СЕТ СН'!$F$16</f>
        <v>0</v>
      </c>
      <c r="X339" s="36">
        <f>SUMIFS(СВЦЭМ!$J$40:$J$783,СВЦЭМ!$A$40:$A$783,$A339,СВЦЭМ!$B$39:$B$782,X$331)+'СЕТ СН'!$F$16</f>
        <v>0</v>
      </c>
      <c r="Y339" s="36">
        <f>SUMIFS(СВЦЭМ!$J$40:$J$783,СВЦЭМ!$A$40:$A$783,$A339,СВЦЭМ!$B$39:$B$782,Y$331)+'СЕТ СН'!$F$16</f>
        <v>0</v>
      </c>
    </row>
    <row r="340" spans="1:25" ht="15.75" hidden="1" x14ac:dyDescent="0.2">
      <c r="A340" s="35">
        <f t="shared" si="9"/>
        <v>45208</v>
      </c>
      <c r="B340" s="36">
        <f>SUMIFS(СВЦЭМ!$J$40:$J$783,СВЦЭМ!$A$40:$A$783,$A340,СВЦЭМ!$B$39:$B$782,B$331)+'СЕТ СН'!$F$16</f>
        <v>0</v>
      </c>
      <c r="C340" s="36">
        <f>SUMIFS(СВЦЭМ!$J$40:$J$783,СВЦЭМ!$A$40:$A$783,$A340,СВЦЭМ!$B$39:$B$782,C$331)+'СЕТ СН'!$F$16</f>
        <v>0</v>
      </c>
      <c r="D340" s="36">
        <f>SUMIFS(СВЦЭМ!$J$40:$J$783,СВЦЭМ!$A$40:$A$783,$A340,СВЦЭМ!$B$39:$B$782,D$331)+'СЕТ СН'!$F$16</f>
        <v>0</v>
      </c>
      <c r="E340" s="36">
        <f>SUMIFS(СВЦЭМ!$J$40:$J$783,СВЦЭМ!$A$40:$A$783,$A340,СВЦЭМ!$B$39:$B$782,E$331)+'СЕТ СН'!$F$16</f>
        <v>0</v>
      </c>
      <c r="F340" s="36">
        <f>SUMIFS(СВЦЭМ!$J$40:$J$783,СВЦЭМ!$A$40:$A$783,$A340,СВЦЭМ!$B$39:$B$782,F$331)+'СЕТ СН'!$F$16</f>
        <v>0</v>
      </c>
      <c r="G340" s="36">
        <f>SUMIFS(СВЦЭМ!$J$40:$J$783,СВЦЭМ!$A$40:$A$783,$A340,СВЦЭМ!$B$39:$B$782,G$331)+'СЕТ СН'!$F$16</f>
        <v>0</v>
      </c>
      <c r="H340" s="36">
        <f>SUMIFS(СВЦЭМ!$J$40:$J$783,СВЦЭМ!$A$40:$A$783,$A340,СВЦЭМ!$B$39:$B$782,H$331)+'СЕТ СН'!$F$16</f>
        <v>0</v>
      </c>
      <c r="I340" s="36">
        <f>SUMIFS(СВЦЭМ!$J$40:$J$783,СВЦЭМ!$A$40:$A$783,$A340,СВЦЭМ!$B$39:$B$782,I$331)+'СЕТ СН'!$F$16</f>
        <v>0</v>
      </c>
      <c r="J340" s="36">
        <f>SUMIFS(СВЦЭМ!$J$40:$J$783,СВЦЭМ!$A$40:$A$783,$A340,СВЦЭМ!$B$39:$B$782,J$331)+'СЕТ СН'!$F$16</f>
        <v>0</v>
      </c>
      <c r="K340" s="36">
        <f>SUMIFS(СВЦЭМ!$J$40:$J$783,СВЦЭМ!$A$40:$A$783,$A340,СВЦЭМ!$B$39:$B$782,K$331)+'СЕТ СН'!$F$16</f>
        <v>0</v>
      </c>
      <c r="L340" s="36">
        <f>SUMIFS(СВЦЭМ!$J$40:$J$783,СВЦЭМ!$A$40:$A$783,$A340,СВЦЭМ!$B$39:$B$782,L$331)+'СЕТ СН'!$F$16</f>
        <v>0</v>
      </c>
      <c r="M340" s="36">
        <f>SUMIFS(СВЦЭМ!$J$40:$J$783,СВЦЭМ!$A$40:$A$783,$A340,СВЦЭМ!$B$39:$B$782,M$331)+'СЕТ СН'!$F$16</f>
        <v>0</v>
      </c>
      <c r="N340" s="36">
        <f>SUMIFS(СВЦЭМ!$J$40:$J$783,СВЦЭМ!$A$40:$A$783,$A340,СВЦЭМ!$B$39:$B$782,N$331)+'СЕТ СН'!$F$16</f>
        <v>0</v>
      </c>
      <c r="O340" s="36">
        <f>SUMIFS(СВЦЭМ!$J$40:$J$783,СВЦЭМ!$A$40:$A$783,$A340,СВЦЭМ!$B$39:$B$782,O$331)+'СЕТ СН'!$F$16</f>
        <v>0</v>
      </c>
      <c r="P340" s="36">
        <f>SUMIFS(СВЦЭМ!$J$40:$J$783,СВЦЭМ!$A$40:$A$783,$A340,СВЦЭМ!$B$39:$B$782,P$331)+'СЕТ СН'!$F$16</f>
        <v>0</v>
      </c>
      <c r="Q340" s="36">
        <f>SUMIFS(СВЦЭМ!$J$40:$J$783,СВЦЭМ!$A$40:$A$783,$A340,СВЦЭМ!$B$39:$B$782,Q$331)+'СЕТ СН'!$F$16</f>
        <v>0</v>
      </c>
      <c r="R340" s="36">
        <f>SUMIFS(СВЦЭМ!$J$40:$J$783,СВЦЭМ!$A$40:$A$783,$A340,СВЦЭМ!$B$39:$B$782,R$331)+'СЕТ СН'!$F$16</f>
        <v>0</v>
      </c>
      <c r="S340" s="36">
        <f>SUMIFS(СВЦЭМ!$J$40:$J$783,СВЦЭМ!$A$40:$A$783,$A340,СВЦЭМ!$B$39:$B$782,S$331)+'СЕТ СН'!$F$16</f>
        <v>0</v>
      </c>
      <c r="T340" s="36">
        <f>SUMIFS(СВЦЭМ!$J$40:$J$783,СВЦЭМ!$A$40:$A$783,$A340,СВЦЭМ!$B$39:$B$782,T$331)+'СЕТ СН'!$F$16</f>
        <v>0</v>
      </c>
      <c r="U340" s="36">
        <f>SUMIFS(СВЦЭМ!$J$40:$J$783,СВЦЭМ!$A$40:$A$783,$A340,СВЦЭМ!$B$39:$B$782,U$331)+'СЕТ СН'!$F$16</f>
        <v>0</v>
      </c>
      <c r="V340" s="36">
        <f>SUMIFS(СВЦЭМ!$J$40:$J$783,СВЦЭМ!$A$40:$A$783,$A340,СВЦЭМ!$B$39:$B$782,V$331)+'СЕТ СН'!$F$16</f>
        <v>0</v>
      </c>
      <c r="W340" s="36">
        <f>SUMIFS(СВЦЭМ!$J$40:$J$783,СВЦЭМ!$A$40:$A$783,$A340,СВЦЭМ!$B$39:$B$782,W$331)+'СЕТ СН'!$F$16</f>
        <v>0</v>
      </c>
      <c r="X340" s="36">
        <f>SUMIFS(СВЦЭМ!$J$40:$J$783,СВЦЭМ!$A$40:$A$783,$A340,СВЦЭМ!$B$39:$B$782,X$331)+'СЕТ СН'!$F$16</f>
        <v>0</v>
      </c>
      <c r="Y340" s="36">
        <f>SUMIFS(СВЦЭМ!$J$40:$J$783,СВЦЭМ!$A$40:$A$783,$A340,СВЦЭМ!$B$39:$B$782,Y$331)+'СЕТ СН'!$F$16</f>
        <v>0</v>
      </c>
    </row>
    <row r="341" spans="1:25" ht="15.75" hidden="1" x14ac:dyDescent="0.2">
      <c r="A341" s="35">
        <f t="shared" si="9"/>
        <v>45209</v>
      </c>
      <c r="B341" s="36">
        <f>SUMIFS(СВЦЭМ!$J$40:$J$783,СВЦЭМ!$A$40:$A$783,$A341,СВЦЭМ!$B$39:$B$782,B$331)+'СЕТ СН'!$F$16</f>
        <v>0</v>
      </c>
      <c r="C341" s="36">
        <f>SUMIFS(СВЦЭМ!$J$40:$J$783,СВЦЭМ!$A$40:$A$783,$A341,СВЦЭМ!$B$39:$B$782,C$331)+'СЕТ СН'!$F$16</f>
        <v>0</v>
      </c>
      <c r="D341" s="36">
        <f>SUMIFS(СВЦЭМ!$J$40:$J$783,СВЦЭМ!$A$40:$A$783,$A341,СВЦЭМ!$B$39:$B$782,D$331)+'СЕТ СН'!$F$16</f>
        <v>0</v>
      </c>
      <c r="E341" s="36">
        <f>SUMIFS(СВЦЭМ!$J$40:$J$783,СВЦЭМ!$A$40:$A$783,$A341,СВЦЭМ!$B$39:$B$782,E$331)+'СЕТ СН'!$F$16</f>
        <v>0</v>
      </c>
      <c r="F341" s="36">
        <f>SUMIFS(СВЦЭМ!$J$40:$J$783,СВЦЭМ!$A$40:$A$783,$A341,СВЦЭМ!$B$39:$B$782,F$331)+'СЕТ СН'!$F$16</f>
        <v>0</v>
      </c>
      <c r="G341" s="36">
        <f>SUMIFS(СВЦЭМ!$J$40:$J$783,СВЦЭМ!$A$40:$A$783,$A341,СВЦЭМ!$B$39:$B$782,G$331)+'СЕТ СН'!$F$16</f>
        <v>0</v>
      </c>
      <c r="H341" s="36">
        <f>SUMIFS(СВЦЭМ!$J$40:$J$783,СВЦЭМ!$A$40:$A$783,$A341,СВЦЭМ!$B$39:$B$782,H$331)+'СЕТ СН'!$F$16</f>
        <v>0</v>
      </c>
      <c r="I341" s="36">
        <f>SUMIFS(СВЦЭМ!$J$40:$J$783,СВЦЭМ!$A$40:$A$783,$A341,СВЦЭМ!$B$39:$B$782,I$331)+'СЕТ СН'!$F$16</f>
        <v>0</v>
      </c>
      <c r="J341" s="36">
        <f>SUMIFS(СВЦЭМ!$J$40:$J$783,СВЦЭМ!$A$40:$A$783,$A341,СВЦЭМ!$B$39:$B$782,J$331)+'СЕТ СН'!$F$16</f>
        <v>0</v>
      </c>
      <c r="K341" s="36">
        <f>SUMIFS(СВЦЭМ!$J$40:$J$783,СВЦЭМ!$A$40:$A$783,$A341,СВЦЭМ!$B$39:$B$782,K$331)+'СЕТ СН'!$F$16</f>
        <v>0</v>
      </c>
      <c r="L341" s="36">
        <f>SUMIFS(СВЦЭМ!$J$40:$J$783,СВЦЭМ!$A$40:$A$783,$A341,СВЦЭМ!$B$39:$B$782,L$331)+'СЕТ СН'!$F$16</f>
        <v>0</v>
      </c>
      <c r="M341" s="36">
        <f>SUMIFS(СВЦЭМ!$J$40:$J$783,СВЦЭМ!$A$40:$A$783,$A341,СВЦЭМ!$B$39:$B$782,M$331)+'СЕТ СН'!$F$16</f>
        <v>0</v>
      </c>
      <c r="N341" s="36">
        <f>SUMIFS(СВЦЭМ!$J$40:$J$783,СВЦЭМ!$A$40:$A$783,$A341,СВЦЭМ!$B$39:$B$782,N$331)+'СЕТ СН'!$F$16</f>
        <v>0</v>
      </c>
      <c r="O341" s="36">
        <f>SUMIFS(СВЦЭМ!$J$40:$J$783,СВЦЭМ!$A$40:$A$783,$A341,СВЦЭМ!$B$39:$B$782,O$331)+'СЕТ СН'!$F$16</f>
        <v>0</v>
      </c>
      <c r="P341" s="36">
        <f>SUMIFS(СВЦЭМ!$J$40:$J$783,СВЦЭМ!$A$40:$A$783,$A341,СВЦЭМ!$B$39:$B$782,P$331)+'СЕТ СН'!$F$16</f>
        <v>0</v>
      </c>
      <c r="Q341" s="36">
        <f>SUMIFS(СВЦЭМ!$J$40:$J$783,СВЦЭМ!$A$40:$A$783,$A341,СВЦЭМ!$B$39:$B$782,Q$331)+'СЕТ СН'!$F$16</f>
        <v>0</v>
      </c>
      <c r="R341" s="36">
        <f>SUMIFS(СВЦЭМ!$J$40:$J$783,СВЦЭМ!$A$40:$A$783,$A341,СВЦЭМ!$B$39:$B$782,R$331)+'СЕТ СН'!$F$16</f>
        <v>0</v>
      </c>
      <c r="S341" s="36">
        <f>SUMIFS(СВЦЭМ!$J$40:$J$783,СВЦЭМ!$A$40:$A$783,$A341,СВЦЭМ!$B$39:$B$782,S$331)+'СЕТ СН'!$F$16</f>
        <v>0</v>
      </c>
      <c r="T341" s="36">
        <f>SUMIFS(СВЦЭМ!$J$40:$J$783,СВЦЭМ!$A$40:$A$783,$A341,СВЦЭМ!$B$39:$B$782,T$331)+'СЕТ СН'!$F$16</f>
        <v>0</v>
      </c>
      <c r="U341" s="36">
        <f>SUMIFS(СВЦЭМ!$J$40:$J$783,СВЦЭМ!$A$40:$A$783,$A341,СВЦЭМ!$B$39:$B$782,U$331)+'СЕТ СН'!$F$16</f>
        <v>0</v>
      </c>
      <c r="V341" s="36">
        <f>SUMIFS(СВЦЭМ!$J$40:$J$783,СВЦЭМ!$A$40:$A$783,$A341,СВЦЭМ!$B$39:$B$782,V$331)+'СЕТ СН'!$F$16</f>
        <v>0</v>
      </c>
      <c r="W341" s="36">
        <f>SUMIFS(СВЦЭМ!$J$40:$J$783,СВЦЭМ!$A$40:$A$783,$A341,СВЦЭМ!$B$39:$B$782,W$331)+'СЕТ СН'!$F$16</f>
        <v>0</v>
      </c>
      <c r="X341" s="36">
        <f>SUMIFS(СВЦЭМ!$J$40:$J$783,СВЦЭМ!$A$40:$A$783,$A341,СВЦЭМ!$B$39:$B$782,X$331)+'СЕТ СН'!$F$16</f>
        <v>0</v>
      </c>
      <c r="Y341" s="36">
        <f>SUMIFS(СВЦЭМ!$J$40:$J$783,СВЦЭМ!$A$40:$A$783,$A341,СВЦЭМ!$B$39:$B$782,Y$331)+'СЕТ СН'!$F$16</f>
        <v>0</v>
      </c>
    </row>
    <row r="342" spans="1:25" ht="15.75" hidden="1" x14ac:dyDescent="0.2">
      <c r="A342" s="35">
        <f t="shared" si="9"/>
        <v>45210</v>
      </c>
      <c r="B342" s="36">
        <f>SUMIFS(СВЦЭМ!$J$40:$J$783,СВЦЭМ!$A$40:$A$783,$A342,СВЦЭМ!$B$39:$B$782,B$331)+'СЕТ СН'!$F$16</f>
        <v>0</v>
      </c>
      <c r="C342" s="36">
        <f>SUMIFS(СВЦЭМ!$J$40:$J$783,СВЦЭМ!$A$40:$A$783,$A342,СВЦЭМ!$B$39:$B$782,C$331)+'СЕТ СН'!$F$16</f>
        <v>0</v>
      </c>
      <c r="D342" s="36">
        <f>SUMIFS(СВЦЭМ!$J$40:$J$783,СВЦЭМ!$A$40:$A$783,$A342,СВЦЭМ!$B$39:$B$782,D$331)+'СЕТ СН'!$F$16</f>
        <v>0</v>
      </c>
      <c r="E342" s="36">
        <f>SUMIFS(СВЦЭМ!$J$40:$J$783,СВЦЭМ!$A$40:$A$783,$A342,СВЦЭМ!$B$39:$B$782,E$331)+'СЕТ СН'!$F$16</f>
        <v>0</v>
      </c>
      <c r="F342" s="36">
        <f>SUMIFS(СВЦЭМ!$J$40:$J$783,СВЦЭМ!$A$40:$A$783,$A342,СВЦЭМ!$B$39:$B$782,F$331)+'СЕТ СН'!$F$16</f>
        <v>0</v>
      </c>
      <c r="G342" s="36">
        <f>SUMIFS(СВЦЭМ!$J$40:$J$783,СВЦЭМ!$A$40:$A$783,$A342,СВЦЭМ!$B$39:$B$782,G$331)+'СЕТ СН'!$F$16</f>
        <v>0</v>
      </c>
      <c r="H342" s="36">
        <f>SUMIFS(СВЦЭМ!$J$40:$J$783,СВЦЭМ!$A$40:$A$783,$A342,СВЦЭМ!$B$39:$B$782,H$331)+'СЕТ СН'!$F$16</f>
        <v>0</v>
      </c>
      <c r="I342" s="36">
        <f>SUMIFS(СВЦЭМ!$J$40:$J$783,СВЦЭМ!$A$40:$A$783,$A342,СВЦЭМ!$B$39:$B$782,I$331)+'СЕТ СН'!$F$16</f>
        <v>0</v>
      </c>
      <c r="J342" s="36">
        <f>SUMIFS(СВЦЭМ!$J$40:$J$783,СВЦЭМ!$A$40:$A$783,$A342,СВЦЭМ!$B$39:$B$782,J$331)+'СЕТ СН'!$F$16</f>
        <v>0</v>
      </c>
      <c r="K342" s="36">
        <f>SUMIFS(СВЦЭМ!$J$40:$J$783,СВЦЭМ!$A$40:$A$783,$A342,СВЦЭМ!$B$39:$B$782,K$331)+'СЕТ СН'!$F$16</f>
        <v>0</v>
      </c>
      <c r="L342" s="36">
        <f>SUMIFS(СВЦЭМ!$J$40:$J$783,СВЦЭМ!$A$40:$A$783,$A342,СВЦЭМ!$B$39:$B$782,L$331)+'СЕТ СН'!$F$16</f>
        <v>0</v>
      </c>
      <c r="M342" s="36">
        <f>SUMIFS(СВЦЭМ!$J$40:$J$783,СВЦЭМ!$A$40:$A$783,$A342,СВЦЭМ!$B$39:$B$782,M$331)+'СЕТ СН'!$F$16</f>
        <v>0</v>
      </c>
      <c r="N342" s="36">
        <f>SUMIFS(СВЦЭМ!$J$40:$J$783,СВЦЭМ!$A$40:$A$783,$A342,СВЦЭМ!$B$39:$B$782,N$331)+'СЕТ СН'!$F$16</f>
        <v>0</v>
      </c>
      <c r="O342" s="36">
        <f>SUMIFS(СВЦЭМ!$J$40:$J$783,СВЦЭМ!$A$40:$A$783,$A342,СВЦЭМ!$B$39:$B$782,O$331)+'СЕТ СН'!$F$16</f>
        <v>0</v>
      </c>
      <c r="P342" s="36">
        <f>SUMIFS(СВЦЭМ!$J$40:$J$783,СВЦЭМ!$A$40:$A$783,$A342,СВЦЭМ!$B$39:$B$782,P$331)+'СЕТ СН'!$F$16</f>
        <v>0</v>
      </c>
      <c r="Q342" s="36">
        <f>SUMIFS(СВЦЭМ!$J$40:$J$783,СВЦЭМ!$A$40:$A$783,$A342,СВЦЭМ!$B$39:$B$782,Q$331)+'СЕТ СН'!$F$16</f>
        <v>0</v>
      </c>
      <c r="R342" s="36">
        <f>SUMIFS(СВЦЭМ!$J$40:$J$783,СВЦЭМ!$A$40:$A$783,$A342,СВЦЭМ!$B$39:$B$782,R$331)+'СЕТ СН'!$F$16</f>
        <v>0</v>
      </c>
      <c r="S342" s="36">
        <f>SUMIFS(СВЦЭМ!$J$40:$J$783,СВЦЭМ!$A$40:$A$783,$A342,СВЦЭМ!$B$39:$B$782,S$331)+'СЕТ СН'!$F$16</f>
        <v>0</v>
      </c>
      <c r="T342" s="36">
        <f>SUMIFS(СВЦЭМ!$J$40:$J$783,СВЦЭМ!$A$40:$A$783,$A342,СВЦЭМ!$B$39:$B$782,T$331)+'СЕТ СН'!$F$16</f>
        <v>0</v>
      </c>
      <c r="U342" s="36">
        <f>SUMIFS(СВЦЭМ!$J$40:$J$783,СВЦЭМ!$A$40:$A$783,$A342,СВЦЭМ!$B$39:$B$782,U$331)+'СЕТ СН'!$F$16</f>
        <v>0</v>
      </c>
      <c r="V342" s="36">
        <f>SUMIFS(СВЦЭМ!$J$40:$J$783,СВЦЭМ!$A$40:$A$783,$A342,СВЦЭМ!$B$39:$B$782,V$331)+'СЕТ СН'!$F$16</f>
        <v>0</v>
      </c>
      <c r="W342" s="36">
        <f>SUMIFS(СВЦЭМ!$J$40:$J$783,СВЦЭМ!$A$40:$A$783,$A342,СВЦЭМ!$B$39:$B$782,W$331)+'СЕТ СН'!$F$16</f>
        <v>0</v>
      </c>
      <c r="X342" s="36">
        <f>SUMIFS(СВЦЭМ!$J$40:$J$783,СВЦЭМ!$A$40:$A$783,$A342,СВЦЭМ!$B$39:$B$782,X$331)+'СЕТ СН'!$F$16</f>
        <v>0</v>
      </c>
      <c r="Y342" s="36">
        <f>SUMIFS(СВЦЭМ!$J$40:$J$783,СВЦЭМ!$A$40:$A$783,$A342,СВЦЭМ!$B$39:$B$782,Y$331)+'СЕТ СН'!$F$16</f>
        <v>0</v>
      </c>
    </row>
    <row r="343" spans="1:25" ht="15.75" hidden="1" x14ac:dyDescent="0.2">
      <c r="A343" s="35">
        <f t="shared" si="9"/>
        <v>45211</v>
      </c>
      <c r="B343" s="36">
        <f>SUMIFS(СВЦЭМ!$J$40:$J$783,СВЦЭМ!$A$40:$A$783,$A343,СВЦЭМ!$B$39:$B$782,B$331)+'СЕТ СН'!$F$16</f>
        <v>0</v>
      </c>
      <c r="C343" s="36">
        <f>SUMIFS(СВЦЭМ!$J$40:$J$783,СВЦЭМ!$A$40:$A$783,$A343,СВЦЭМ!$B$39:$B$782,C$331)+'СЕТ СН'!$F$16</f>
        <v>0</v>
      </c>
      <c r="D343" s="36">
        <f>SUMIFS(СВЦЭМ!$J$40:$J$783,СВЦЭМ!$A$40:$A$783,$A343,СВЦЭМ!$B$39:$B$782,D$331)+'СЕТ СН'!$F$16</f>
        <v>0</v>
      </c>
      <c r="E343" s="36">
        <f>SUMIFS(СВЦЭМ!$J$40:$J$783,СВЦЭМ!$A$40:$A$783,$A343,СВЦЭМ!$B$39:$B$782,E$331)+'СЕТ СН'!$F$16</f>
        <v>0</v>
      </c>
      <c r="F343" s="36">
        <f>SUMIFS(СВЦЭМ!$J$40:$J$783,СВЦЭМ!$A$40:$A$783,$A343,СВЦЭМ!$B$39:$B$782,F$331)+'СЕТ СН'!$F$16</f>
        <v>0</v>
      </c>
      <c r="G343" s="36">
        <f>SUMIFS(СВЦЭМ!$J$40:$J$783,СВЦЭМ!$A$40:$A$783,$A343,СВЦЭМ!$B$39:$B$782,G$331)+'СЕТ СН'!$F$16</f>
        <v>0</v>
      </c>
      <c r="H343" s="36">
        <f>SUMIFS(СВЦЭМ!$J$40:$J$783,СВЦЭМ!$A$40:$A$783,$A343,СВЦЭМ!$B$39:$B$782,H$331)+'СЕТ СН'!$F$16</f>
        <v>0</v>
      </c>
      <c r="I343" s="36">
        <f>SUMIFS(СВЦЭМ!$J$40:$J$783,СВЦЭМ!$A$40:$A$783,$A343,СВЦЭМ!$B$39:$B$782,I$331)+'СЕТ СН'!$F$16</f>
        <v>0</v>
      </c>
      <c r="J343" s="36">
        <f>SUMIFS(СВЦЭМ!$J$40:$J$783,СВЦЭМ!$A$40:$A$783,$A343,СВЦЭМ!$B$39:$B$782,J$331)+'СЕТ СН'!$F$16</f>
        <v>0</v>
      </c>
      <c r="K343" s="36">
        <f>SUMIFS(СВЦЭМ!$J$40:$J$783,СВЦЭМ!$A$40:$A$783,$A343,СВЦЭМ!$B$39:$B$782,K$331)+'СЕТ СН'!$F$16</f>
        <v>0</v>
      </c>
      <c r="L343" s="36">
        <f>SUMIFS(СВЦЭМ!$J$40:$J$783,СВЦЭМ!$A$40:$A$783,$A343,СВЦЭМ!$B$39:$B$782,L$331)+'СЕТ СН'!$F$16</f>
        <v>0</v>
      </c>
      <c r="M343" s="36">
        <f>SUMIFS(СВЦЭМ!$J$40:$J$783,СВЦЭМ!$A$40:$A$783,$A343,СВЦЭМ!$B$39:$B$782,M$331)+'СЕТ СН'!$F$16</f>
        <v>0</v>
      </c>
      <c r="N343" s="36">
        <f>SUMIFS(СВЦЭМ!$J$40:$J$783,СВЦЭМ!$A$40:$A$783,$A343,СВЦЭМ!$B$39:$B$782,N$331)+'СЕТ СН'!$F$16</f>
        <v>0</v>
      </c>
      <c r="O343" s="36">
        <f>SUMIFS(СВЦЭМ!$J$40:$J$783,СВЦЭМ!$A$40:$A$783,$A343,СВЦЭМ!$B$39:$B$782,O$331)+'СЕТ СН'!$F$16</f>
        <v>0</v>
      </c>
      <c r="P343" s="36">
        <f>SUMIFS(СВЦЭМ!$J$40:$J$783,СВЦЭМ!$A$40:$A$783,$A343,СВЦЭМ!$B$39:$B$782,P$331)+'СЕТ СН'!$F$16</f>
        <v>0</v>
      </c>
      <c r="Q343" s="36">
        <f>SUMIFS(СВЦЭМ!$J$40:$J$783,СВЦЭМ!$A$40:$A$783,$A343,СВЦЭМ!$B$39:$B$782,Q$331)+'СЕТ СН'!$F$16</f>
        <v>0</v>
      </c>
      <c r="R343" s="36">
        <f>SUMIFS(СВЦЭМ!$J$40:$J$783,СВЦЭМ!$A$40:$A$783,$A343,СВЦЭМ!$B$39:$B$782,R$331)+'СЕТ СН'!$F$16</f>
        <v>0</v>
      </c>
      <c r="S343" s="36">
        <f>SUMIFS(СВЦЭМ!$J$40:$J$783,СВЦЭМ!$A$40:$A$783,$A343,СВЦЭМ!$B$39:$B$782,S$331)+'СЕТ СН'!$F$16</f>
        <v>0</v>
      </c>
      <c r="T343" s="36">
        <f>SUMIFS(СВЦЭМ!$J$40:$J$783,СВЦЭМ!$A$40:$A$783,$A343,СВЦЭМ!$B$39:$B$782,T$331)+'СЕТ СН'!$F$16</f>
        <v>0</v>
      </c>
      <c r="U343" s="36">
        <f>SUMIFS(СВЦЭМ!$J$40:$J$783,СВЦЭМ!$A$40:$A$783,$A343,СВЦЭМ!$B$39:$B$782,U$331)+'СЕТ СН'!$F$16</f>
        <v>0</v>
      </c>
      <c r="V343" s="36">
        <f>SUMIFS(СВЦЭМ!$J$40:$J$783,СВЦЭМ!$A$40:$A$783,$A343,СВЦЭМ!$B$39:$B$782,V$331)+'СЕТ СН'!$F$16</f>
        <v>0</v>
      </c>
      <c r="W343" s="36">
        <f>SUMIFS(СВЦЭМ!$J$40:$J$783,СВЦЭМ!$A$40:$A$783,$A343,СВЦЭМ!$B$39:$B$782,W$331)+'СЕТ СН'!$F$16</f>
        <v>0</v>
      </c>
      <c r="X343" s="36">
        <f>SUMIFS(СВЦЭМ!$J$40:$J$783,СВЦЭМ!$A$40:$A$783,$A343,СВЦЭМ!$B$39:$B$782,X$331)+'СЕТ СН'!$F$16</f>
        <v>0</v>
      </c>
      <c r="Y343" s="36">
        <f>SUMIFS(СВЦЭМ!$J$40:$J$783,СВЦЭМ!$A$40:$A$783,$A343,СВЦЭМ!$B$39:$B$782,Y$331)+'СЕТ СН'!$F$16</f>
        <v>0</v>
      </c>
    </row>
    <row r="344" spans="1:25" ht="15.75" hidden="1" x14ac:dyDescent="0.2">
      <c r="A344" s="35">
        <f t="shared" si="9"/>
        <v>45212</v>
      </c>
      <c r="B344" s="36">
        <f>SUMIFS(СВЦЭМ!$J$40:$J$783,СВЦЭМ!$A$40:$A$783,$A344,СВЦЭМ!$B$39:$B$782,B$331)+'СЕТ СН'!$F$16</f>
        <v>0</v>
      </c>
      <c r="C344" s="36">
        <f>SUMIFS(СВЦЭМ!$J$40:$J$783,СВЦЭМ!$A$40:$A$783,$A344,СВЦЭМ!$B$39:$B$782,C$331)+'СЕТ СН'!$F$16</f>
        <v>0</v>
      </c>
      <c r="D344" s="36">
        <f>SUMIFS(СВЦЭМ!$J$40:$J$783,СВЦЭМ!$A$40:$A$783,$A344,СВЦЭМ!$B$39:$B$782,D$331)+'СЕТ СН'!$F$16</f>
        <v>0</v>
      </c>
      <c r="E344" s="36">
        <f>SUMIFS(СВЦЭМ!$J$40:$J$783,СВЦЭМ!$A$40:$A$783,$A344,СВЦЭМ!$B$39:$B$782,E$331)+'СЕТ СН'!$F$16</f>
        <v>0</v>
      </c>
      <c r="F344" s="36">
        <f>SUMIFS(СВЦЭМ!$J$40:$J$783,СВЦЭМ!$A$40:$A$783,$A344,СВЦЭМ!$B$39:$B$782,F$331)+'СЕТ СН'!$F$16</f>
        <v>0</v>
      </c>
      <c r="G344" s="36">
        <f>SUMIFS(СВЦЭМ!$J$40:$J$783,СВЦЭМ!$A$40:$A$783,$A344,СВЦЭМ!$B$39:$B$782,G$331)+'СЕТ СН'!$F$16</f>
        <v>0</v>
      </c>
      <c r="H344" s="36">
        <f>SUMIFS(СВЦЭМ!$J$40:$J$783,СВЦЭМ!$A$40:$A$783,$A344,СВЦЭМ!$B$39:$B$782,H$331)+'СЕТ СН'!$F$16</f>
        <v>0</v>
      </c>
      <c r="I344" s="36">
        <f>SUMIFS(СВЦЭМ!$J$40:$J$783,СВЦЭМ!$A$40:$A$783,$A344,СВЦЭМ!$B$39:$B$782,I$331)+'СЕТ СН'!$F$16</f>
        <v>0</v>
      </c>
      <c r="J344" s="36">
        <f>SUMIFS(СВЦЭМ!$J$40:$J$783,СВЦЭМ!$A$40:$A$783,$A344,СВЦЭМ!$B$39:$B$782,J$331)+'СЕТ СН'!$F$16</f>
        <v>0</v>
      </c>
      <c r="K344" s="36">
        <f>SUMIFS(СВЦЭМ!$J$40:$J$783,СВЦЭМ!$A$40:$A$783,$A344,СВЦЭМ!$B$39:$B$782,K$331)+'СЕТ СН'!$F$16</f>
        <v>0</v>
      </c>
      <c r="L344" s="36">
        <f>SUMIFS(СВЦЭМ!$J$40:$J$783,СВЦЭМ!$A$40:$A$783,$A344,СВЦЭМ!$B$39:$B$782,L$331)+'СЕТ СН'!$F$16</f>
        <v>0</v>
      </c>
      <c r="M344" s="36">
        <f>SUMIFS(СВЦЭМ!$J$40:$J$783,СВЦЭМ!$A$40:$A$783,$A344,СВЦЭМ!$B$39:$B$782,M$331)+'СЕТ СН'!$F$16</f>
        <v>0</v>
      </c>
      <c r="N344" s="36">
        <f>SUMIFS(СВЦЭМ!$J$40:$J$783,СВЦЭМ!$A$40:$A$783,$A344,СВЦЭМ!$B$39:$B$782,N$331)+'СЕТ СН'!$F$16</f>
        <v>0</v>
      </c>
      <c r="O344" s="36">
        <f>SUMIFS(СВЦЭМ!$J$40:$J$783,СВЦЭМ!$A$40:$A$783,$A344,СВЦЭМ!$B$39:$B$782,O$331)+'СЕТ СН'!$F$16</f>
        <v>0</v>
      </c>
      <c r="P344" s="36">
        <f>SUMIFS(СВЦЭМ!$J$40:$J$783,СВЦЭМ!$A$40:$A$783,$A344,СВЦЭМ!$B$39:$B$782,P$331)+'СЕТ СН'!$F$16</f>
        <v>0</v>
      </c>
      <c r="Q344" s="36">
        <f>SUMIFS(СВЦЭМ!$J$40:$J$783,СВЦЭМ!$A$40:$A$783,$A344,СВЦЭМ!$B$39:$B$782,Q$331)+'СЕТ СН'!$F$16</f>
        <v>0</v>
      </c>
      <c r="R344" s="36">
        <f>SUMIFS(СВЦЭМ!$J$40:$J$783,СВЦЭМ!$A$40:$A$783,$A344,СВЦЭМ!$B$39:$B$782,R$331)+'СЕТ СН'!$F$16</f>
        <v>0</v>
      </c>
      <c r="S344" s="36">
        <f>SUMIFS(СВЦЭМ!$J$40:$J$783,СВЦЭМ!$A$40:$A$783,$A344,СВЦЭМ!$B$39:$B$782,S$331)+'СЕТ СН'!$F$16</f>
        <v>0</v>
      </c>
      <c r="T344" s="36">
        <f>SUMIFS(СВЦЭМ!$J$40:$J$783,СВЦЭМ!$A$40:$A$783,$A344,СВЦЭМ!$B$39:$B$782,T$331)+'СЕТ СН'!$F$16</f>
        <v>0</v>
      </c>
      <c r="U344" s="36">
        <f>SUMIFS(СВЦЭМ!$J$40:$J$783,СВЦЭМ!$A$40:$A$783,$A344,СВЦЭМ!$B$39:$B$782,U$331)+'СЕТ СН'!$F$16</f>
        <v>0</v>
      </c>
      <c r="V344" s="36">
        <f>SUMIFS(СВЦЭМ!$J$40:$J$783,СВЦЭМ!$A$40:$A$783,$A344,СВЦЭМ!$B$39:$B$782,V$331)+'СЕТ СН'!$F$16</f>
        <v>0</v>
      </c>
      <c r="W344" s="36">
        <f>SUMIFS(СВЦЭМ!$J$40:$J$783,СВЦЭМ!$A$40:$A$783,$A344,СВЦЭМ!$B$39:$B$782,W$331)+'СЕТ СН'!$F$16</f>
        <v>0</v>
      </c>
      <c r="X344" s="36">
        <f>SUMIFS(СВЦЭМ!$J$40:$J$783,СВЦЭМ!$A$40:$A$783,$A344,СВЦЭМ!$B$39:$B$782,X$331)+'СЕТ СН'!$F$16</f>
        <v>0</v>
      </c>
      <c r="Y344" s="36">
        <f>SUMIFS(СВЦЭМ!$J$40:$J$783,СВЦЭМ!$A$40:$A$783,$A344,СВЦЭМ!$B$39:$B$782,Y$331)+'СЕТ СН'!$F$16</f>
        <v>0</v>
      </c>
    </row>
    <row r="345" spans="1:25" ht="15.75" hidden="1" x14ac:dyDescent="0.2">
      <c r="A345" s="35">
        <f t="shared" si="9"/>
        <v>45213</v>
      </c>
      <c r="B345" s="36">
        <f>SUMIFS(СВЦЭМ!$J$40:$J$783,СВЦЭМ!$A$40:$A$783,$A345,СВЦЭМ!$B$39:$B$782,B$331)+'СЕТ СН'!$F$16</f>
        <v>0</v>
      </c>
      <c r="C345" s="36">
        <f>SUMIFS(СВЦЭМ!$J$40:$J$783,СВЦЭМ!$A$40:$A$783,$A345,СВЦЭМ!$B$39:$B$782,C$331)+'СЕТ СН'!$F$16</f>
        <v>0</v>
      </c>
      <c r="D345" s="36">
        <f>SUMIFS(СВЦЭМ!$J$40:$J$783,СВЦЭМ!$A$40:$A$783,$A345,СВЦЭМ!$B$39:$B$782,D$331)+'СЕТ СН'!$F$16</f>
        <v>0</v>
      </c>
      <c r="E345" s="36">
        <f>SUMIFS(СВЦЭМ!$J$40:$J$783,СВЦЭМ!$A$40:$A$783,$A345,СВЦЭМ!$B$39:$B$782,E$331)+'СЕТ СН'!$F$16</f>
        <v>0</v>
      </c>
      <c r="F345" s="36">
        <f>SUMIFS(СВЦЭМ!$J$40:$J$783,СВЦЭМ!$A$40:$A$783,$A345,СВЦЭМ!$B$39:$B$782,F$331)+'СЕТ СН'!$F$16</f>
        <v>0</v>
      </c>
      <c r="G345" s="36">
        <f>SUMIFS(СВЦЭМ!$J$40:$J$783,СВЦЭМ!$A$40:$A$783,$A345,СВЦЭМ!$B$39:$B$782,G$331)+'СЕТ СН'!$F$16</f>
        <v>0</v>
      </c>
      <c r="H345" s="36">
        <f>SUMIFS(СВЦЭМ!$J$40:$J$783,СВЦЭМ!$A$40:$A$783,$A345,СВЦЭМ!$B$39:$B$782,H$331)+'СЕТ СН'!$F$16</f>
        <v>0</v>
      </c>
      <c r="I345" s="36">
        <f>SUMIFS(СВЦЭМ!$J$40:$J$783,СВЦЭМ!$A$40:$A$783,$A345,СВЦЭМ!$B$39:$B$782,I$331)+'СЕТ СН'!$F$16</f>
        <v>0</v>
      </c>
      <c r="J345" s="36">
        <f>SUMIFS(СВЦЭМ!$J$40:$J$783,СВЦЭМ!$A$40:$A$783,$A345,СВЦЭМ!$B$39:$B$782,J$331)+'СЕТ СН'!$F$16</f>
        <v>0</v>
      </c>
      <c r="K345" s="36">
        <f>SUMIFS(СВЦЭМ!$J$40:$J$783,СВЦЭМ!$A$40:$A$783,$A345,СВЦЭМ!$B$39:$B$782,K$331)+'СЕТ СН'!$F$16</f>
        <v>0</v>
      </c>
      <c r="L345" s="36">
        <f>SUMIFS(СВЦЭМ!$J$40:$J$783,СВЦЭМ!$A$40:$A$783,$A345,СВЦЭМ!$B$39:$B$782,L$331)+'СЕТ СН'!$F$16</f>
        <v>0</v>
      </c>
      <c r="M345" s="36">
        <f>SUMIFS(СВЦЭМ!$J$40:$J$783,СВЦЭМ!$A$40:$A$783,$A345,СВЦЭМ!$B$39:$B$782,M$331)+'СЕТ СН'!$F$16</f>
        <v>0</v>
      </c>
      <c r="N345" s="36">
        <f>SUMIFS(СВЦЭМ!$J$40:$J$783,СВЦЭМ!$A$40:$A$783,$A345,СВЦЭМ!$B$39:$B$782,N$331)+'СЕТ СН'!$F$16</f>
        <v>0</v>
      </c>
      <c r="O345" s="36">
        <f>SUMIFS(СВЦЭМ!$J$40:$J$783,СВЦЭМ!$A$40:$A$783,$A345,СВЦЭМ!$B$39:$B$782,O$331)+'СЕТ СН'!$F$16</f>
        <v>0</v>
      </c>
      <c r="P345" s="36">
        <f>SUMIFS(СВЦЭМ!$J$40:$J$783,СВЦЭМ!$A$40:$A$783,$A345,СВЦЭМ!$B$39:$B$782,P$331)+'СЕТ СН'!$F$16</f>
        <v>0</v>
      </c>
      <c r="Q345" s="36">
        <f>SUMIFS(СВЦЭМ!$J$40:$J$783,СВЦЭМ!$A$40:$A$783,$A345,СВЦЭМ!$B$39:$B$782,Q$331)+'СЕТ СН'!$F$16</f>
        <v>0</v>
      </c>
      <c r="R345" s="36">
        <f>SUMIFS(СВЦЭМ!$J$40:$J$783,СВЦЭМ!$A$40:$A$783,$A345,СВЦЭМ!$B$39:$B$782,R$331)+'СЕТ СН'!$F$16</f>
        <v>0</v>
      </c>
      <c r="S345" s="36">
        <f>SUMIFS(СВЦЭМ!$J$40:$J$783,СВЦЭМ!$A$40:$A$783,$A345,СВЦЭМ!$B$39:$B$782,S$331)+'СЕТ СН'!$F$16</f>
        <v>0</v>
      </c>
      <c r="T345" s="36">
        <f>SUMIFS(СВЦЭМ!$J$40:$J$783,СВЦЭМ!$A$40:$A$783,$A345,СВЦЭМ!$B$39:$B$782,T$331)+'СЕТ СН'!$F$16</f>
        <v>0</v>
      </c>
      <c r="U345" s="36">
        <f>SUMIFS(СВЦЭМ!$J$40:$J$783,СВЦЭМ!$A$40:$A$783,$A345,СВЦЭМ!$B$39:$B$782,U$331)+'СЕТ СН'!$F$16</f>
        <v>0</v>
      </c>
      <c r="V345" s="36">
        <f>SUMIFS(СВЦЭМ!$J$40:$J$783,СВЦЭМ!$A$40:$A$783,$A345,СВЦЭМ!$B$39:$B$782,V$331)+'СЕТ СН'!$F$16</f>
        <v>0</v>
      </c>
      <c r="W345" s="36">
        <f>SUMIFS(СВЦЭМ!$J$40:$J$783,СВЦЭМ!$A$40:$A$783,$A345,СВЦЭМ!$B$39:$B$782,W$331)+'СЕТ СН'!$F$16</f>
        <v>0</v>
      </c>
      <c r="X345" s="36">
        <f>SUMIFS(СВЦЭМ!$J$40:$J$783,СВЦЭМ!$A$40:$A$783,$A345,СВЦЭМ!$B$39:$B$782,X$331)+'СЕТ СН'!$F$16</f>
        <v>0</v>
      </c>
      <c r="Y345" s="36">
        <f>SUMIFS(СВЦЭМ!$J$40:$J$783,СВЦЭМ!$A$40:$A$783,$A345,СВЦЭМ!$B$39:$B$782,Y$331)+'СЕТ СН'!$F$16</f>
        <v>0</v>
      </c>
    </row>
    <row r="346" spans="1:25" ht="15.75" hidden="1" x14ac:dyDescent="0.2">
      <c r="A346" s="35">
        <f t="shared" si="9"/>
        <v>45214</v>
      </c>
      <c r="B346" s="36">
        <f>SUMIFS(СВЦЭМ!$J$40:$J$783,СВЦЭМ!$A$40:$A$783,$A346,СВЦЭМ!$B$39:$B$782,B$331)+'СЕТ СН'!$F$16</f>
        <v>0</v>
      </c>
      <c r="C346" s="36">
        <f>SUMIFS(СВЦЭМ!$J$40:$J$783,СВЦЭМ!$A$40:$A$783,$A346,СВЦЭМ!$B$39:$B$782,C$331)+'СЕТ СН'!$F$16</f>
        <v>0</v>
      </c>
      <c r="D346" s="36">
        <f>SUMIFS(СВЦЭМ!$J$40:$J$783,СВЦЭМ!$A$40:$A$783,$A346,СВЦЭМ!$B$39:$B$782,D$331)+'СЕТ СН'!$F$16</f>
        <v>0</v>
      </c>
      <c r="E346" s="36">
        <f>SUMIFS(СВЦЭМ!$J$40:$J$783,СВЦЭМ!$A$40:$A$783,$A346,СВЦЭМ!$B$39:$B$782,E$331)+'СЕТ СН'!$F$16</f>
        <v>0</v>
      </c>
      <c r="F346" s="36">
        <f>SUMIFS(СВЦЭМ!$J$40:$J$783,СВЦЭМ!$A$40:$A$783,$A346,СВЦЭМ!$B$39:$B$782,F$331)+'СЕТ СН'!$F$16</f>
        <v>0</v>
      </c>
      <c r="G346" s="36">
        <f>SUMIFS(СВЦЭМ!$J$40:$J$783,СВЦЭМ!$A$40:$A$783,$A346,СВЦЭМ!$B$39:$B$782,G$331)+'СЕТ СН'!$F$16</f>
        <v>0</v>
      </c>
      <c r="H346" s="36">
        <f>SUMIFS(СВЦЭМ!$J$40:$J$783,СВЦЭМ!$A$40:$A$783,$A346,СВЦЭМ!$B$39:$B$782,H$331)+'СЕТ СН'!$F$16</f>
        <v>0</v>
      </c>
      <c r="I346" s="36">
        <f>SUMIFS(СВЦЭМ!$J$40:$J$783,СВЦЭМ!$A$40:$A$783,$A346,СВЦЭМ!$B$39:$B$782,I$331)+'СЕТ СН'!$F$16</f>
        <v>0</v>
      </c>
      <c r="J346" s="36">
        <f>SUMIFS(СВЦЭМ!$J$40:$J$783,СВЦЭМ!$A$40:$A$783,$A346,СВЦЭМ!$B$39:$B$782,J$331)+'СЕТ СН'!$F$16</f>
        <v>0</v>
      </c>
      <c r="K346" s="36">
        <f>SUMIFS(СВЦЭМ!$J$40:$J$783,СВЦЭМ!$A$40:$A$783,$A346,СВЦЭМ!$B$39:$B$782,K$331)+'СЕТ СН'!$F$16</f>
        <v>0</v>
      </c>
      <c r="L346" s="36">
        <f>SUMIFS(СВЦЭМ!$J$40:$J$783,СВЦЭМ!$A$40:$A$783,$A346,СВЦЭМ!$B$39:$B$782,L$331)+'СЕТ СН'!$F$16</f>
        <v>0</v>
      </c>
      <c r="M346" s="36">
        <f>SUMIFS(СВЦЭМ!$J$40:$J$783,СВЦЭМ!$A$40:$A$783,$A346,СВЦЭМ!$B$39:$B$782,M$331)+'СЕТ СН'!$F$16</f>
        <v>0</v>
      </c>
      <c r="N346" s="36">
        <f>SUMIFS(СВЦЭМ!$J$40:$J$783,СВЦЭМ!$A$40:$A$783,$A346,СВЦЭМ!$B$39:$B$782,N$331)+'СЕТ СН'!$F$16</f>
        <v>0</v>
      </c>
      <c r="O346" s="36">
        <f>SUMIFS(СВЦЭМ!$J$40:$J$783,СВЦЭМ!$A$40:$A$783,$A346,СВЦЭМ!$B$39:$B$782,O$331)+'СЕТ СН'!$F$16</f>
        <v>0</v>
      </c>
      <c r="P346" s="36">
        <f>SUMIFS(СВЦЭМ!$J$40:$J$783,СВЦЭМ!$A$40:$A$783,$A346,СВЦЭМ!$B$39:$B$782,P$331)+'СЕТ СН'!$F$16</f>
        <v>0</v>
      </c>
      <c r="Q346" s="36">
        <f>SUMIFS(СВЦЭМ!$J$40:$J$783,СВЦЭМ!$A$40:$A$783,$A346,СВЦЭМ!$B$39:$B$782,Q$331)+'СЕТ СН'!$F$16</f>
        <v>0</v>
      </c>
      <c r="R346" s="36">
        <f>SUMIFS(СВЦЭМ!$J$40:$J$783,СВЦЭМ!$A$40:$A$783,$A346,СВЦЭМ!$B$39:$B$782,R$331)+'СЕТ СН'!$F$16</f>
        <v>0</v>
      </c>
      <c r="S346" s="36">
        <f>SUMIFS(СВЦЭМ!$J$40:$J$783,СВЦЭМ!$A$40:$A$783,$A346,СВЦЭМ!$B$39:$B$782,S$331)+'СЕТ СН'!$F$16</f>
        <v>0</v>
      </c>
      <c r="T346" s="36">
        <f>SUMIFS(СВЦЭМ!$J$40:$J$783,СВЦЭМ!$A$40:$A$783,$A346,СВЦЭМ!$B$39:$B$782,T$331)+'СЕТ СН'!$F$16</f>
        <v>0</v>
      </c>
      <c r="U346" s="36">
        <f>SUMIFS(СВЦЭМ!$J$40:$J$783,СВЦЭМ!$A$40:$A$783,$A346,СВЦЭМ!$B$39:$B$782,U$331)+'СЕТ СН'!$F$16</f>
        <v>0</v>
      </c>
      <c r="V346" s="36">
        <f>SUMIFS(СВЦЭМ!$J$40:$J$783,СВЦЭМ!$A$40:$A$783,$A346,СВЦЭМ!$B$39:$B$782,V$331)+'СЕТ СН'!$F$16</f>
        <v>0</v>
      </c>
      <c r="W346" s="36">
        <f>SUMIFS(СВЦЭМ!$J$40:$J$783,СВЦЭМ!$A$40:$A$783,$A346,СВЦЭМ!$B$39:$B$782,W$331)+'СЕТ СН'!$F$16</f>
        <v>0</v>
      </c>
      <c r="X346" s="36">
        <f>SUMIFS(СВЦЭМ!$J$40:$J$783,СВЦЭМ!$A$40:$A$783,$A346,СВЦЭМ!$B$39:$B$782,X$331)+'СЕТ СН'!$F$16</f>
        <v>0</v>
      </c>
      <c r="Y346" s="36">
        <f>SUMIFS(СВЦЭМ!$J$40:$J$783,СВЦЭМ!$A$40:$A$783,$A346,СВЦЭМ!$B$39:$B$782,Y$331)+'СЕТ СН'!$F$16</f>
        <v>0</v>
      </c>
    </row>
    <row r="347" spans="1:25" ht="15.75" hidden="1" x14ac:dyDescent="0.2">
      <c r="A347" s="35">
        <f t="shared" si="9"/>
        <v>45215</v>
      </c>
      <c r="B347" s="36">
        <f>SUMIFS(СВЦЭМ!$J$40:$J$783,СВЦЭМ!$A$40:$A$783,$A347,СВЦЭМ!$B$39:$B$782,B$331)+'СЕТ СН'!$F$16</f>
        <v>0</v>
      </c>
      <c r="C347" s="36">
        <f>SUMIFS(СВЦЭМ!$J$40:$J$783,СВЦЭМ!$A$40:$A$783,$A347,СВЦЭМ!$B$39:$B$782,C$331)+'СЕТ СН'!$F$16</f>
        <v>0</v>
      </c>
      <c r="D347" s="36">
        <f>SUMIFS(СВЦЭМ!$J$40:$J$783,СВЦЭМ!$A$40:$A$783,$A347,СВЦЭМ!$B$39:$B$782,D$331)+'СЕТ СН'!$F$16</f>
        <v>0</v>
      </c>
      <c r="E347" s="36">
        <f>SUMIFS(СВЦЭМ!$J$40:$J$783,СВЦЭМ!$A$40:$A$783,$A347,СВЦЭМ!$B$39:$B$782,E$331)+'СЕТ СН'!$F$16</f>
        <v>0</v>
      </c>
      <c r="F347" s="36">
        <f>SUMIFS(СВЦЭМ!$J$40:$J$783,СВЦЭМ!$A$40:$A$783,$A347,СВЦЭМ!$B$39:$B$782,F$331)+'СЕТ СН'!$F$16</f>
        <v>0</v>
      </c>
      <c r="G347" s="36">
        <f>SUMIFS(СВЦЭМ!$J$40:$J$783,СВЦЭМ!$A$40:$A$783,$A347,СВЦЭМ!$B$39:$B$782,G$331)+'СЕТ СН'!$F$16</f>
        <v>0</v>
      </c>
      <c r="H347" s="36">
        <f>SUMIFS(СВЦЭМ!$J$40:$J$783,СВЦЭМ!$A$40:$A$783,$A347,СВЦЭМ!$B$39:$B$782,H$331)+'СЕТ СН'!$F$16</f>
        <v>0</v>
      </c>
      <c r="I347" s="36">
        <f>SUMIFS(СВЦЭМ!$J$40:$J$783,СВЦЭМ!$A$40:$A$783,$A347,СВЦЭМ!$B$39:$B$782,I$331)+'СЕТ СН'!$F$16</f>
        <v>0</v>
      </c>
      <c r="J347" s="36">
        <f>SUMIFS(СВЦЭМ!$J$40:$J$783,СВЦЭМ!$A$40:$A$783,$A347,СВЦЭМ!$B$39:$B$782,J$331)+'СЕТ СН'!$F$16</f>
        <v>0</v>
      </c>
      <c r="K347" s="36">
        <f>SUMIFS(СВЦЭМ!$J$40:$J$783,СВЦЭМ!$A$40:$A$783,$A347,СВЦЭМ!$B$39:$B$782,K$331)+'СЕТ СН'!$F$16</f>
        <v>0</v>
      </c>
      <c r="L347" s="36">
        <f>SUMIFS(СВЦЭМ!$J$40:$J$783,СВЦЭМ!$A$40:$A$783,$A347,СВЦЭМ!$B$39:$B$782,L$331)+'СЕТ СН'!$F$16</f>
        <v>0</v>
      </c>
      <c r="M347" s="36">
        <f>SUMIFS(СВЦЭМ!$J$40:$J$783,СВЦЭМ!$A$40:$A$783,$A347,СВЦЭМ!$B$39:$B$782,M$331)+'СЕТ СН'!$F$16</f>
        <v>0</v>
      </c>
      <c r="N347" s="36">
        <f>SUMIFS(СВЦЭМ!$J$40:$J$783,СВЦЭМ!$A$40:$A$783,$A347,СВЦЭМ!$B$39:$B$782,N$331)+'СЕТ СН'!$F$16</f>
        <v>0</v>
      </c>
      <c r="O347" s="36">
        <f>SUMIFS(СВЦЭМ!$J$40:$J$783,СВЦЭМ!$A$40:$A$783,$A347,СВЦЭМ!$B$39:$B$782,O$331)+'СЕТ СН'!$F$16</f>
        <v>0</v>
      </c>
      <c r="P347" s="36">
        <f>SUMIFS(СВЦЭМ!$J$40:$J$783,СВЦЭМ!$A$40:$A$783,$A347,СВЦЭМ!$B$39:$B$782,P$331)+'СЕТ СН'!$F$16</f>
        <v>0</v>
      </c>
      <c r="Q347" s="36">
        <f>SUMIFS(СВЦЭМ!$J$40:$J$783,СВЦЭМ!$A$40:$A$783,$A347,СВЦЭМ!$B$39:$B$782,Q$331)+'СЕТ СН'!$F$16</f>
        <v>0</v>
      </c>
      <c r="R347" s="36">
        <f>SUMIFS(СВЦЭМ!$J$40:$J$783,СВЦЭМ!$A$40:$A$783,$A347,СВЦЭМ!$B$39:$B$782,R$331)+'СЕТ СН'!$F$16</f>
        <v>0</v>
      </c>
      <c r="S347" s="36">
        <f>SUMIFS(СВЦЭМ!$J$40:$J$783,СВЦЭМ!$A$40:$A$783,$A347,СВЦЭМ!$B$39:$B$782,S$331)+'СЕТ СН'!$F$16</f>
        <v>0</v>
      </c>
      <c r="T347" s="36">
        <f>SUMIFS(СВЦЭМ!$J$40:$J$783,СВЦЭМ!$A$40:$A$783,$A347,СВЦЭМ!$B$39:$B$782,T$331)+'СЕТ СН'!$F$16</f>
        <v>0</v>
      </c>
      <c r="U347" s="36">
        <f>SUMIFS(СВЦЭМ!$J$40:$J$783,СВЦЭМ!$A$40:$A$783,$A347,СВЦЭМ!$B$39:$B$782,U$331)+'СЕТ СН'!$F$16</f>
        <v>0</v>
      </c>
      <c r="V347" s="36">
        <f>SUMIFS(СВЦЭМ!$J$40:$J$783,СВЦЭМ!$A$40:$A$783,$A347,СВЦЭМ!$B$39:$B$782,V$331)+'СЕТ СН'!$F$16</f>
        <v>0</v>
      </c>
      <c r="W347" s="36">
        <f>SUMIFS(СВЦЭМ!$J$40:$J$783,СВЦЭМ!$A$40:$A$783,$A347,СВЦЭМ!$B$39:$B$782,W$331)+'СЕТ СН'!$F$16</f>
        <v>0</v>
      </c>
      <c r="X347" s="36">
        <f>SUMIFS(СВЦЭМ!$J$40:$J$783,СВЦЭМ!$A$40:$A$783,$A347,СВЦЭМ!$B$39:$B$782,X$331)+'СЕТ СН'!$F$16</f>
        <v>0</v>
      </c>
      <c r="Y347" s="36">
        <f>SUMIFS(СВЦЭМ!$J$40:$J$783,СВЦЭМ!$A$40:$A$783,$A347,СВЦЭМ!$B$39:$B$782,Y$331)+'СЕТ СН'!$F$16</f>
        <v>0</v>
      </c>
    </row>
    <row r="348" spans="1:25" ht="15.75" hidden="1" x14ac:dyDescent="0.2">
      <c r="A348" s="35">
        <f t="shared" si="9"/>
        <v>45216</v>
      </c>
      <c r="B348" s="36">
        <f>SUMIFS(СВЦЭМ!$J$40:$J$783,СВЦЭМ!$A$40:$A$783,$A348,СВЦЭМ!$B$39:$B$782,B$331)+'СЕТ СН'!$F$16</f>
        <v>0</v>
      </c>
      <c r="C348" s="36">
        <f>SUMIFS(СВЦЭМ!$J$40:$J$783,СВЦЭМ!$A$40:$A$783,$A348,СВЦЭМ!$B$39:$B$782,C$331)+'СЕТ СН'!$F$16</f>
        <v>0</v>
      </c>
      <c r="D348" s="36">
        <f>SUMIFS(СВЦЭМ!$J$40:$J$783,СВЦЭМ!$A$40:$A$783,$A348,СВЦЭМ!$B$39:$B$782,D$331)+'СЕТ СН'!$F$16</f>
        <v>0</v>
      </c>
      <c r="E348" s="36">
        <f>SUMIFS(СВЦЭМ!$J$40:$J$783,СВЦЭМ!$A$40:$A$783,$A348,СВЦЭМ!$B$39:$B$782,E$331)+'СЕТ СН'!$F$16</f>
        <v>0</v>
      </c>
      <c r="F348" s="36">
        <f>SUMIFS(СВЦЭМ!$J$40:$J$783,СВЦЭМ!$A$40:$A$783,$A348,СВЦЭМ!$B$39:$B$782,F$331)+'СЕТ СН'!$F$16</f>
        <v>0</v>
      </c>
      <c r="G348" s="36">
        <f>SUMIFS(СВЦЭМ!$J$40:$J$783,СВЦЭМ!$A$40:$A$783,$A348,СВЦЭМ!$B$39:$B$782,G$331)+'СЕТ СН'!$F$16</f>
        <v>0</v>
      </c>
      <c r="H348" s="36">
        <f>SUMIFS(СВЦЭМ!$J$40:$J$783,СВЦЭМ!$A$40:$A$783,$A348,СВЦЭМ!$B$39:$B$782,H$331)+'СЕТ СН'!$F$16</f>
        <v>0</v>
      </c>
      <c r="I348" s="36">
        <f>SUMIFS(СВЦЭМ!$J$40:$J$783,СВЦЭМ!$A$40:$A$783,$A348,СВЦЭМ!$B$39:$B$782,I$331)+'СЕТ СН'!$F$16</f>
        <v>0</v>
      </c>
      <c r="J348" s="36">
        <f>SUMIFS(СВЦЭМ!$J$40:$J$783,СВЦЭМ!$A$40:$A$783,$A348,СВЦЭМ!$B$39:$B$782,J$331)+'СЕТ СН'!$F$16</f>
        <v>0</v>
      </c>
      <c r="K348" s="36">
        <f>SUMIFS(СВЦЭМ!$J$40:$J$783,СВЦЭМ!$A$40:$A$783,$A348,СВЦЭМ!$B$39:$B$782,K$331)+'СЕТ СН'!$F$16</f>
        <v>0</v>
      </c>
      <c r="L348" s="36">
        <f>SUMIFS(СВЦЭМ!$J$40:$J$783,СВЦЭМ!$A$40:$A$783,$A348,СВЦЭМ!$B$39:$B$782,L$331)+'СЕТ СН'!$F$16</f>
        <v>0</v>
      </c>
      <c r="M348" s="36">
        <f>SUMIFS(СВЦЭМ!$J$40:$J$783,СВЦЭМ!$A$40:$A$783,$A348,СВЦЭМ!$B$39:$B$782,M$331)+'СЕТ СН'!$F$16</f>
        <v>0</v>
      </c>
      <c r="N348" s="36">
        <f>SUMIFS(СВЦЭМ!$J$40:$J$783,СВЦЭМ!$A$40:$A$783,$A348,СВЦЭМ!$B$39:$B$782,N$331)+'СЕТ СН'!$F$16</f>
        <v>0</v>
      </c>
      <c r="O348" s="36">
        <f>SUMIFS(СВЦЭМ!$J$40:$J$783,СВЦЭМ!$A$40:$A$783,$A348,СВЦЭМ!$B$39:$B$782,O$331)+'СЕТ СН'!$F$16</f>
        <v>0</v>
      </c>
      <c r="P348" s="36">
        <f>SUMIFS(СВЦЭМ!$J$40:$J$783,СВЦЭМ!$A$40:$A$783,$A348,СВЦЭМ!$B$39:$B$782,P$331)+'СЕТ СН'!$F$16</f>
        <v>0</v>
      </c>
      <c r="Q348" s="36">
        <f>SUMIFS(СВЦЭМ!$J$40:$J$783,СВЦЭМ!$A$40:$A$783,$A348,СВЦЭМ!$B$39:$B$782,Q$331)+'СЕТ СН'!$F$16</f>
        <v>0</v>
      </c>
      <c r="R348" s="36">
        <f>SUMIFS(СВЦЭМ!$J$40:$J$783,СВЦЭМ!$A$40:$A$783,$A348,СВЦЭМ!$B$39:$B$782,R$331)+'СЕТ СН'!$F$16</f>
        <v>0</v>
      </c>
      <c r="S348" s="36">
        <f>SUMIFS(СВЦЭМ!$J$40:$J$783,СВЦЭМ!$A$40:$A$783,$A348,СВЦЭМ!$B$39:$B$782,S$331)+'СЕТ СН'!$F$16</f>
        <v>0</v>
      </c>
      <c r="T348" s="36">
        <f>SUMIFS(СВЦЭМ!$J$40:$J$783,СВЦЭМ!$A$40:$A$783,$A348,СВЦЭМ!$B$39:$B$782,T$331)+'СЕТ СН'!$F$16</f>
        <v>0</v>
      </c>
      <c r="U348" s="36">
        <f>SUMIFS(СВЦЭМ!$J$40:$J$783,СВЦЭМ!$A$40:$A$783,$A348,СВЦЭМ!$B$39:$B$782,U$331)+'СЕТ СН'!$F$16</f>
        <v>0</v>
      </c>
      <c r="V348" s="36">
        <f>SUMIFS(СВЦЭМ!$J$40:$J$783,СВЦЭМ!$A$40:$A$783,$A348,СВЦЭМ!$B$39:$B$782,V$331)+'СЕТ СН'!$F$16</f>
        <v>0</v>
      </c>
      <c r="W348" s="36">
        <f>SUMIFS(СВЦЭМ!$J$40:$J$783,СВЦЭМ!$A$40:$A$783,$A348,СВЦЭМ!$B$39:$B$782,W$331)+'СЕТ СН'!$F$16</f>
        <v>0</v>
      </c>
      <c r="X348" s="36">
        <f>SUMIFS(СВЦЭМ!$J$40:$J$783,СВЦЭМ!$A$40:$A$783,$A348,СВЦЭМ!$B$39:$B$782,X$331)+'СЕТ СН'!$F$16</f>
        <v>0</v>
      </c>
      <c r="Y348" s="36">
        <f>SUMIFS(СВЦЭМ!$J$40:$J$783,СВЦЭМ!$A$40:$A$783,$A348,СВЦЭМ!$B$39:$B$782,Y$331)+'СЕТ СН'!$F$16</f>
        <v>0</v>
      </c>
    </row>
    <row r="349" spans="1:25" ht="15.75" hidden="1" x14ac:dyDescent="0.2">
      <c r="A349" s="35">
        <f t="shared" si="9"/>
        <v>45217</v>
      </c>
      <c r="B349" s="36">
        <f>SUMIFS(СВЦЭМ!$J$40:$J$783,СВЦЭМ!$A$40:$A$783,$A349,СВЦЭМ!$B$39:$B$782,B$331)+'СЕТ СН'!$F$16</f>
        <v>0</v>
      </c>
      <c r="C349" s="36">
        <f>SUMIFS(СВЦЭМ!$J$40:$J$783,СВЦЭМ!$A$40:$A$783,$A349,СВЦЭМ!$B$39:$B$782,C$331)+'СЕТ СН'!$F$16</f>
        <v>0</v>
      </c>
      <c r="D349" s="36">
        <f>SUMIFS(СВЦЭМ!$J$40:$J$783,СВЦЭМ!$A$40:$A$783,$A349,СВЦЭМ!$B$39:$B$782,D$331)+'СЕТ СН'!$F$16</f>
        <v>0</v>
      </c>
      <c r="E349" s="36">
        <f>SUMIFS(СВЦЭМ!$J$40:$J$783,СВЦЭМ!$A$40:$A$783,$A349,СВЦЭМ!$B$39:$B$782,E$331)+'СЕТ СН'!$F$16</f>
        <v>0</v>
      </c>
      <c r="F349" s="36">
        <f>SUMIFS(СВЦЭМ!$J$40:$J$783,СВЦЭМ!$A$40:$A$783,$A349,СВЦЭМ!$B$39:$B$782,F$331)+'СЕТ СН'!$F$16</f>
        <v>0</v>
      </c>
      <c r="G349" s="36">
        <f>SUMIFS(СВЦЭМ!$J$40:$J$783,СВЦЭМ!$A$40:$A$783,$A349,СВЦЭМ!$B$39:$B$782,G$331)+'СЕТ СН'!$F$16</f>
        <v>0</v>
      </c>
      <c r="H349" s="36">
        <f>SUMIFS(СВЦЭМ!$J$40:$J$783,СВЦЭМ!$A$40:$A$783,$A349,СВЦЭМ!$B$39:$B$782,H$331)+'СЕТ СН'!$F$16</f>
        <v>0</v>
      </c>
      <c r="I349" s="36">
        <f>SUMIFS(СВЦЭМ!$J$40:$J$783,СВЦЭМ!$A$40:$A$783,$A349,СВЦЭМ!$B$39:$B$782,I$331)+'СЕТ СН'!$F$16</f>
        <v>0</v>
      </c>
      <c r="J349" s="36">
        <f>SUMIFS(СВЦЭМ!$J$40:$J$783,СВЦЭМ!$A$40:$A$783,$A349,СВЦЭМ!$B$39:$B$782,J$331)+'СЕТ СН'!$F$16</f>
        <v>0</v>
      </c>
      <c r="K349" s="36">
        <f>SUMIFS(СВЦЭМ!$J$40:$J$783,СВЦЭМ!$A$40:$A$783,$A349,СВЦЭМ!$B$39:$B$782,K$331)+'СЕТ СН'!$F$16</f>
        <v>0</v>
      </c>
      <c r="L349" s="36">
        <f>SUMIFS(СВЦЭМ!$J$40:$J$783,СВЦЭМ!$A$40:$A$783,$A349,СВЦЭМ!$B$39:$B$782,L$331)+'СЕТ СН'!$F$16</f>
        <v>0</v>
      </c>
      <c r="M349" s="36">
        <f>SUMIFS(СВЦЭМ!$J$40:$J$783,СВЦЭМ!$A$40:$A$783,$A349,СВЦЭМ!$B$39:$B$782,M$331)+'СЕТ СН'!$F$16</f>
        <v>0</v>
      </c>
      <c r="N349" s="36">
        <f>SUMIFS(СВЦЭМ!$J$40:$J$783,СВЦЭМ!$A$40:$A$783,$A349,СВЦЭМ!$B$39:$B$782,N$331)+'СЕТ СН'!$F$16</f>
        <v>0</v>
      </c>
      <c r="O349" s="36">
        <f>SUMIFS(СВЦЭМ!$J$40:$J$783,СВЦЭМ!$A$40:$A$783,$A349,СВЦЭМ!$B$39:$B$782,O$331)+'СЕТ СН'!$F$16</f>
        <v>0</v>
      </c>
      <c r="P349" s="36">
        <f>SUMIFS(СВЦЭМ!$J$40:$J$783,СВЦЭМ!$A$40:$A$783,$A349,СВЦЭМ!$B$39:$B$782,P$331)+'СЕТ СН'!$F$16</f>
        <v>0</v>
      </c>
      <c r="Q349" s="36">
        <f>SUMIFS(СВЦЭМ!$J$40:$J$783,СВЦЭМ!$A$40:$A$783,$A349,СВЦЭМ!$B$39:$B$782,Q$331)+'СЕТ СН'!$F$16</f>
        <v>0</v>
      </c>
      <c r="R349" s="36">
        <f>SUMIFS(СВЦЭМ!$J$40:$J$783,СВЦЭМ!$A$40:$A$783,$A349,СВЦЭМ!$B$39:$B$782,R$331)+'СЕТ СН'!$F$16</f>
        <v>0</v>
      </c>
      <c r="S349" s="36">
        <f>SUMIFS(СВЦЭМ!$J$40:$J$783,СВЦЭМ!$A$40:$A$783,$A349,СВЦЭМ!$B$39:$B$782,S$331)+'СЕТ СН'!$F$16</f>
        <v>0</v>
      </c>
      <c r="T349" s="36">
        <f>SUMIFS(СВЦЭМ!$J$40:$J$783,СВЦЭМ!$A$40:$A$783,$A349,СВЦЭМ!$B$39:$B$782,T$331)+'СЕТ СН'!$F$16</f>
        <v>0</v>
      </c>
      <c r="U349" s="36">
        <f>SUMIFS(СВЦЭМ!$J$40:$J$783,СВЦЭМ!$A$40:$A$783,$A349,СВЦЭМ!$B$39:$B$782,U$331)+'СЕТ СН'!$F$16</f>
        <v>0</v>
      </c>
      <c r="V349" s="36">
        <f>SUMIFS(СВЦЭМ!$J$40:$J$783,СВЦЭМ!$A$40:$A$783,$A349,СВЦЭМ!$B$39:$B$782,V$331)+'СЕТ СН'!$F$16</f>
        <v>0</v>
      </c>
      <c r="W349" s="36">
        <f>SUMIFS(СВЦЭМ!$J$40:$J$783,СВЦЭМ!$A$40:$A$783,$A349,СВЦЭМ!$B$39:$B$782,W$331)+'СЕТ СН'!$F$16</f>
        <v>0</v>
      </c>
      <c r="X349" s="36">
        <f>SUMIFS(СВЦЭМ!$J$40:$J$783,СВЦЭМ!$A$40:$A$783,$A349,СВЦЭМ!$B$39:$B$782,X$331)+'СЕТ СН'!$F$16</f>
        <v>0</v>
      </c>
      <c r="Y349" s="36">
        <f>SUMIFS(СВЦЭМ!$J$40:$J$783,СВЦЭМ!$A$40:$A$783,$A349,СВЦЭМ!$B$39:$B$782,Y$331)+'СЕТ СН'!$F$16</f>
        <v>0</v>
      </c>
    </row>
    <row r="350" spans="1:25" ht="15.75" hidden="1" x14ac:dyDescent="0.2">
      <c r="A350" s="35">
        <f t="shared" si="9"/>
        <v>45218</v>
      </c>
      <c r="B350" s="36">
        <f>SUMIFS(СВЦЭМ!$J$40:$J$783,СВЦЭМ!$A$40:$A$783,$A350,СВЦЭМ!$B$39:$B$782,B$331)+'СЕТ СН'!$F$16</f>
        <v>0</v>
      </c>
      <c r="C350" s="36">
        <f>SUMIFS(СВЦЭМ!$J$40:$J$783,СВЦЭМ!$A$40:$A$783,$A350,СВЦЭМ!$B$39:$B$782,C$331)+'СЕТ СН'!$F$16</f>
        <v>0</v>
      </c>
      <c r="D350" s="36">
        <f>SUMIFS(СВЦЭМ!$J$40:$J$783,СВЦЭМ!$A$40:$A$783,$A350,СВЦЭМ!$B$39:$B$782,D$331)+'СЕТ СН'!$F$16</f>
        <v>0</v>
      </c>
      <c r="E350" s="36">
        <f>SUMIFS(СВЦЭМ!$J$40:$J$783,СВЦЭМ!$A$40:$A$783,$A350,СВЦЭМ!$B$39:$B$782,E$331)+'СЕТ СН'!$F$16</f>
        <v>0</v>
      </c>
      <c r="F350" s="36">
        <f>SUMIFS(СВЦЭМ!$J$40:$J$783,СВЦЭМ!$A$40:$A$783,$A350,СВЦЭМ!$B$39:$B$782,F$331)+'СЕТ СН'!$F$16</f>
        <v>0</v>
      </c>
      <c r="G350" s="36">
        <f>SUMIFS(СВЦЭМ!$J$40:$J$783,СВЦЭМ!$A$40:$A$783,$A350,СВЦЭМ!$B$39:$B$782,G$331)+'СЕТ СН'!$F$16</f>
        <v>0</v>
      </c>
      <c r="H350" s="36">
        <f>SUMIFS(СВЦЭМ!$J$40:$J$783,СВЦЭМ!$A$40:$A$783,$A350,СВЦЭМ!$B$39:$B$782,H$331)+'СЕТ СН'!$F$16</f>
        <v>0</v>
      </c>
      <c r="I350" s="36">
        <f>SUMIFS(СВЦЭМ!$J$40:$J$783,СВЦЭМ!$A$40:$A$783,$A350,СВЦЭМ!$B$39:$B$782,I$331)+'СЕТ СН'!$F$16</f>
        <v>0</v>
      </c>
      <c r="J350" s="36">
        <f>SUMIFS(СВЦЭМ!$J$40:$J$783,СВЦЭМ!$A$40:$A$783,$A350,СВЦЭМ!$B$39:$B$782,J$331)+'СЕТ СН'!$F$16</f>
        <v>0</v>
      </c>
      <c r="K350" s="36">
        <f>SUMIFS(СВЦЭМ!$J$40:$J$783,СВЦЭМ!$A$40:$A$783,$A350,СВЦЭМ!$B$39:$B$782,K$331)+'СЕТ СН'!$F$16</f>
        <v>0</v>
      </c>
      <c r="L350" s="36">
        <f>SUMIFS(СВЦЭМ!$J$40:$J$783,СВЦЭМ!$A$40:$A$783,$A350,СВЦЭМ!$B$39:$B$782,L$331)+'СЕТ СН'!$F$16</f>
        <v>0</v>
      </c>
      <c r="M350" s="36">
        <f>SUMIFS(СВЦЭМ!$J$40:$J$783,СВЦЭМ!$A$40:$A$783,$A350,СВЦЭМ!$B$39:$B$782,M$331)+'СЕТ СН'!$F$16</f>
        <v>0</v>
      </c>
      <c r="N350" s="36">
        <f>SUMIFS(СВЦЭМ!$J$40:$J$783,СВЦЭМ!$A$40:$A$783,$A350,СВЦЭМ!$B$39:$B$782,N$331)+'СЕТ СН'!$F$16</f>
        <v>0</v>
      </c>
      <c r="O350" s="36">
        <f>SUMIFS(СВЦЭМ!$J$40:$J$783,СВЦЭМ!$A$40:$A$783,$A350,СВЦЭМ!$B$39:$B$782,O$331)+'СЕТ СН'!$F$16</f>
        <v>0</v>
      </c>
      <c r="P350" s="36">
        <f>SUMIFS(СВЦЭМ!$J$40:$J$783,СВЦЭМ!$A$40:$A$783,$A350,СВЦЭМ!$B$39:$B$782,P$331)+'СЕТ СН'!$F$16</f>
        <v>0</v>
      </c>
      <c r="Q350" s="36">
        <f>SUMIFS(СВЦЭМ!$J$40:$J$783,СВЦЭМ!$A$40:$A$783,$A350,СВЦЭМ!$B$39:$B$782,Q$331)+'СЕТ СН'!$F$16</f>
        <v>0</v>
      </c>
      <c r="R350" s="36">
        <f>SUMIFS(СВЦЭМ!$J$40:$J$783,СВЦЭМ!$A$40:$A$783,$A350,СВЦЭМ!$B$39:$B$782,R$331)+'СЕТ СН'!$F$16</f>
        <v>0</v>
      </c>
      <c r="S350" s="36">
        <f>SUMIFS(СВЦЭМ!$J$40:$J$783,СВЦЭМ!$A$40:$A$783,$A350,СВЦЭМ!$B$39:$B$782,S$331)+'СЕТ СН'!$F$16</f>
        <v>0</v>
      </c>
      <c r="T350" s="36">
        <f>SUMIFS(СВЦЭМ!$J$40:$J$783,СВЦЭМ!$A$40:$A$783,$A350,СВЦЭМ!$B$39:$B$782,T$331)+'СЕТ СН'!$F$16</f>
        <v>0</v>
      </c>
      <c r="U350" s="36">
        <f>SUMIFS(СВЦЭМ!$J$40:$J$783,СВЦЭМ!$A$40:$A$783,$A350,СВЦЭМ!$B$39:$B$782,U$331)+'СЕТ СН'!$F$16</f>
        <v>0</v>
      </c>
      <c r="V350" s="36">
        <f>SUMIFS(СВЦЭМ!$J$40:$J$783,СВЦЭМ!$A$40:$A$783,$A350,СВЦЭМ!$B$39:$B$782,V$331)+'СЕТ СН'!$F$16</f>
        <v>0</v>
      </c>
      <c r="W350" s="36">
        <f>SUMIFS(СВЦЭМ!$J$40:$J$783,СВЦЭМ!$A$40:$A$783,$A350,СВЦЭМ!$B$39:$B$782,W$331)+'СЕТ СН'!$F$16</f>
        <v>0</v>
      </c>
      <c r="X350" s="36">
        <f>SUMIFS(СВЦЭМ!$J$40:$J$783,СВЦЭМ!$A$40:$A$783,$A350,СВЦЭМ!$B$39:$B$782,X$331)+'СЕТ СН'!$F$16</f>
        <v>0</v>
      </c>
      <c r="Y350" s="36">
        <f>SUMIFS(СВЦЭМ!$J$40:$J$783,СВЦЭМ!$A$40:$A$783,$A350,СВЦЭМ!$B$39:$B$782,Y$331)+'СЕТ СН'!$F$16</f>
        <v>0</v>
      </c>
    </row>
    <row r="351" spans="1:25" ht="15.75" hidden="1" x14ac:dyDescent="0.2">
      <c r="A351" s="35">
        <f t="shared" si="9"/>
        <v>45219</v>
      </c>
      <c r="B351" s="36">
        <f>SUMIFS(СВЦЭМ!$J$40:$J$783,СВЦЭМ!$A$40:$A$783,$A351,СВЦЭМ!$B$39:$B$782,B$331)+'СЕТ СН'!$F$16</f>
        <v>0</v>
      </c>
      <c r="C351" s="36">
        <f>SUMIFS(СВЦЭМ!$J$40:$J$783,СВЦЭМ!$A$40:$A$783,$A351,СВЦЭМ!$B$39:$B$782,C$331)+'СЕТ СН'!$F$16</f>
        <v>0</v>
      </c>
      <c r="D351" s="36">
        <f>SUMIFS(СВЦЭМ!$J$40:$J$783,СВЦЭМ!$A$40:$A$783,$A351,СВЦЭМ!$B$39:$B$782,D$331)+'СЕТ СН'!$F$16</f>
        <v>0</v>
      </c>
      <c r="E351" s="36">
        <f>SUMIFS(СВЦЭМ!$J$40:$J$783,СВЦЭМ!$A$40:$A$783,$A351,СВЦЭМ!$B$39:$B$782,E$331)+'СЕТ СН'!$F$16</f>
        <v>0</v>
      </c>
      <c r="F351" s="36">
        <f>SUMIFS(СВЦЭМ!$J$40:$J$783,СВЦЭМ!$A$40:$A$783,$A351,СВЦЭМ!$B$39:$B$782,F$331)+'СЕТ СН'!$F$16</f>
        <v>0</v>
      </c>
      <c r="G351" s="36">
        <f>SUMIFS(СВЦЭМ!$J$40:$J$783,СВЦЭМ!$A$40:$A$783,$A351,СВЦЭМ!$B$39:$B$782,G$331)+'СЕТ СН'!$F$16</f>
        <v>0</v>
      </c>
      <c r="H351" s="36">
        <f>SUMIFS(СВЦЭМ!$J$40:$J$783,СВЦЭМ!$A$40:$A$783,$A351,СВЦЭМ!$B$39:$B$782,H$331)+'СЕТ СН'!$F$16</f>
        <v>0</v>
      </c>
      <c r="I351" s="36">
        <f>SUMIFS(СВЦЭМ!$J$40:$J$783,СВЦЭМ!$A$40:$A$783,$A351,СВЦЭМ!$B$39:$B$782,I$331)+'СЕТ СН'!$F$16</f>
        <v>0</v>
      </c>
      <c r="J351" s="36">
        <f>SUMIFS(СВЦЭМ!$J$40:$J$783,СВЦЭМ!$A$40:$A$783,$A351,СВЦЭМ!$B$39:$B$782,J$331)+'СЕТ СН'!$F$16</f>
        <v>0</v>
      </c>
      <c r="K351" s="36">
        <f>SUMIFS(СВЦЭМ!$J$40:$J$783,СВЦЭМ!$A$40:$A$783,$A351,СВЦЭМ!$B$39:$B$782,K$331)+'СЕТ СН'!$F$16</f>
        <v>0</v>
      </c>
      <c r="L351" s="36">
        <f>SUMIFS(СВЦЭМ!$J$40:$J$783,СВЦЭМ!$A$40:$A$783,$A351,СВЦЭМ!$B$39:$B$782,L$331)+'СЕТ СН'!$F$16</f>
        <v>0</v>
      </c>
      <c r="M351" s="36">
        <f>SUMIFS(СВЦЭМ!$J$40:$J$783,СВЦЭМ!$A$40:$A$783,$A351,СВЦЭМ!$B$39:$B$782,M$331)+'СЕТ СН'!$F$16</f>
        <v>0</v>
      </c>
      <c r="N351" s="36">
        <f>SUMIFS(СВЦЭМ!$J$40:$J$783,СВЦЭМ!$A$40:$A$783,$A351,СВЦЭМ!$B$39:$B$782,N$331)+'СЕТ СН'!$F$16</f>
        <v>0</v>
      </c>
      <c r="O351" s="36">
        <f>SUMIFS(СВЦЭМ!$J$40:$J$783,СВЦЭМ!$A$40:$A$783,$A351,СВЦЭМ!$B$39:$B$782,O$331)+'СЕТ СН'!$F$16</f>
        <v>0</v>
      </c>
      <c r="P351" s="36">
        <f>SUMIFS(СВЦЭМ!$J$40:$J$783,СВЦЭМ!$A$40:$A$783,$A351,СВЦЭМ!$B$39:$B$782,P$331)+'СЕТ СН'!$F$16</f>
        <v>0</v>
      </c>
      <c r="Q351" s="36">
        <f>SUMIFS(СВЦЭМ!$J$40:$J$783,СВЦЭМ!$A$40:$A$783,$A351,СВЦЭМ!$B$39:$B$782,Q$331)+'СЕТ СН'!$F$16</f>
        <v>0</v>
      </c>
      <c r="R351" s="36">
        <f>SUMIFS(СВЦЭМ!$J$40:$J$783,СВЦЭМ!$A$40:$A$783,$A351,СВЦЭМ!$B$39:$B$782,R$331)+'СЕТ СН'!$F$16</f>
        <v>0</v>
      </c>
      <c r="S351" s="36">
        <f>SUMIFS(СВЦЭМ!$J$40:$J$783,СВЦЭМ!$A$40:$A$783,$A351,СВЦЭМ!$B$39:$B$782,S$331)+'СЕТ СН'!$F$16</f>
        <v>0</v>
      </c>
      <c r="T351" s="36">
        <f>SUMIFS(СВЦЭМ!$J$40:$J$783,СВЦЭМ!$A$40:$A$783,$A351,СВЦЭМ!$B$39:$B$782,T$331)+'СЕТ СН'!$F$16</f>
        <v>0</v>
      </c>
      <c r="U351" s="36">
        <f>SUMIFS(СВЦЭМ!$J$40:$J$783,СВЦЭМ!$A$40:$A$783,$A351,СВЦЭМ!$B$39:$B$782,U$331)+'СЕТ СН'!$F$16</f>
        <v>0</v>
      </c>
      <c r="V351" s="36">
        <f>SUMIFS(СВЦЭМ!$J$40:$J$783,СВЦЭМ!$A$40:$A$783,$A351,СВЦЭМ!$B$39:$B$782,V$331)+'СЕТ СН'!$F$16</f>
        <v>0</v>
      </c>
      <c r="W351" s="36">
        <f>SUMIFS(СВЦЭМ!$J$40:$J$783,СВЦЭМ!$A$40:$A$783,$A351,СВЦЭМ!$B$39:$B$782,W$331)+'СЕТ СН'!$F$16</f>
        <v>0</v>
      </c>
      <c r="X351" s="36">
        <f>SUMIFS(СВЦЭМ!$J$40:$J$783,СВЦЭМ!$A$40:$A$783,$A351,СВЦЭМ!$B$39:$B$782,X$331)+'СЕТ СН'!$F$16</f>
        <v>0</v>
      </c>
      <c r="Y351" s="36">
        <f>SUMIFS(СВЦЭМ!$J$40:$J$783,СВЦЭМ!$A$40:$A$783,$A351,СВЦЭМ!$B$39:$B$782,Y$331)+'СЕТ СН'!$F$16</f>
        <v>0</v>
      </c>
    </row>
    <row r="352" spans="1:25" ht="15.75" hidden="1" x14ac:dyDescent="0.2">
      <c r="A352" s="35">
        <f t="shared" si="9"/>
        <v>45220</v>
      </c>
      <c r="B352" s="36">
        <f>SUMIFS(СВЦЭМ!$J$40:$J$783,СВЦЭМ!$A$40:$A$783,$A352,СВЦЭМ!$B$39:$B$782,B$331)+'СЕТ СН'!$F$16</f>
        <v>0</v>
      </c>
      <c r="C352" s="36">
        <f>SUMIFS(СВЦЭМ!$J$40:$J$783,СВЦЭМ!$A$40:$A$783,$A352,СВЦЭМ!$B$39:$B$782,C$331)+'СЕТ СН'!$F$16</f>
        <v>0</v>
      </c>
      <c r="D352" s="36">
        <f>SUMIFS(СВЦЭМ!$J$40:$J$783,СВЦЭМ!$A$40:$A$783,$A352,СВЦЭМ!$B$39:$B$782,D$331)+'СЕТ СН'!$F$16</f>
        <v>0</v>
      </c>
      <c r="E352" s="36">
        <f>SUMIFS(СВЦЭМ!$J$40:$J$783,СВЦЭМ!$A$40:$A$783,$A352,СВЦЭМ!$B$39:$B$782,E$331)+'СЕТ СН'!$F$16</f>
        <v>0</v>
      </c>
      <c r="F352" s="36">
        <f>SUMIFS(СВЦЭМ!$J$40:$J$783,СВЦЭМ!$A$40:$A$783,$A352,СВЦЭМ!$B$39:$B$782,F$331)+'СЕТ СН'!$F$16</f>
        <v>0</v>
      </c>
      <c r="G352" s="36">
        <f>SUMIFS(СВЦЭМ!$J$40:$J$783,СВЦЭМ!$A$40:$A$783,$A352,СВЦЭМ!$B$39:$B$782,G$331)+'СЕТ СН'!$F$16</f>
        <v>0</v>
      </c>
      <c r="H352" s="36">
        <f>SUMIFS(СВЦЭМ!$J$40:$J$783,СВЦЭМ!$A$40:$A$783,$A352,СВЦЭМ!$B$39:$B$782,H$331)+'СЕТ СН'!$F$16</f>
        <v>0</v>
      </c>
      <c r="I352" s="36">
        <f>SUMIFS(СВЦЭМ!$J$40:$J$783,СВЦЭМ!$A$40:$A$783,$A352,СВЦЭМ!$B$39:$B$782,I$331)+'СЕТ СН'!$F$16</f>
        <v>0</v>
      </c>
      <c r="J352" s="36">
        <f>SUMIFS(СВЦЭМ!$J$40:$J$783,СВЦЭМ!$A$40:$A$783,$A352,СВЦЭМ!$B$39:$B$782,J$331)+'СЕТ СН'!$F$16</f>
        <v>0</v>
      </c>
      <c r="K352" s="36">
        <f>SUMIFS(СВЦЭМ!$J$40:$J$783,СВЦЭМ!$A$40:$A$783,$A352,СВЦЭМ!$B$39:$B$782,K$331)+'СЕТ СН'!$F$16</f>
        <v>0</v>
      </c>
      <c r="L352" s="36">
        <f>SUMIFS(СВЦЭМ!$J$40:$J$783,СВЦЭМ!$A$40:$A$783,$A352,СВЦЭМ!$B$39:$B$782,L$331)+'СЕТ СН'!$F$16</f>
        <v>0</v>
      </c>
      <c r="M352" s="36">
        <f>SUMIFS(СВЦЭМ!$J$40:$J$783,СВЦЭМ!$A$40:$A$783,$A352,СВЦЭМ!$B$39:$B$782,M$331)+'СЕТ СН'!$F$16</f>
        <v>0</v>
      </c>
      <c r="N352" s="36">
        <f>SUMIFS(СВЦЭМ!$J$40:$J$783,СВЦЭМ!$A$40:$A$783,$A352,СВЦЭМ!$B$39:$B$782,N$331)+'СЕТ СН'!$F$16</f>
        <v>0</v>
      </c>
      <c r="O352" s="36">
        <f>SUMIFS(СВЦЭМ!$J$40:$J$783,СВЦЭМ!$A$40:$A$783,$A352,СВЦЭМ!$B$39:$B$782,O$331)+'СЕТ СН'!$F$16</f>
        <v>0</v>
      </c>
      <c r="P352" s="36">
        <f>SUMIFS(СВЦЭМ!$J$40:$J$783,СВЦЭМ!$A$40:$A$783,$A352,СВЦЭМ!$B$39:$B$782,P$331)+'СЕТ СН'!$F$16</f>
        <v>0</v>
      </c>
      <c r="Q352" s="36">
        <f>SUMIFS(СВЦЭМ!$J$40:$J$783,СВЦЭМ!$A$40:$A$783,$A352,СВЦЭМ!$B$39:$B$782,Q$331)+'СЕТ СН'!$F$16</f>
        <v>0</v>
      </c>
      <c r="R352" s="36">
        <f>SUMIFS(СВЦЭМ!$J$40:$J$783,СВЦЭМ!$A$40:$A$783,$A352,СВЦЭМ!$B$39:$B$782,R$331)+'СЕТ СН'!$F$16</f>
        <v>0</v>
      </c>
      <c r="S352" s="36">
        <f>SUMIFS(СВЦЭМ!$J$40:$J$783,СВЦЭМ!$A$40:$A$783,$A352,СВЦЭМ!$B$39:$B$782,S$331)+'СЕТ СН'!$F$16</f>
        <v>0</v>
      </c>
      <c r="T352" s="36">
        <f>SUMIFS(СВЦЭМ!$J$40:$J$783,СВЦЭМ!$A$40:$A$783,$A352,СВЦЭМ!$B$39:$B$782,T$331)+'СЕТ СН'!$F$16</f>
        <v>0</v>
      </c>
      <c r="U352" s="36">
        <f>SUMIFS(СВЦЭМ!$J$40:$J$783,СВЦЭМ!$A$40:$A$783,$A352,СВЦЭМ!$B$39:$B$782,U$331)+'СЕТ СН'!$F$16</f>
        <v>0</v>
      </c>
      <c r="V352" s="36">
        <f>SUMIFS(СВЦЭМ!$J$40:$J$783,СВЦЭМ!$A$40:$A$783,$A352,СВЦЭМ!$B$39:$B$782,V$331)+'СЕТ СН'!$F$16</f>
        <v>0</v>
      </c>
      <c r="W352" s="36">
        <f>SUMIFS(СВЦЭМ!$J$40:$J$783,СВЦЭМ!$A$40:$A$783,$A352,СВЦЭМ!$B$39:$B$782,W$331)+'СЕТ СН'!$F$16</f>
        <v>0</v>
      </c>
      <c r="X352" s="36">
        <f>SUMIFS(СВЦЭМ!$J$40:$J$783,СВЦЭМ!$A$40:$A$783,$A352,СВЦЭМ!$B$39:$B$782,X$331)+'СЕТ СН'!$F$16</f>
        <v>0</v>
      </c>
      <c r="Y352" s="36">
        <f>SUMIFS(СВЦЭМ!$J$40:$J$783,СВЦЭМ!$A$40:$A$783,$A352,СВЦЭМ!$B$39:$B$782,Y$331)+'СЕТ СН'!$F$16</f>
        <v>0</v>
      </c>
    </row>
    <row r="353" spans="1:27" ht="15.75" hidden="1" x14ac:dyDescent="0.2">
      <c r="A353" s="35">
        <f t="shared" si="9"/>
        <v>45221</v>
      </c>
      <c r="B353" s="36">
        <f>SUMIFS(СВЦЭМ!$J$40:$J$783,СВЦЭМ!$A$40:$A$783,$A353,СВЦЭМ!$B$39:$B$782,B$331)+'СЕТ СН'!$F$16</f>
        <v>0</v>
      </c>
      <c r="C353" s="36">
        <f>SUMIFS(СВЦЭМ!$J$40:$J$783,СВЦЭМ!$A$40:$A$783,$A353,СВЦЭМ!$B$39:$B$782,C$331)+'СЕТ СН'!$F$16</f>
        <v>0</v>
      </c>
      <c r="D353" s="36">
        <f>SUMIFS(СВЦЭМ!$J$40:$J$783,СВЦЭМ!$A$40:$A$783,$A353,СВЦЭМ!$B$39:$B$782,D$331)+'СЕТ СН'!$F$16</f>
        <v>0</v>
      </c>
      <c r="E353" s="36">
        <f>SUMIFS(СВЦЭМ!$J$40:$J$783,СВЦЭМ!$A$40:$A$783,$A353,СВЦЭМ!$B$39:$B$782,E$331)+'СЕТ СН'!$F$16</f>
        <v>0</v>
      </c>
      <c r="F353" s="36">
        <f>SUMIFS(СВЦЭМ!$J$40:$J$783,СВЦЭМ!$A$40:$A$783,$A353,СВЦЭМ!$B$39:$B$782,F$331)+'СЕТ СН'!$F$16</f>
        <v>0</v>
      </c>
      <c r="G353" s="36">
        <f>SUMIFS(СВЦЭМ!$J$40:$J$783,СВЦЭМ!$A$40:$A$783,$A353,СВЦЭМ!$B$39:$B$782,G$331)+'СЕТ СН'!$F$16</f>
        <v>0</v>
      </c>
      <c r="H353" s="36">
        <f>SUMIFS(СВЦЭМ!$J$40:$J$783,СВЦЭМ!$A$40:$A$783,$A353,СВЦЭМ!$B$39:$B$782,H$331)+'СЕТ СН'!$F$16</f>
        <v>0</v>
      </c>
      <c r="I353" s="36">
        <f>SUMIFS(СВЦЭМ!$J$40:$J$783,СВЦЭМ!$A$40:$A$783,$A353,СВЦЭМ!$B$39:$B$782,I$331)+'СЕТ СН'!$F$16</f>
        <v>0</v>
      </c>
      <c r="J353" s="36">
        <f>SUMIFS(СВЦЭМ!$J$40:$J$783,СВЦЭМ!$A$40:$A$783,$A353,СВЦЭМ!$B$39:$B$782,J$331)+'СЕТ СН'!$F$16</f>
        <v>0</v>
      </c>
      <c r="K353" s="36">
        <f>SUMIFS(СВЦЭМ!$J$40:$J$783,СВЦЭМ!$A$40:$A$783,$A353,СВЦЭМ!$B$39:$B$782,K$331)+'СЕТ СН'!$F$16</f>
        <v>0</v>
      </c>
      <c r="L353" s="36">
        <f>SUMIFS(СВЦЭМ!$J$40:$J$783,СВЦЭМ!$A$40:$A$783,$A353,СВЦЭМ!$B$39:$B$782,L$331)+'СЕТ СН'!$F$16</f>
        <v>0</v>
      </c>
      <c r="M353" s="36">
        <f>SUMIFS(СВЦЭМ!$J$40:$J$783,СВЦЭМ!$A$40:$A$783,$A353,СВЦЭМ!$B$39:$B$782,M$331)+'СЕТ СН'!$F$16</f>
        <v>0</v>
      </c>
      <c r="N353" s="36">
        <f>SUMIFS(СВЦЭМ!$J$40:$J$783,СВЦЭМ!$A$40:$A$783,$A353,СВЦЭМ!$B$39:$B$782,N$331)+'СЕТ СН'!$F$16</f>
        <v>0</v>
      </c>
      <c r="O353" s="36">
        <f>SUMIFS(СВЦЭМ!$J$40:$J$783,СВЦЭМ!$A$40:$A$783,$A353,СВЦЭМ!$B$39:$B$782,O$331)+'СЕТ СН'!$F$16</f>
        <v>0</v>
      </c>
      <c r="P353" s="36">
        <f>SUMIFS(СВЦЭМ!$J$40:$J$783,СВЦЭМ!$A$40:$A$783,$A353,СВЦЭМ!$B$39:$B$782,P$331)+'СЕТ СН'!$F$16</f>
        <v>0</v>
      </c>
      <c r="Q353" s="36">
        <f>SUMIFS(СВЦЭМ!$J$40:$J$783,СВЦЭМ!$A$40:$A$783,$A353,СВЦЭМ!$B$39:$B$782,Q$331)+'СЕТ СН'!$F$16</f>
        <v>0</v>
      </c>
      <c r="R353" s="36">
        <f>SUMIFS(СВЦЭМ!$J$40:$J$783,СВЦЭМ!$A$40:$A$783,$A353,СВЦЭМ!$B$39:$B$782,R$331)+'СЕТ СН'!$F$16</f>
        <v>0</v>
      </c>
      <c r="S353" s="36">
        <f>SUMIFS(СВЦЭМ!$J$40:$J$783,СВЦЭМ!$A$40:$A$783,$A353,СВЦЭМ!$B$39:$B$782,S$331)+'СЕТ СН'!$F$16</f>
        <v>0</v>
      </c>
      <c r="T353" s="36">
        <f>SUMIFS(СВЦЭМ!$J$40:$J$783,СВЦЭМ!$A$40:$A$783,$A353,СВЦЭМ!$B$39:$B$782,T$331)+'СЕТ СН'!$F$16</f>
        <v>0</v>
      </c>
      <c r="U353" s="36">
        <f>SUMIFS(СВЦЭМ!$J$40:$J$783,СВЦЭМ!$A$40:$A$783,$A353,СВЦЭМ!$B$39:$B$782,U$331)+'СЕТ СН'!$F$16</f>
        <v>0</v>
      </c>
      <c r="V353" s="36">
        <f>SUMIFS(СВЦЭМ!$J$40:$J$783,СВЦЭМ!$A$40:$A$783,$A353,СВЦЭМ!$B$39:$B$782,V$331)+'СЕТ СН'!$F$16</f>
        <v>0</v>
      </c>
      <c r="W353" s="36">
        <f>SUMIFS(СВЦЭМ!$J$40:$J$783,СВЦЭМ!$A$40:$A$783,$A353,СВЦЭМ!$B$39:$B$782,W$331)+'СЕТ СН'!$F$16</f>
        <v>0</v>
      </c>
      <c r="X353" s="36">
        <f>SUMIFS(СВЦЭМ!$J$40:$J$783,СВЦЭМ!$A$40:$A$783,$A353,СВЦЭМ!$B$39:$B$782,X$331)+'СЕТ СН'!$F$16</f>
        <v>0</v>
      </c>
      <c r="Y353" s="36">
        <f>SUMIFS(СВЦЭМ!$J$40:$J$783,СВЦЭМ!$A$40:$A$783,$A353,СВЦЭМ!$B$39:$B$782,Y$331)+'СЕТ СН'!$F$16</f>
        <v>0</v>
      </c>
    </row>
    <row r="354" spans="1:27" ht="15.75" hidden="1" x14ac:dyDescent="0.2">
      <c r="A354" s="35">
        <f t="shared" si="9"/>
        <v>45222</v>
      </c>
      <c r="B354" s="36">
        <f>SUMIFS(СВЦЭМ!$J$40:$J$783,СВЦЭМ!$A$40:$A$783,$A354,СВЦЭМ!$B$39:$B$782,B$331)+'СЕТ СН'!$F$16</f>
        <v>0</v>
      </c>
      <c r="C354" s="36">
        <f>SUMIFS(СВЦЭМ!$J$40:$J$783,СВЦЭМ!$A$40:$A$783,$A354,СВЦЭМ!$B$39:$B$782,C$331)+'СЕТ СН'!$F$16</f>
        <v>0</v>
      </c>
      <c r="D354" s="36">
        <f>SUMIFS(СВЦЭМ!$J$40:$J$783,СВЦЭМ!$A$40:$A$783,$A354,СВЦЭМ!$B$39:$B$782,D$331)+'СЕТ СН'!$F$16</f>
        <v>0</v>
      </c>
      <c r="E354" s="36">
        <f>SUMIFS(СВЦЭМ!$J$40:$J$783,СВЦЭМ!$A$40:$A$783,$A354,СВЦЭМ!$B$39:$B$782,E$331)+'СЕТ СН'!$F$16</f>
        <v>0</v>
      </c>
      <c r="F354" s="36">
        <f>SUMIFS(СВЦЭМ!$J$40:$J$783,СВЦЭМ!$A$40:$A$783,$A354,СВЦЭМ!$B$39:$B$782,F$331)+'СЕТ СН'!$F$16</f>
        <v>0</v>
      </c>
      <c r="G354" s="36">
        <f>SUMIFS(СВЦЭМ!$J$40:$J$783,СВЦЭМ!$A$40:$A$783,$A354,СВЦЭМ!$B$39:$B$782,G$331)+'СЕТ СН'!$F$16</f>
        <v>0</v>
      </c>
      <c r="H354" s="36">
        <f>SUMIFS(СВЦЭМ!$J$40:$J$783,СВЦЭМ!$A$40:$A$783,$A354,СВЦЭМ!$B$39:$B$782,H$331)+'СЕТ СН'!$F$16</f>
        <v>0</v>
      </c>
      <c r="I354" s="36">
        <f>SUMIFS(СВЦЭМ!$J$40:$J$783,СВЦЭМ!$A$40:$A$783,$A354,СВЦЭМ!$B$39:$B$782,I$331)+'СЕТ СН'!$F$16</f>
        <v>0</v>
      </c>
      <c r="J354" s="36">
        <f>SUMIFS(СВЦЭМ!$J$40:$J$783,СВЦЭМ!$A$40:$A$783,$A354,СВЦЭМ!$B$39:$B$782,J$331)+'СЕТ СН'!$F$16</f>
        <v>0</v>
      </c>
      <c r="K354" s="36">
        <f>SUMIFS(СВЦЭМ!$J$40:$J$783,СВЦЭМ!$A$40:$A$783,$A354,СВЦЭМ!$B$39:$B$782,K$331)+'СЕТ СН'!$F$16</f>
        <v>0</v>
      </c>
      <c r="L354" s="36">
        <f>SUMIFS(СВЦЭМ!$J$40:$J$783,СВЦЭМ!$A$40:$A$783,$A354,СВЦЭМ!$B$39:$B$782,L$331)+'СЕТ СН'!$F$16</f>
        <v>0</v>
      </c>
      <c r="M354" s="36">
        <f>SUMIFS(СВЦЭМ!$J$40:$J$783,СВЦЭМ!$A$40:$A$783,$A354,СВЦЭМ!$B$39:$B$782,M$331)+'СЕТ СН'!$F$16</f>
        <v>0</v>
      </c>
      <c r="N354" s="36">
        <f>SUMIFS(СВЦЭМ!$J$40:$J$783,СВЦЭМ!$A$40:$A$783,$A354,СВЦЭМ!$B$39:$B$782,N$331)+'СЕТ СН'!$F$16</f>
        <v>0</v>
      </c>
      <c r="O354" s="36">
        <f>SUMIFS(СВЦЭМ!$J$40:$J$783,СВЦЭМ!$A$40:$A$783,$A354,СВЦЭМ!$B$39:$B$782,O$331)+'СЕТ СН'!$F$16</f>
        <v>0</v>
      </c>
      <c r="P354" s="36">
        <f>SUMIFS(СВЦЭМ!$J$40:$J$783,СВЦЭМ!$A$40:$A$783,$A354,СВЦЭМ!$B$39:$B$782,P$331)+'СЕТ СН'!$F$16</f>
        <v>0</v>
      </c>
      <c r="Q354" s="36">
        <f>SUMIFS(СВЦЭМ!$J$40:$J$783,СВЦЭМ!$A$40:$A$783,$A354,СВЦЭМ!$B$39:$B$782,Q$331)+'СЕТ СН'!$F$16</f>
        <v>0</v>
      </c>
      <c r="R354" s="36">
        <f>SUMIFS(СВЦЭМ!$J$40:$J$783,СВЦЭМ!$A$40:$A$783,$A354,СВЦЭМ!$B$39:$B$782,R$331)+'СЕТ СН'!$F$16</f>
        <v>0</v>
      </c>
      <c r="S354" s="36">
        <f>SUMIFS(СВЦЭМ!$J$40:$J$783,СВЦЭМ!$A$40:$A$783,$A354,СВЦЭМ!$B$39:$B$782,S$331)+'СЕТ СН'!$F$16</f>
        <v>0</v>
      </c>
      <c r="T354" s="36">
        <f>SUMIFS(СВЦЭМ!$J$40:$J$783,СВЦЭМ!$A$40:$A$783,$A354,СВЦЭМ!$B$39:$B$782,T$331)+'СЕТ СН'!$F$16</f>
        <v>0</v>
      </c>
      <c r="U354" s="36">
        <f>SUMIFS(СВЦЭМ!$J$40:$J$783,СВЦЭМ!$A$40:$A$783,$A354,СВЦЭМ!$B$39:$B$782,U$331)+'СЕТ СН'!$F$16</f>
        <v>0</v>
      </c>
      <c r="V354" s="36">
        <f>SUMIFS(СВЦЭМ!$J$40:$J$783,СВЦЭМ!$A$40:$A$783,$A354,СВЦЭМ!$B$39:$B$782,V$331)+'СЕТ СН'!$F$16</f>
        <v>0</v>
      </c>
      <c r="W354" s="36">
        <f>SUMIFS(СВЦЭМ!$J$40:$J$783,СВЦЭМ!$A$40:$A$783,$A354,СВЦЭМ!$B$39:$B$782,W$331)+'СЕТ СН'!$F$16</f>
        <v>0</v>
      </c>
      <c r="X354" s="36">
        <f>SUMIFS(СВЦЭМ!$J$40:$J$783,СВЦЭМ!$A$40:$A$783,$A354,СВЦЭМ!$B$39:$B$782,X$331)+'СЕТ СН'!$F$16</f>
        <v>0</v>
      </c>
      <c r="Y354" s="36">
        <f>SUMIFS(СВЦЭМ!$J$40:$J$783,СВЦЭМ!$A$40:$A$783,$A354,СВЦЭМ!$B$39:$B$782,Y$331)+'СЕТ СН'!$F$16</f>
        <v>0</v>
      </c>
    </row>
    <row r="355" spans="1:27" ht="15.75" hidden="1" x14ac:dyDescent="0.2">
      <c r="A355" s="35">
        <f t="shared" si="9"/>
        <v>45223</v>
      </c>
      <c r="B355" s="36">
        <f>SUMIFS(СВЦЭМ!$J$40:$J$783,СВЦЭМ!$A$40:$A$783,$A355,СВЦЭМ!$B$39:$B$782,B$331)+'СЕТ СН'!$F$16</f>
        <v>0</v>
      </c>
      <c r="C355" s="36">
        <f>SUMIFS(СВЦЭМ!$J$40:$J$783,СВЦЭМ!$A$40:$A$783,$A355,СВЦЭМ!$B$39:$B$782,C$331)+'СЕТ СН'!$F$16</f>
        <v>0</v>
      </c>
      <c r="D355" s="36">
        <f>SUMIFS(СВЦЭМ!$J$40:$J$783,СВЦЭМ!$A$40:$A$783,$A355,СВЦЭМ!$B$39:$B$782,D$331)+'СЕТ СН'!$F$16</f>
        <v>0</v>
      </c>
      <c r="E355" s="36">
        <f>SUMIFS(СВЦЭМ!$J$40:$J$783,СВЦЭМ!$A$40:$A$783,$A355,СВЦЭМ!$B$39:$B$782,E$331)+'СЕТ СН'!$F$16</f>
        <v>0</v>
      </c>
      <c r="F355" s="36">
        <f>SUMIFS(СВЦЭМ!$J$40:$J$783,СВЦЭМ!$A$40:$A$783,$A355,СВЦЭМ!$B$39:$B$782,F$331)+'СЕТ СН'!$F$16</f>
        <v>0</v>
      </c>
      <c r="G355" s="36">
        <f>SUMIFS(СВЦЭМ!$J$40:$J$783,СВЦЭМ!$A$40:$A$783,$A355,СВЦЭМ!$B$39:$B$782,G$331)+'СЕТ СН'!$F$16</f>
        <v>0</v>
      </c>
      <c r="H355" s="36">
        <f>SUMIFS(СВЦЭМ!$J$40:$J$783,СВЦЭМ!$A$40:$A$783,$A355,СВЦЭМ!$B$39:$B$782,H$331)+'СЕТ СН'!$F$16</f>
        <v>0</v>
      </c>
      <c r="I355" s="36">
        <f>SUMIFS(СВЦЭМ!$J$40:$J$783,СВЦЭМ!$A$40:$A$783,$A355,СВЦЭМ!$B$39:$B$782,I$331)+'СЕТ СН'!$F$16</f>
        <v>0</v>
      </c>
      <c r="J355" s="36">
        <f>SUMIFS(СВЦЭМ!$J$40:$J$783,СВЦЭМ!$A$40:$A$783,$A355,СВЦЭМ!$B$39:$B$782,J$331)+'СЕТ СН'!$F$16</f>
        <v>0</v>
      </c>
      <c r="K355" s="36">
        <f>SUMIFS(СВЦЭМ!$J$40:$J$783,СВЦЭМ!$A$40:$A$783,$A355,СВЦЭМ!$B$39:$B$782,K$331)+'СЕТ СН'!$F$16</f>
        <v>0</v>
      </c>
      <c r="L355" s="36">
        <f>SUMIFS(СВЦЭМ!$J$40:$J$783,СВЦЭМ!$A$40:$A$783,$A355,СВЦЭМ!$B$39:$B$782,L$331)+'СЕТ СН'!$F$16</f>
        <v>0</v>
      </c>
      <c r="M355" s="36">
        <f>SUMIFS(СВЦЭМ!$J$40:$J$783,СВЦЭМ!$A$40:$A$783,$A355,СВЦЭМ!$B$39:$B$782,M$331)+'СЕТ СН'!$F$16</f>
        <v>0</v>
      </c>
      <c r="N355" s="36">
        <f>SUMIFS(СВЦЭМ!$J$40:$J$783,СВЦЭМ!$A$40:$A$783,$A355,СВЦЭМ!$B$39:$B$782,N$331)+'СЕТ СН'!$F$16</f>
        <v>0</v>
      </c>
      <c r="O355" s="36">
        <f>SUMIFS(СВЦЭМ!$J$40:$J$783,СВЦЭМ!$A$40:$A$783,$A355,СВЦЭМ!$B$39:$B$782,O$331)+'СЕТ СН'!$F$16</f>
        <v>0</v>
      </c>
      <c r="P355" s="36">
        <f>SUMIFS(СВЦЭМ!$J$40:$J$783,СВЦЭМ!$A$40:$A$783,$A355,СВЦЭМ!$B$39:$B$782,P$331)+'СЕТ СН'!$F$16</f>
        <v>0</v>
      </c>
      <c r="Q355" s="36">
        <f>SUMIFS(СВЦЭМ!$J$40:$J$783,СВЦЭМ!$A$40:$A$783,$A355,СВЦЭМ!$B$39:$B$782,Q$331)+'СЕТ СН'!$F$16</f>
        <v>0</v>
      </c>
      <c r="R355" s="36">
        <f>SUMIFS(СВЦЭМ!$J$40:$J$783,СВЦЭМ!$A$40:$A$783,$A355,СВЦЭМ!$B$39:$B$782,R$331)+'СЕТ СН'!$F$16</f>
        <v>0</v>
      </c>
      <c r="S355" s="36">
        <f>SUMIFS(СВЦЭМ!$J$40:$J$783,СВЦЭМ!$A$40:$A$783,$A355,СВЦЭМ!$B$39:$B$782,S$331)+'СЕТ СН'!$F$16</f>
        <v>0</v>
      </c>
      <c r="T355" s="36">
        <f>SUMIFS(СВЦЭМ!$J$40:$J$783,СВЦЭМ!$A$40:$A$783,$A355,СВЦЭМ!$B$39:$B$782,T$331)+'СЕТ СН'!$F$16</f>
        <v>0</v>
      </c>
      <c r="U355" s="36">
        <f>SUMIFS(СВЦЭМ!$J$40:$J$783,СВЦЭМ!$A$40:$A$783,$A355,СВЦЭМ!$B$39:$B$782,U$331)+'СЕТ СН'!$F$16</f>
        <v>0</v>
      </c>
      <c r="V355" s="36">
        <f>SUMIFS(СВЦЭМ!$J$40:$J$783,СВЦЭМ!$A$40:$A$783,$A355,СВЦЭМ!$B$39:$B$782,V$331)+'СЕТ СН'!$F$16</f>
        <v>0</v>
      </c>
      <c r="W355" s="36">
        <f>SUMIFS(СВЦЭМ!$J$40:$J$783,СВЦЭМ!$A$40:$A$783,$A355,СВЦЭМ!$B$39:$B$782,W$331)+'СЕТ СН'!$F$16</f>
        <v>0</v>
      </c>
      <c r="X355" s="36">
        <f>SUMIFS(СВЦЭМ!$J$40:$J$783,СВЦЭМ!$A$40:$A$783,$A355,СВЦЭМ!$B$39:$B$782,X$331)+'СЕТ СН'!$F$16</f>
        <v>0</v>
      </c>
      <c r="Y355" s="36">
        <f>SUMIFS(СВЦЭМ!$J$40:$J$783,СВЦЭМ!$A$40:$A$783,$A355,СВЦЭМ!$B$39:$B$782,Y$331)+'СЕТ СН'!$F$16</f>
        <v>0</v>
      </c>
    </row>
    <row r="356" spans="1:27" ht="15.75" hidden="1" x14ac:dyDescent="0.2">
      <c r="A356" s="35">
        <f t="shared" si="9"/>
        <v>45224</v>
      </c>
      <c r="B356" s="36">
        <f>SUMIFS(СВЦЭМ!$J$40:$J$783,СВЦЭМ!$A$40:$A$783,$A356,СВЦЭМ!$B$39:$B$782,B$331)+'СЕТ СН'!$F$16</f>
        <v>0</v>
      </c>
      <c r="C356" s="36">
        <f>SUMIFS(СВЦЭМ!$J$40:$J$783,СВЦЭМ!$A$40:$A$783,$A356,СВЦЭМ!$B$39:$B$782,C$331)+'СЕТ СН'!$F$16</f>
        <v>0</v>
      </c>
      <c r="D356" s="36">
        <f>SUMIFS(СВЦЭМ!$J$40:$J$783,СВЦЭМ!$A$40:$A$783,$A356,СВЦЭМ!$B$39:$B$782,D$331)+'СЕТ СН'!$F$16</f>
        <v>0</v>
      </c>
      <c r="E356" s="36">
        <f>SUMIFS(СВЦЭМ!$J$40:$J$783,СВЦЭМ!$A$40:$A$783,$A356,СВЦЭМ!$B$39:$B$782,E$331)+'СЕТ СН'!$F$16</f>
        <v>0</v>
      </c>
      <c r="F356" s="36">
        <f>SUMIFS(СВЦЭМ!$J$40:$J$783,СВЦЭМ!$A$40:$A$783,$A356,СВЦЭМ!$B$39:$B$782,F$331)+'СЕТ СН'!$F$16</f>
        <v>0</v>
      </c>
      <c r="G356" s="36">
        <f>SUMIFS(СВЦЭМ!$J$40:$J$783,СВЦЭМ!$A$40:$A$783,$A356,СВЦЭМ!$B$39:$B$782,G$331)+'СЕТ СН'!$F$16</f>
        <v>0</v>
      </c>
      <c r="H356" s="36">
        <f>SUMIFS(СВЦЭМ!$J$40:$J$783,СВЦЭМ!$A$40:$A$783,$A356,СВЦЭМ!$B$39:$B$782,H$331)+'СЕТ СН'!$F$16</f>
        <v>0</v>
      </c>
      <c r="I356" s="36">
        <f>SUMIFS(СВЦЭМ!$J$40:$J$783,СВЦЭМ!$A$40:$A$783,$A356,СВЦЭМ!$B$39:$B$782,I$331)+'СЕТ СН'!$F$16</f>
        <v>0</v>
      </c>
      <c r="J356" s="36">
        <f>SUMIFS(СВЦЭМ!$J$40:$J$783,СВЦЭМ!$A$40:$A$783,$A356,СВЦЭМ!$B$39:$B$782,J$331)+'СЕТ СН'!$F$16</f>
        <v>0</v>
      </c>
      <c r="K356" s="36">
        <f>SUMIFS(СВЦЭМ!$J$40:$J$783,СВЦЭМ!$A$40:$A$783,$A356,СВЦЭМ!$B$39:$B$782,K$331)+'СЕТ СН'!$F$16</f>
        <v>0</v>
      </c>
      <c r="L356" s="36">
        <f>SUMIFS(СВЦЭМ!$J$40:$J$783,СВЦЭМ!$A$40:$A$783,$A356,СВЦЭМ!$B$39:$B$782,L$331)+'СЕТ СН'!$F$16</f>
        <v>0</v>
      </c>
      <c r="M356" s="36">
        <f>SUMIFS(СВЦЭМ!$J$40:$J$783,СВЦЭМ!$A$40:$A$783,$A356,СВЦЭМ!$B$39:$B$782,M$331)+'СЕТ СН'!$F$16</f>
        <v>0</v>
      </c>
      <c r="N356" s="36">
        <f>SUMIFS(СВЦЭМ!$J$40:$J$783,СВЦЭМ!$A$40:$A$783,$A356,СВЦЭМ!$B$39:$B$782,N$331)+'СЕТ СН'!$F$16</f>
        <v>0</v>
      </c>
      <c r="O356" s="36">
        <f>SUMIFS(СВЦЭМ!$J$40:$J$783,СВЦЭМ!$A$40:$A$783,$A356,СВЦЭМ!$B$39:$B$782,O$331)+'СЕТ СН'!$F$16</f>
        <v>0</v>
      </c>
      <c r="P356" s="36">
        <f>SUMIFS(СВЦЭМ!$J$40:$J$783,СВЦЭМ!$A$40:$A$783,$A356,СВЦЭМ!$B$39:$B$782,P$331)+'СЕТ СН'!$F$16</f>
        <v>0</v>
      </c>
      <c r="Q356" s="36">
        <f>SUMIFS(СВЦЭМ!$J$40:$J$783,СВЦЭМ!$A$40:$A$783,$A356,СВЦЭМ!$B$39:$B$782,Q$331)+'СЕТ СН'!$F$16</f>
        <v>0</v>
      </c>
      <c r="R356" s="36">
        <f>SUMIFS(СВЦЭМ!$J$40:$J$783,СВЦЭМ!$A$40:$A$783,$A356,СВЦЭМ!$B$39:$B$782,R$331)+'СЕТ СН'!$F$16</f>
        <v>0</v>
      </c>
      <c r="S356" s="36">
        <f>SUMIFS(СВЦЭМ!$J$40:$J$783,СВЦЭМ!$A$40:$A$783,$A356,СВЦЭМ!$B$39:$B$782,S$331)+'СЕТ СН'!$F$16</f>
        <v>0</v>
      </c>
      <c r="T356" s="36">
        <f>SUMIFS(СВЦЭМ!$J$40:$J$783,СВЦЭМ!$A$40:$A$783,$A356,СВЦЭМ!$B$39:$B$782,T$331)+'СЕТ СН'!$F$16</f>
        <v>0</v>
      </c>
      <c r="U356" s="36">
        <f>SUMIFS(СВЦЭМ!$J$40:$J$783,СВЦЭМ!$A$40:$A$783,$A356,СВЦЭМ!$B$39:$B$782,U$331)+'СЕТ СН'!$F$16</f>
        <v>0</v>
      </c>
      <c r="V356" s="36">
        <f>SUMIFS(СВЦЭМ!$J$40:$J$783,СВЦЭМ!$A$40:$A$783,$A356,СВЦЭМ!$B$39:$B$782,V$331)+'СЕТ СН'!$F$16</f>
        <v>0</v>
      </c>
      <c r="W356" s="36">
        <f>SUMIFS(СВЦЭМ!$J$40:$J$783,СВЦЭМ!$A$40:$A$783,$A356,СВЦЭМ!$B$39:$B$782,W$331)+'СЕТ СН'!$F$16</f>
        <v>0</v>
      </c>
      <c r="X356" s="36">
        <f>SUMIFS(СВЦЭМ!$J$40:$J$783,СВЦЭМ!$A$40:$A$783,$A356,СВЦЭМ!$B$39:$B$782,X$331)+'СЕТ СН'!$F$16</f>
        <v>0</v>
      </c>
      <c r="Y356" s="36">
        <f>SUMIFS(СВЦЭМ!$J$40:$J$783,СВЦЭМ!$A$40:$A$783,$A356,СВЦЭМ!$B$39:$B$782,Y$331)+'СЕТ СН'!$F$16</f>
        <v>0</v>
      </c>
    </row>
    <row r="357" spans="1:27" ht="15.75" hidden="1" x14ac:dyDescent="0.2">
      <c r="A357" s="35">
        <f t="shared" si="9"/>
        <v>45225</v>
      </c>
      <c r="B357" s="36">
        <f>SUMIFS(СВЦЭМ!$J$40:$J$783,СВЦЭМ!$A$40:$A$783,$A357,СВЦЭМ!$B$39:$B$782,B$331)+'СЕТ СН'!$F$16</f>
        <v>0</v>
      </c>
      <c r="C357" s="36">
        <f>SUMIFS(СВЦЭМ!$J$40:$J$783,СВЦЭМ!$A$40:$A$783,$A357,СВЦЭМ!$B$39:$B$782,C$331)+'СЕТ СН'!$F$16</f>
        <v>0</v>
      </c>
      <c r="D357" s="36">
        <f>SUMIFS(СВЦЭМ!$J$40:$J$783,СВЦЭМ!$A$40:$A$783,$A357,СВЦЭМ!$B$39:$B$782,D$331)+'СЕТ СН'!$F$16</f>
        <v>0</v>
      </c>
      <c r="E357" s="36">
        <f>SUMIFS(СВЦЭМ!$J$40:$J$783,СВЦЭМ!$A$40:$A$783,$A357,СВЦЭМ!$B$39:$B$782,E$331)+'СЕТ СН'!$F$16</f>
        <v>0</v>
      </c>
      <c r="F357" s="36">
        <f>SUMIFS(СВЦЭМ!$J$40:$J$783,СВЦЭМ!$A$40:$A$783,$A357,СВЦЭМ!$B$39:$B$782,F$331)+'СЕТ СН'!$F$16</f>
        <v>0</v>
      </c>
      <c r="G357" s="36">
        <f>SUMIFS(СВЦЭМ!$J$40:$J$783,СВЦЭМ!$A$40:$A$783,$A357,СВЦЭМ!$B$39:$B$782,G$331)+'СЕТ СН'!$F$16</f>
        <v>0</v>
      </c>
      <c r="H357" s="36">
        <f>SUMIFS(СВЦЭМ!$J$40:$J$783,СВЦЭМ!$A$40:$A$783,$A357,СВЦЭМ!$B$39:$B$782,H$331)+'СЕТ СН'!$F$16</f>
        <v>0</v>
      </c>
      <c r="I357" s="36">
        <f>SUMIFS(СВЦЭМ!$J$40:$J$783,СВЦЭМ!$A$40:$A$783,$A357,СВЦЭМ!$B$39:$B$782,I$331)+'СЕТ СН'!$F$16</f>
        <v>0</v>
      </c>
      <c r="J357" s="36">
        <f>SUMIFS(СВЦЭМ!$J$40:$J$783,СВЦЭМ!$A$40:$A$783,$A357,СВЦЭМ!$B$39:$B$782,J$331)+'СЕТ СН'!$F$16</f>
        <v>0</v>
      </c>
      <c r="K357" s="36">
        <f>SUMIFS(СВЦЭМ!$J$40:$J$783,СВЦЭМ!$A$40:$A$783,$A357,СВЦЭМ!$B$39:$B$782,K$331)+'СЕТ СН'!$F$16</f>
        <v>0</v>
      </c>
      <c r="L357" s="36">
        <f>SUMIFS(СВЦЭМ!$J$40:$J$783,СВЦЭМ!$A$40:$A$783,$A357,СВЦЭМ!$B$39:$B$782,L$331)+'СЕТ СН'!$F$16</f>
        <v>0</v>
      </c>
      <c r="M357" s="36">
        <f>SUMIFS(СВЦЭМ!$J$40:$J$783,СВЦЭМ!$A$40:$A$783,$A357,СВЦЭМ!$B$39:$B$782,M$331)+'СЕТ СН'!$F$16</f>
        <v>0</v>
      </c>
      <c r="N357" s="36">
        <f>SUMIFS(СВЦЭМ!$J$40:$J$783,СВЦЭМ!$A$40:$A$783,$A357,СВЦЭМ!$B$39:$B$782,N$331)+'СЕТ СН'!$F$16</f>
        <v>0</v>
      </c>
      <c r="O357" s="36">
        <f>SUMIFS(СВЦЭМ!$J$40:$J$783,СВЦЭМ!$A$40:$A$783,$A357,СВЦЭМ!$B$39:$B$782,O$331)+'СЕТ СН'!$F$16</f>
        <v>0</v>
      </c>
      <c r="P357" s="36">
        <f>SUMIFS(СВЦЭМ!$J$40:$J$783,СВЦЭМ!$A$40:$A$783,$A357,СВЦЭМ!$B$39:$B$782,P$331)+'СЕТ СН'!$F$16</f>
        <v>0</v>
      </c>
      <c r="Q357" s="36">
        <f>SUMIFS(СВЦЭМ!$J$40:$J$783,СВЦЭМ!$A$40:$A$783,$A357,СВЦЭМ!$B$39:$B$782,Q$331)+'СЕТ СН'!$F$16</f>
        <v>0</v>
      </c>
      <c r="R357" s="36">
        <f>SUMIFS(СВЦЭМ!$J$40:$J$783,СВЦЭМ!$A$40:$A$783,$A357,СВЦЭМ!$B$39:$B$782,R$331)+'СЕТ СН'!$F$16</f>
        <v>0</v>
      </c>
      <c r="S357" s="36">
        <f>SUMIFS(СВЦЭМ!$J$40:$J$783,СВЦЭМ!$A$40:$A$783,$A357,СВЦЭМ!$B$39:$B$782,S$331)+'СЕТ СН'!$F$16</f>
        <v>0</v>
      </c>
      <c r="T357" s="36">
        <f>SUMIFS(СВЦЭМ!$J$40:$J$783,СВЦЭМ!$A$40:$A$783,$A357,СВЦЭМ!$B$39:$B$782,T$331)+'СЕТ СН'!$F$16</f>
        <v>0</v>
      </c>
      <c r="U357" s="36">
        <f>SUMIFS(СВЦЭМ!$J$40:$J$783,СВЦЭМ!$A$40:$A$783,$A357,СВЦЭМ!$B$39:$B$782,U$331)+'СЕТ СН'!$F$16</f>
        <v>0</v>
      </c>
      <c r="V357" s="36">
        <f>SUMIFS(СВЦЭМ!$J$40:$J$783,СВЦЭМ!$A$40:$A$783,$A357,СВЦЭМ!$B$39:$B$782,V$331)+'СЕТ СН'!$F$16</f>
        <v>0</v>
      </c>
      <c r="W357" s="36">
        <f>SUMIFS(СВЦЭМ!$J$40:$J$783,СВЦЭМ!$A$40:$A$783,$A357,СВЦЭМ!$B$39:$B$782,W$331)+'СЕТ СН'!$F$16</f>
        <v>0</v>
      </c>
      <c r="X357" s="36">
        <f>SUMIFS(СВЦЭМ!$J$40:$J$783,СВЦЭМ!$A$40:$A$783,$A357,СВЦЭМ!$B$39:$B$782,X$331)+'СЕТ СН'!$F$16</f>
        <v>0</v>
      </c>
      <c r="Y357" s="36">
        <f>SUMIFS(СВЦЭМ!$J$40:$J$783,СВЦЭМ!$A$40:$A$783,$A357,СВЦЭМ!$B$39:$B$782,Y$331)+'СЕТ СН'!$F$16</f>
        <v>0</v>
      </c>
    </row>
    <row r="358" spans="1:27" ht="15.75" hidden="1" x14ac:dyDescent="0.2">
      <c r="A358" s="35">
        <f t="shared" si="9"/>
        <v>45226</v>
      </c>
      <c r="B358" s="36">
        <f>SUMIFS(СВЦЭМ!$J$40:$J$783,СВЦЭМ!$A$40:$A$783,$A358,СВЦЭМ!$B$39:$B$782,B$331)+'СЕТ СН'!$F$16</f>
        <v>0</v>
      </c>
      <c r="C358" s="36">
        <f>SUMIFS(СВЦЭМ!$J$40:$J$783,СВЦЭМ!$A$40:$A$783,$A358,СВЦЭМ!$B$39:$B$782,C$331)+'СЕТ СН'!$F$16</f>
        <v>0</v>
      </c>
      <c r="D358" s="36">
        <f>SUMIFS(СВЦЭМ!$J$40:$J$783,СВЦЭМ!$A$40:$A$783,$A358,СВЦЭМ!$B$39:$B$782,D$331)+'СЕТ СН'!$F$16</f>
        <v>0</v>
      </c>
      <c r="E358" s="36">
        <f>SUMIFS(СВЦЭМ!$J$40:$J$783,СВЦЭМ!$A$40:$A$783,$A358,СВЦЭМ!$B$39:$B$782,E$331)+'СЕТ СН'!$F$16</f>
        <v>0</v>
      </c>
      <c r="F358" s="36">
        <f>SUMIFS(СВЦЭМ!$J$40:$J$783,СВЦЭМ!$A$40:$A$783,$A358,СВЦЭМ!$B$39:$B$782,F$331)+'СЕТ СН'!$F$16</f>
        <v>0</v>
      </c>
      <c r="G358" s="36">
        <f>SUMIFS(СВЦЭМ!$J$40:$J$783,СВЦЭМ!$A$40:$A$783,$A358,СВЦЭМ!$B$39:$B$782,G$331)+'СЕТ СН'!$F$16</f>
        <v>0</v>
      </c>
      <c r="H358" s="36">
        <f>SUMIFS(СВЦЭМ!$J$40:$J$783,СВЦЭМ!$A$40:$A$783,$A358,СВЦЭМ!$B$39:$B$782,H$331)+'СЕТ СН'!$F$16</f>
        <v>0</v>
      </c>
      <c r="I358" s="36">
        <f>SUMIFS(СВЦЭМ!$J$40:$J$783,СВЦЭМ!$A$40:$A$783,$A358,СВЦЭМ!$B$39:$B$782,I$331)+'СЕТ СН'!$F$16</f>
        <v>0</v>
      </c>
      <c r="J358" s="36">
        <f>SUMIFS(СВЦЭМ!$J$40:$J$783,СВЦЭМ!$A$40:$A$783,$A358,СВЦЭМ!$B$39:$B$782,J$331)+'СЕТ СН'!$F$16</f>
        <v>0</v>
      </c>
      <c r="K358" s="36">
        <f>SUMIFS(СВЦЭМ!$J$40:$J$783,СВЦЭМ!$A$40:$A$783,$A358,СВЦЭМ!$B$39:$B$782,K$331)+'СЕТ СН'!$F$16</f>
        <v>0</v>
      </c>
      <c r="L358" s="36">
        <f>SUMIFS(СВЦЭМ!$J$40:$J$783,СВЦЭМ!$A$40:$A$783,$A358,СВЦЭМ!$B$39:$B$782,L$331)+'СЕТ СН'!$F$16</f>
        <v>0</v>
      </c>
      <c r="M358" s="36">
        <f>SUMIFS(СВЦЭМ!$J$40:$J$783,СВЦЭМ!$A$40:$A$783,$A358,СВЦЭМ!$B$39:$B$782,M$331)+'СЕТ СН'!$F$16</f>
        <v>0</v>
      </c>
      <c r="N358" s="36">
        <f>SUMIFS(СВЦЭМ!$J$40:$J$783,СВЦЭМ!$A$40:$A$783,$A358,СВЦЭМ!$B$39:$B$782,N$331)+'СЕТ СН'!$F$16</f>
        <v>0</v>
      </c>
      <c r="O358" s="36">
        <f>SUMIFS(СВЦЭМ!$J$40:$J$783,СВЦЭМ!$A$40:$A$783,$A358,СВЦЭМ!$B$39:$B$782,O$331)+'СЕТ СН'!$F$16</f>
        <v>0</v>
      </c>
      <c r="P358" s="36">
        <f>SUMIFS(СВЦЭМ!$J$40:$J$783,СВЦЭМ!$A$40:$A$783,$A358,СВЦЭМ!$B$39:$B$782,P$331)+'СЕТ СН'!$F$16</f>
        <v>0</v>
      </c>
      <c r="Q358" s="36">
        <f>SUMIFS(СВЦЭМ!$J$40:$J$783,СВЦЭМ!$A$40:$A$783,$A358,СВЦЭМ!$B$39:$B$782,Q$331)+'СЕТ СН'!$F$16</f>
        <v>0</v>
      </c>
      <c r="R358" s="36">
        <f>SUMIFS(СВЦЭМ!$J$40:$J$783,СВЦЭМ!$A$40:$A$783,$A358,СВЦЭМ!$B$39:$B$782,R$331)+'СЕТ СН'!$F$16</f>
        <v>0</v>
      </c>
      <c r="S358" s="36">
        <f>SUMIFS(СВЦЭМ!$J$40:$J$783,СВЦЭМ!$A$40:$A$783,$A358,СВЦЭМ!$B$39:$B$782,S$331)+'СЕТ СН'!$F$16</f>
        <v>0</v>
      </c>
      <c r="T358" s="36">
        <f>SUMIFS(СВЦЭМ!$J$40:$J$783,СВЦЭМ!$A$40:$A$783,$A358,СВЦЭМ!$B$39:$B$782,T$331)+'СЕТ СН'!$F$16</f>
        <v>0</v>
      </c>
      <c r="U358" s="36">
        <f>SUMIFS(СВЦЭМ!$J$40:$J$783,СВЦЭМ!$A$40:$A$783,$A358,СВЦЭМ!$B$39:$B$782,U$331)+'СЕТ СН'!$F$16</f>
        <v>0</v>
      </c>
      <c r="V358" s="36">
        <f>SUMIFS(СВЦЭМ!$J$40:$J$783,СВЦЭМ!$A$40:$A$783,$A358,СВЦЭМ!$B$39:$B$782,V$331)+'СЕТ СН'!$F$16</f>
        <v>0</v>
      </c>
      <c r="W358" s="36">
        <f>SUMIFS(СВЦЭМ!$J$40:$J$783,СВЦЭМ!$A$40:$A$783,$A358,СВЦЭМ!$B$39:$B$782,W$331)+'СЕТ СН'!$F$16</f>
        <v>0</v>
      </c>
      <c r="X358" s="36">
        <f>SUMIFS(СВЦЭМ!$J$40:$J$783,СВЦЭМ!$A$40:$A$783,$A358,СВЦЭМ!$B$39:$B$782,X$331)+'СЕТ СН'!$F$16</f>
        <v>0</v>
      </c>
      <c r="Y358" s="36">
        <f>SUMIFS(СВЦЭМ!$J$40:$J$783,СВЦЭМ!$A$40:$A$783,$A358,СВЦЭМ!$B$39:$B$782,Y$331)+'СЕТ СН'!$F$16</f>
        <v>0</v>
      </c>
    </row>
    <row r="359" spans="1:27" ht="15.75" hidden="1" x14ac:dyDescent="0.2">
      <c r="A359" s="35">
        <f t="shared" si="9"/>
        <v>45227</v>
      </c>
      <c r="B359" s="36">
        <f>SUMIFS(СВЦЭМ!$J$40:$J$783,СВЦЭМ!$A$40:$A$783,$A359,СВЦЭМ!$B$39:$B$782,B$331)+'СЕТ СН'!$F$16</f>
        <v>0</v>
      </c>
      <c r="C359" s="36">
        <f>SUMIFS(СВЦЭМ!$J$40:$J$783,СВЦЭМ!$A$40:$A$783,$A359,СВЦЭМ!$B$39:$B$782,C$331)+'СЕТ СН'!$F$16</f>
        <v>0</v>
      </c>
      <c r="D359" s="36">
        <f>SUMIFS(СВЦЭМ!$J$40:$J$783,СВЦЭМ!$A$40:$A$783,$A359,СВЦЭМ!$B$39:$B$782,D$331)+'СЕТ СН'!$F$16</f>
        <v>0</v>
      </c>
      <c r="E359" s="36">
        <f>SUMIFS(СВЦЭМ!$J$40:$J$783,СВЦЭМ!$A$40:$A$783,$A359,СВЦЭМ!$B$39:$B$782,E$331)+'СЕТ СН'!$F$16</f>
        <v>0</v>
      </c>
      <c r="F359" s="36">
        <f>SUMIFS(СВЦЭМ!$J$40:$J$783,СВЦЭМ!$A$40:$A$783,$A359,СВЦЭМ!$B$39:$B$782,F$331)+'СЕТ СН'!$F$16</f>
        <v>0</v>
      </c>
      <c r="G359" s="36">
        <f>SUMIFS(СВЦЭМ!$J$40:$J$783,СВЦЭМ!$A$40:$A$783,$A359,СВЦЭМ!$B$39:$B$782,G$331)+'СЕТ СН'!$F$16</f>
        <v>0</v>
      </c>
      <c r="H359" s="36">
        <f>SUMIFS(СВЦЭМ!$J$40:$J$783,СВЦЭМ!$A$40:$A$783,$A359,СВЦЭМ!$B$39:$B$782,H$331)+'СЕТ СН'!$F$16</f>
        <v>0</v>
      </c>
      <c r="I359" s="36">
        <f>SUMIFS(СВЦЭМ!$J$40:$J$783,СВЦЭМ!$A$40:$A$783,$A359,СВЦЭМ!$B$39:$B$782,I$331)+'СЕТ СН'!$F$16</f>
        <v>0</v>
      </c>
      <c r="J359" s="36">
        <f>SUMIFS(СВЦЭМ!$J$40:$J$783,СВЦЭМ!$A$40:$A$783,$A359,СВЦЭМ!$B$39:$B$782,J$331)+'СЕТ СН'!$F$16</f>
        <v>0</v>
      </c>
      <c r="K359" s="36">
        <f>SUMIFS(СВЦЭМ!$J$40:$J$783,СВЦЭМ!$A$40:$A$783,$A359,СВЦЭМ!$B$39:$B$782,K$331)+'СЕТ СН'!$F$16</f>
        <v>0</v>
      </c>
      <c r="L359" s="36">
        <f>SUMIFS(СВЦЭМ!$J$40:$J$783,СВЦЭМ!$A$40:$A$783,$A359,СВЦЭМ!$B$39:$B$782,L$331)+'СЕТ СН'!$F$16</f>
        <v>0</v>
      </c>
      <c r="M359" s="36">
        <f>SUMIFS(СВЦЭМ!$J$40:$J$783,СВЦЭМ!$A$40:$A$783,$A359,СВЦЭМ!$B$39:$B$782,M$331)+'СЕТ СН'!$F$16</f>
        <v>0</v>
      </c>
      <c r="N359" s="36">
        <f>SUMIFS(СВЦЭМ!$J$40:$J$783,СВЦЭМ!$A$40:$A$783,$A359,СВЦЭМ!$B$39:$B$782,N$331)+'СЕТ СН'!$F$16</f>
        <v>0</v>
      </c>
      <c r="O359" s="36">
        <f>SUMIFS(СВЦЭМ!$J$40:$J$783,СВЦЭМ!$A$40:$A$783,$A359,СВЦЭМ!$B$39:$B$782,O$331)+'СЕТ СН'!$F$16</f>
        <v>0</v>
      </c>
      <c r="P359" s="36">
        <f>SUMIFS(СВЦЭМ!$J$40:$J$783,СВЦЭМ!$A$40:$A$783,$A359,СВЦЭМ!$B$39:$B$782,P$331)+'СЕТ СН'!$F$16</f>
        <v>0</v>
      </c>
      <c r="Q359" s="36">
        <f>SUMIFS(СВЦЭМ!$J$40:$J$783,СВЦЭМ!$A$40:$A$783,$A359,СВЦЭМ!$B$39:$B$782,Q$331)+'СЕТ СН'!$F$16</f>
        <v>0</v>
      </c>
      <c r="R359" s="36">
        <f>SUMIFS(СВЦЭМ!$J$40:$J$783,СВЦЭМ!$A$40:$A$783,$A359,СВЦЭМ!$B$39:$B$782,R$331)+'СЕТ СН'!$F$16</f>
        <v>0</v>
      </c>
      <c r="S359" s="36">
        <f>SUMIFS(СВЦЭМ!$J$40:$J$783,СВЦЭМ!$A$40:$A$783,$A359,СВЦЭМ!$B$39:$B$782,S$331)+'СЕТ СН'!$F$16</f>
        <v>0</v>
      </c>
      <c r="T359" s="36">
        <f>SUMIFS(СВЦЭМ!$J$40:$J$783,СВЦЭМ!$A$40:$A$783,$A359,СВЦЭМ!$B$39:$B$782,T$331)+'СЕТ СН'!$F$16</f>
        <v>0</v>
      </c>
      <c r="U359" s="36">
        <f>SUMIFS(СВЦЭМ!$J$40:$J$783,СВЦЭМ!$A$40:$A$783,$A359,СВЦЭМ!$B$39:$B$782,U$331)+'СЕТ СН'!$F$16</f>
        <v>0</v>
      </c>
      <c r="V359" s="36">
        <f>SUMIFS(СВЦЭМ!$J$40:$J$783,СВЦЭМ!$A$40:$A$783,$A359,СВЦЭМ!$B$39:$B$782,V$331)+'СЕТ СН'!$F$16</f>
        <v>0</v>
      </c>
      <c r="W359" s="36">
        <f>SUMIFS(СВЦЭМ!$J$40:$J$783,СВЦЭМ!$A$40:$A$783,$A359,СВЦЭМ!$B$39:$B$782,W$331)+'СЕТ СН'!$F$16</f>
        <v>0</v>
      </c>
      <c r="X359" s="36">
        <f>SUMIFS(СВЦЭМ!$J$40:$J$783,СВЦЭМ!$A$40:$A$783,$A359,СВЦЭМ!$B$39:$B$782,X$331)+'СЕТ СН'!$F$16</f>
        <v>0</v>
      </c>
      <c r="Y359" s="36">
        <f>SUMIFS(СВЦЭМ!$J$40:$J$783,СВЦЭМ!$A$40:$A$783,$A359,СВЦЭМ!$B$39:$B$782,Y$331)+'СЕТ СН'!$F$16</f>
        <v>0</v>
      </c>
    </row>
    <row r="360" spans="1:27" ht="15.75" hidden="1" x14ac:dyDescent="0.2">
      <c r="A360" s="35">
        <f t="shared" si="9"/>
        <v>45228</v>
      </c>
      <c r="B360" s="36">
        <f>SUMIFS(СВЦЭМ!$J$40:$J$783,СВЦЭМ!$A$40:$A$783,$A360,СВЦЭМ!$B$39:$B$782,B$331)+'СЕТ СН'!$F$16</f>
        <v>0</v>
      </c>
      <c r="C360" s="36">
        <f>SUMIFS(СВЦЭМ!$J$40:$J$783,СВЦЭМ!$A$40:$A$783,$A360,СВЦЭМ!$B$39:$B$782,C$331)+'СЕТ СН'!$F$16</f>
        <v>0</v>
      </c>
      <c r="D360" s="36">
        <f>SUMIFS(СВЦЭМ!$J$40:$J$783,СВЦЭМ!$A$40:$A$783,$A360,СВЦЭМ!$B$39:$B$782,D$331)+'СЕТ СН'!$F$16</f>
        <v>0</v>
      </c>
      <c r="E360" s="36">
        <f>SUMIFS(СВЦЭМ!$J$40:$J$783,СВЦЭМ!$A$40:$A$783,$A360,СВЦЭМ!$B$39:$B$782,E$331)+'СЕТ СН'!$F$16</f>
        <v>0</v>
      </c>
      <c r="F360" s="36">
        <f>SUMIFS(СВЦЭМ!$J$40:$J$783,СВЦЭМ!$A$40:$A$783,$A360,СВЦЭМ!$B$39:$B$782,F$331)+'СЕТ СН'!$F$16</f>
        <v>0</v>
      </c>
      <c r="G360" s="36">
        <f>SUMIFS(СВЦЭМ!$J$40:$J$783,СВЦЭМ!$A$40:$A$783,$A360,СВЦЭМ!$B$39:$B$782,G$331)+'СЕТ СН'!$F$16</f>
        <v>0</v>
      </c>
      <c r="H360" s="36">
        <f>SUMIFS(СВЦЭМ!$J$40:$J$783,СВЦЭМ!$A$40:$A$783,$A360,СВЦЭМ!$B$39:$B$782,H$331)+'СЕТ СН'!$F$16</f>
        <v>0</v>
      </c>
      <c r="I360" s="36">
        <f>SUMIFS(СВЦЭМ!$J$40:$J$783,СВЦЭМ!$A$40:$A$783,$A360,СВЦЭМ!$B$39:$B$782,I$331)+'СЕТ СН'!$F$16</f>
        <v>0</v>
      </c>
      <c r="J360" s="36">
        <f>SUMIFS(СВЦЭМ!$J$40:$J$783,СВЦЭМ!$A$40:$A$783,$A360,СВЦЭМ!$B$39:$B$782,J$331)+'СЕТ СН'!$F$16</f>
        <v>0</v>
      </c>
      <c r="K360" s="36">
        <f>SUMIFS(СВЦЭМ!$J$40:$J$783,СВЦЭМ!$A$40:$A$783,$A360,СВЦЭМ!$B$39:$B$782,K$331)+'СЕТ СН'!$F$16</f>
        <v>0</v>
      </c>
      <c r="L360" s="36">
        <f>SUMIFS(СВЦЭМ!$J$40:$J$783,СВЦЭМ!$A$40:$A$783,$A360,СВЦЭМ!$B$39:$B$782,L$331)+'СЕТ СН'!$F$16</f>
        <v>0</v>
      </c>
      <c r="M360" s="36">
        <f>SUMIFS(СВЦЭМ!$J$40:$J$783,СВЦЭМ!$A$40:$A$783,$A360,СВЦЭМ!$B$39:$B$782,M$331)+'СЕТ СН'!$F$16</f>
        <v>0</v>
      </c>
      <c r="N360" s="36">
        <f>SUMIFS(СВЦЭМ!$J$40:$J$783,СВЦЭМ!$A$40:$A$783,$A360,СВЦЭМ!$B$39:$B$782,N$331)+'СЕТ СН'!$F$16</f>
        <v>0</v>
      </c>
      <c r="O360" s="36">
        <f>SUMIFS(СВЦЭМ!$J$40:$J$783,СВЦЭМ!$A$40:$A$783,$A360,СВЦЭМ!$B$39:$B$782,O$331)+'СЕТ СН'!$F$16</f>
        <v>0</v>
      </c>
      <c r="P360" s="36">
        <f>SUMIFS(СВЦЭМ!$J$40:$J$783,СВЦЭМ!$A$40:$A$783,$A360,СВЦЭМ!$B$39:$B$782,P$331)+'СЕТ СН'!$F$16</f>
        <v>0</v>
      </c>
      <c r="Q360" s="36">
        <f>SUMIFS(СВЦЭМ!$J$40:$J$783,СВЦЭМ!$A$40:$A$783,$A360,СВЦЭМ!$B$39:$B$782,Q$331)+'СЕТ СН'!$F$16</f>
        <v>0</v>
      </c>
      <c r="R360" s="36">
        <f>SUMIFS(СВЦЭМ!$J$40:$J$783,СВЦЭМ!$A$40:$A$783,$A360,СВЦЭМ!$B$39:$B$782,R$331)+'СЕТ СН'!$F$16</f>
        <v>0</v>
      </c>
      <c r="S360" s="36">
        <f>SUMIFS(СВЦЭМ!$J$40:$J$783,СВЦЭМ!$A$40:$A$783,$A360,СВЦЭМ!$B$39:$B$782,S$331)+'СЕТ СН'!$F$16</f>
        <v>0</v>
      </c>
      <c r="T360" s="36">
        <f>SUMIFS(СВЦЭМ!$J$40:$J$783,СВЦЭМ!$A$40:$A$783,$A360,СВЦЭМ!$B$39:$B$782,T$331)+'СЕТ СН'!$F$16</f>
        <v>0</v>
      </c>
      <c r="U360" s="36">
        <f>SUMIFS(СВЦЭМ!$J$40:$J$783,СВЦЭМ!$A$40:$A$783,$A360,СВЦЭМ!$B$39:$B$782,U$331)+'СЕТ СН'!$F$16</f>
        <v>0</v>
      </c>
      <c r="V360" s="36">
        <f>SUMIFS(СВЦЭМ!$J$40:$J$783,СВЦЭМ!$A$40:$A$783,$A360,СВЦЭМ!$B$39:$B$782,V$331)+'СЕТ СН'!$F$16</f>
        <v>0</v>
      </c>
      <c r="W360" s="36">
        <f>SUMIFS(СВЦЭМ!$J$40:$J$783,СВЦЭМ!$A$40:$A$783,$A360,СВЦЭМ!$B$39:$B$782,W$331)+'СЕТ СН'!$F$16</f>
        <v>0</v>
      </c>
      <c r="X360" s="36">
        <f>SUMIFS(СВЦЭМ!$J$40:$J$783,СВЦЭМ!$A$40:$A$783,$A360,СВЦЭМ!$B$39:$B$782,X$331)+'СЕТ СН'!$F$16</f>
        <v>0</v>
      </c>
      <c r="Y360" s="36">
        <f>SUMIFS(СВЦЭМ!$J$40:$J$783,СВЦЭМ!$A$40:$A$783,$A360,СВЦЭМ!$B$39:$B$782,Y$331)+'СЕТ СН'!$F$16</f>
        <v>0</v>
      </c>
    </row>
    <row r="361" spans="1:27" ht="15.75" hidden="1" x14ac:dyDescent="0.2">
      <c r="A361" s="35">
        <f t="shared" si="9"/>
        <v>45229</v>
      </c>
      <c r="B361" s="36">
        <f>SUMIFS(СВЦЭМ!$J$40:$J$783,СВЦЭМ!$A$40:$A$783,$A361,СВЦЭМ!$B$39:$B$782,B$331)+'СЕТ СН'!$F$16</f>
        <v>0</v>
      </c>
      <c r="C361" s="36">
        <f>SUMIFS(СВЦЭМ!$J$40:$J$783,СВЦЭМ!$A$40:$A$783,$A361,СВЦЭМ!$B$39:$B$782,C$331)+'СЕТ СН'!$F$16</f>
        <v>0</v>
      </c>
      <c r="D361" s="36">
        <f>SUMIFS(СВЦЭМ!$J$40:$J$783,СВЦЭМ!$A$40:$A$783,$A361,СВЦЭМ!$B$39:$B$782,D$331)+'СЕТ СН'!$F$16</f>
        <v>0</v>
      </c>
      <c r="E361" s="36">
        <f>SUMIFS(СВЦЭМ!$J$40:$J$783,СВЦЭМ!$A$40:$A$783,$A361,СВЦЭМ!$B$39:$B$782,E$331)+'СЕТ СН'!$F$16</f>
        <v>0</v>
      </c>
      <c r="F361" s="36">
        <f>SUMIFS(СВЦЭМ!$J$40:$J$783,СВЦЭМ!$A$40:$A$783,$A361,СВЦЭМ!$B$39:$B$782,F$331)+'СЕТ СН'!$F$16</f>
        <v>0</v>
      </c>
      <c r="G361" s="36">
        <f>SUMIFS(СВЦЭМ!$J$40:$J$783,СВЦЭМ!$A$40:$A$783,$A361,СВЦЭМ!$B$39:$B$782,G$331)+'СЕТ СН'!$F$16</f>
        <v>0</v>
      </c>
      <c r="H361" s="36">
        <f>SUMIFS(СВЦЭМ!$J$40:$J$783,СВЦЭМ!$A$40:$A$783,$A361,СВЦЭМ!$B$39:$B$782,H$331)+'СЕТ СН'!$F$16</f>
        <v>0</v>
      </c>
      <c r="I361" s="36">
        <f>SUMIFS(СВЦЭМ!$J$40:$J$783,СВЦЭМ!$A$40:$A$783,$A361,СВЦЭМ!$B$39:$B$782,I$331)+'СЕТ СН'!$F$16</f>
        <v>0</v>
      </c>
      <c r="J361" s="36">
        <f>SUMIFS(СВЦЭМ!$J$40:$J$783,СВЦЭМ!$A$40:$A$783,$A361,СВЦЭМ!$B$39:$B$782,J$331)+'СЕТ СН'!$F$16</f>
        <v>0</v>
      </c>
      <c r="K361" s="36">
        <f>SUMIFS(СВЦЭМ!$J$40:$J$783,СВЦЭМ!$A$40:$A$783,$A361,СВЦЭМ!$B$39:$B$782,K$331)+'СЕТ СН'!$F$16</f>
        <v>0</v>
      </c>
      <c r="L361" s="36">
        <f>SUMIFS(СВЦЭМ!$J$40:$J$783,СВЦЭМ!$A$40:$A$783,$A361,СВЦЭМ!$B$39:$B$782,L$331)+'СЕТ СН'!$F$16</f>
        <v>0</v>
      </c>
      <c r="M361" s="36">
        <f>SUMIFS(СВЦЭМ!$J$40:$J$783,СВЦЭМ!$A$40:$A$783,$A361,СВЦЭМ!$B$39:$B$782,M$331)+'СЕТ СН'!$F$16</f>
        <v>0</v>
      </c>
      <c r="N361" s="36">
        <f>SUMIFS(СВЦЭМ!$J$40:$J$783,СВЦЭМ!$A$40:$A$783,$A361,СВЦЭМ!$B$39:$B$782,N$331)+'СЕТ СН'!$F$16</f>
        <v>0</v>
      </c>
      <c r="O361" s="36">
        <f>SUMIFS(СВЦЭМ!$J$40:$J$783,СВЦЭМ!$A$40:$A$783,$A361,СВЦЭМ!$B$39:$B$782,O$331)+'СЕТ СН'!$F$16</f>
        <v>0</v>
      </c>
      <c r="P361" s="36">
        <f>SUMIFS(СВЦЭМ!$J$40:$J$783,СВЦЭМ!$A$40:$A$783,$A361,СВЦЭМ!$B$39:$B$782,P$331)+'СЕТ СН'!$F$16</f>
        <v>0</v>
      </c>
      <c r="Q361" s="36">
        <f>SUMIFS(СВЦЭМ!$J$40:$J$783,СВЦЭМ!$A$40:$A$783,$A361,СВЦЭМ!$B$39:$B$782,Q$331)+'СЕТ СН'!$F$16</f>
        <v>0</v>
      </c>
      <c r="R361" s="36">
        <f>SUMIFS(СВЦЭМ!$J$40:$J$783,СВЦЭМ!$A$40:$A$783,$A361,СВЦЭМ!$B$39:$B$782,R$331)+'СЕТ СН'!$F$16</f>
        <v>0</v>
      </c>
      <c r="S361" s="36">
        <f>SUMIFS(СВЦЭМ!$J$40:$J$783,СВЦЭМ!$A$40:$A$783,$A361,СВЦЭМ!$B$39:$B$782,S$331)+'СЕТ СН'!$F$16</f>
        <v>0</v>
      </c>
      <c r="T361" s="36">
        <f>SUMIFS(СВЦЭМ!$J$40:$J$783,СВЦЭМ!$A$40:$A$783,$A361,СВЦЭМ!$B$39:$B$782,T$331)+'СЕТ СН'!$F$16</f>
        <v>0</v>
      </c>
      <c r="U361" s="36">
        <f>SUMIFS(СВЦЭМ!$J$40:$J$783,СВЦЭМ!$A$40:$A$783,$A361,СВЦЭМ!$B$39:$B$782,U$331)+'СЕТ СН'!$F$16</f>
        <v>0</v>
      </c>
      <c r="V361" s="36">
        <f>SUMIFS(СВЦЭМ!$J$40:$J$783,СВЦЭМ!$A$40:$A$783,$A361,СВЦЭМ!$B$39:$B$782,V$331)+'СЕТ СН'!$F$16</f>
        <v>0</v>
      </c>
      <c r="W361" s="36">
        <f>SUMIFS(СВЦЭМ!$J$40:$J$783,СВЦЭМ!$A$40:$A$783,$A361,СВЦЭМ!$B$39:$B$782,W$331)+'СЕТ СН'!$F$16</f>
        <v>0</v>
      </c>
      <c r="X361" s="36">
        <f>SUMIFS(СВЦЭМ!$J$40:$J$783,СВЦЭМ!$A$40:$A$783,$A361,СВЦЭМ!$B$39:$B$782,X$331)+'СЕТ СН'!$F$16</f>
        <v>0</v>
      </c>
      <c r="Y361" s="36">
        <f>SUMIFS(СВЦЭМ!$J$40:$J$783,СВЦЭМ!$A$40:$A$783,$A361,СВЦЭМ!$B$39:$B$782,Y$331)+'СЕТ СН'!$F$16</f>
        <v>0</v>
      </c>
    </row>
    <row r="362" spans="1:27" ht="15.75" hidden="1" x14ac:dyDescent="0.2">
      <c r="A362" s="35">
        <f t="shared" si="9"/>
        <v>45230</v>
      </c>
      <c r="B362" s="36">
        <f>SUMIFS(СВЦЭМ!$J$40:$J$783,СВЦЭМ!$A$40:$A$783,$A362,СВЦЭМ!$B$39:$B$782,B$331)+'СЕТ СН'!$F$16</f>
        <v>0</v>
      </c>
      <c r="C362" s="36">
        <f>SUMIFS(СВЦЭМ!$J$40:$J$783,СВЦЭМ!$A$40:$A$783,$A362,СВЦЭМ!$B$39:$B$782,C$331)+'СЕТ СН'!$F$16</f>
        <v>0</v>
      </c>
      <c r="D362" s="36">
        <f>SUMIFS(СВЦЭМ!$J$40:$J$783,СВЦЭМ!$A$40:$A$783,$A362,СВЦЭМ!$B$39:$B$782,D$331)+'СЕТ СН'!$F$16</f>
        <v>0</v>
      </c>
      <c r="E362" s="36">
        <f>SUMIFS(СВЦЭМ!$J$40:$J$783,СВЦЭМ!$A$40:$A$783,$A362,СВЦЭМ!$B$39:$B$782,E$331)+'СЕТ СН'!$F$16</f>
        <v>0</v>
      </c>
      <c r="F362" s="36">
        <f>SUMIFS(СВЦЭМ!$J$40:$J$783,СВЦЭМ!$A$40:$A$783,$A362,СВЦЭМ!$B$39:$B$782,F$331)+'СЕТ СН'!$F$16</f>
        <v>0</v>
      </c>
      <c r="G362" s="36">
        <f>SUMIFS(СВЦЭМ!$J$40:$J$783,СВЦЭМ!$A$40:$A$783,$A362,СВЦЭМ!$B$39:$B$782,G$331)+'СЕТ СН'!$F$16</f>
        <v>0</v>
      </c>
      <c r="H362" s="36">
        <f>SUMIFS(СВЦЭМ!$J$40:$J$783,СВЦЭМ!$A$40:$A$783,$A362,СВЦЭМ!$B$39:$B$782,H$331)+'СЕТ СН'!$F$16</f>
        <v>0</v>
      </c>
      <c r="I362" s="36">
        <f>SUMIFS(СВЦЭМ!$J$40:$J$783,СВЦЭМ!$A$40:$A$783,$A362,СВЦЭМ!$B$39:$B$782,I$331)+'СЕТ СН'!$F$16</f>
        <v>0</v>
      </c>
      <c r="J362" s="36">
        <f>SUMIFS(СВЦЭМ!$J$40:$J$783,СВЦЭМ!$A$40:$A$783,$A362,СВЦЭМ!$B$39:$B$782,J$331)+'СЕТ СН'!$F$16</f>
        <v>0</v>
      </c>
      <c r="K362" s="36">
        <f>SUMIFS(СВЦЭМ!$J$40:$J$783,СВЦЭМ!$A$40:$A$783,$A362,СВЦЭМ!$B$39:$B$782,K$331)+'СЕТ СН'!$F$16</f>
        <v>0</v>
      </c>
      <c r="L362" s="36">
        <f>SUMIFS(СВЦЭМ!$J$40:$J$783,СВЦЭМ!$A$40:$A$783,$A362,СВЦЭМ!$B$39:$B$782,L$331)+'СЕТ СН'!$F$16</f>
        <v>0</v>
      </c>
      <c r="M362" s="36">
        <f>SUMIFS(СВЦЭМ!$J$40:$J$783,СВЦЭМ!$A$40:$A$783,$A362,СВЦЭМ!$B$39:$B$782,M$331)+'СЕТ СН'!$F$16</f>
        <v>0</v>
      </c>
      <c r="N362" s="36">
        <f>SUMIFS(СВЦЭМ!$J$40:$J$783,СВЦЭМ!$A$40:$A$783,$A362,СВЦЭМ!$B$39:$B$782,N$331)+'СЕТ СН'!$F$16</f>
        <v>0</v>
      </c>
      <c r="O362" s="36">
        <f>SUMIFS(СВЦЭМ!$J$40:$J$783,СВЦЭМ!$A$40:$A$783,$A362,СВЦЭМ!$B$39:$B$782,O$331)+'СЕТ СН'!$F$16</f>
        <v>0</v>
      </c>
      <c r="P362" s="36">
        <f>SUMIFS(СВЦЭМ!$J$40:$J$783,СВЦЭМ!$A$40:$A$783,$A362,СВЦЭМ!$B$39:$B$782,P$331)+'СЕТ СН'!$F$16</f>
        <v>0</v>
      </c>
      <c r="Q362" s="36">
        <f>SUMIFS(СВЦЭМ!$J$40:$J$783,СВЦЭМ!$A$40:$A$783,$A362,СВЦЭМ!$B$39:$B$782,Q$331)+'СЕТ СН'!$F$16</f>
        <v>0</v>
      </c>
      <c r="R362" s="36">
        <f>SUMIFS(СВЦЭМ!$J$40:$J$783,СВЦЭМ!$A$40:$A$783,$A362,СВЦЭМ!$B$39:$B$782,R$331)+'СЕТ СН'!$F$16</f>
        <v>0</v>
      </c>
      <c r="S362" s="36">
        <f>SUMIFS(СВЦЭМ!$J$40:$J$783,СВЦЭМ!$A$40:$A$783,$A362,СВЦЭМ!$B$39:$B$782,S$331)+'СЕТ СН'!$F$16</f>
        <v>0</v>
      </c>
      <c r="T362" s="36">
        <f>SUMIFS(СВЦЭМ!$J$40:$J$783,СВЦЭМ!$A$40:$A$783,$A362,СВЦЭМ!$B$39:$B$782,T$331)+'СЕТ СН'!$F$16</f>
        <v>0</v>
      </c>
      <c r="U362" s="36">
        <f>SUMIFS(СВЦЭМ!$J$40:$J$783,СВЦЭМ!$A$40:$A$783,$A362,СВЦЭМ!$B$39:$B$782,U$331)+'СЕТ СН'!$F$16</f>
        <v>0</v>
      </c>
      <c r="V362" s="36">
        <f>SUMIFS(СВЦЭМ!$J$40:$J$783,СВЦЭМ!$A$40:$A$783,$A362,СВЦЭМ!$B$39:$B$782,V$331)+'СЕТ СН'!$F$16</f>
        <v>0</v>
      </c>
      <c r="W362" s="36">
        <f>SUMIFS(СВЦЭМ!$J$40:$J$783,СВЦЭМ!$A$40:$A$783,$A362,СВЦЭМ!$B$39:$B$782,W$331)+'СЕТ СН'!$F$16</f>
        <v>0</v>
      </c>
      <c r="X362" s="36">
        <f>SUMIFS(СВЦЭМ!$J$40:$J$783,СВЦЭМ!$A$40:$A$783,$A362,СВЦЭМ!$B$39:$B$782,X$331)+'СЕТ СН'!$F$16</f>
        <v>0</v>
      </c>
      <c r="Y362" s="36">
        <f>SUMIFS(СВЦЭМ!$J$40:$J$783,СВЦЭМ!$A$40:$A$783,$A362,СВЦЭМ!$B$39:$B$782,Y$331)+'СЕТ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7"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38"/>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01.10.2023</v>
      </c>
      <c r="B367" s="36">
        <f>SUMIFS(СВЦЭМ!$K$40:$K$783,СВЦЭМ!$A$40:$A$783,$A367,СВЦЭМ!$B$39:$B$782,B$366)+'СЕТ СН'!$F$16</f>
        <v>0</v>
      </c>
      <c r="C367" s="36">
        <f>SUMIFS(СВЦЭМ!$K$40:$K$783,СВЦЭМ!$A$40:$A$783,$A367,СВЦЭМ!$B$39:$B$782,C$366)+'СЕТ СН'!$F$16</f>
        <v>0</v>
      </c>
      <c r="D367" s="36">
        <f>SUMIFS(СВЦЭМ!$K$40:$K$783,СВЦЭМ!$A$40:$A$783,$A367,СВЦЭМ!$B$39:$B$782,D$366)+'СЕТ СН'!$F$16</f>
        <v>0</v>
      </c>
      <c r="E367" s="36">
        <f>SUMIFS(СВЦЭМ!$K$40:$K$783,СВЦЭМ!$A$40:$A$783,$A367,СВЦЭМ!$B$39:$B$782,E$366)+'СЕТ СН'!$F$16</f>
        <v>0</v>
      </c>
      <c r="F367" s="36">
        <f>SUMIFS(СВЦЭМ!$K$40:$K$783,СВЦЭМ!$A$40:$A$783,$A367,СВЦЭМ!$B$39:$B$782,F$366)+'СЕТ СН'!$F$16</f>
        <v>0</v>
      </c>
      <c r="G367" s="36">
        <f>SUMIFS(СВЦЭМ!$K$40:$K$783,СВЦЭМ!$A$40:$A$783,$A367,СВЦЭМ!$B$39:$B$782,G$366)+'СЕТ СН'!$F$16</f>
        <v>0</v>
      </c>
      <c r="H367" s="36">
        <f>SUMIFS(СВЦЭМ!$K$40:$K$783,СВЦЭМ!$A$40:$A$783,$A367,СВЦЭМ!$B$39:$B$782,H$366)+'СЕТ СН'!$F$16</f>
        <v>0</v>
      </c>
      <c r="I367" s="36">
        <f>SUMIFS(СВЦЭМ!$K$40:$K$783,СВЦЭМ!$A$40:$A$783,$A367,СВЦЭМ!$B$39:$B$782,I$366)+'СЕТ СН'!$F$16</f>
        <v>0</v>
      </c>
      <c r="J367" s="36">
        <f>SUMIFS(СВЦЭМ!$K$40:$K$783,СВЦЭМ!$A$40:$A$783,$A367,СВЦЭМ!$B$39:$B$782,J$366)+'СЕТ СН'!$F$16</f>
        <v>0</v>
      </c>
      <c r="K367" s="36">
        <f>SUMIFS(СВЦЭМ!$K$40:$K$783,СВЦЭМ!$A$40:$A$783,$A367,СВЦЭМ!$B$39:$B$782,K$366)+'СЕТ СН'!$F$16</f>
        <v>0</v>
      </c>
      <c r="L367" s="36">
        <f>SUMIFS(СВЦЭМ!$K$40:$K$783,СВЦЭМ!$A$40:$A$783,$A367,СВЦЭМ!$B$39:$B$782,L$366)+'СЕТ СН'!$F$16</f>
        <v>0</v>
      </c>
      <c r="M367" s="36">
        <f>SUMIFS(СВЦЭМ!$K$40:$K$783,СВЦЭМ!$A$40:$A$783,$A367,СВЦЭМ!$B$39:$B$782,M$366)+'СЕТ СН'!$F$16</f>
        <v>0</v>
      </c>
      <c r="N367" s="36">
        <f>SUMIFS(СВЦЭМ!$K$40:$K$783,СВЦЭМ!$A$40:$A$783,$A367,СВЦЭМ!$B$39:$B$782,N$366)+'СЕТ СН'!$F$16</f>
        <v>0</v>
      </c>
      <c r="O367" s="36">
        <f>SUMIFS(СВЦЭМ!$K$40:$K$783,СВЦЭМ!$A$40:$A$783,$A367,СВЦЭМ!$B$39:$B$782,O$366)+'СЕТ СН'!$F$16</f>
        <v>0</v>
      </c>
      <c r="P367" s="36">
        <f>SUMIFS(СВЦЭМ!$K$40:$K$783,СВЦЭМ!$A$40:$A$783,$A367,СВЦЭМ!$B$39:$B$782,P$366)+'СЕТ СН'!$F$16</f>
        <v>0</v>
      </c>
      <c r="Q367" s="36">
        <f>SUMIFS(СВЦЭМ!$K$40:$K$783,СВЦЭМ!$A$40:$A$783,$A367,СВЦЭМ!$B$39:$B$782,Q$366)+'СЕТ СН'!$F$16</f>
        <v>0</v>
      </c>
      <c r="R367" s="36">
        <f>SUMIFS(СВЦЭМ!$K$40:$K$783,СВЦЭМ!$A$40:$A$783,$A367,СВЦЭМ!$B$39:$B$782,R$366)+'СЕТ СН'!$F$16</f>
        <v>0</v>
      </c>
      <c r="S367" s="36">
        <f>SUMIFS(СВЦЭМ!$K$40:$K$783,СВЦЭМ!$A$40:$A$783,$A367,СВЦЭМ!$B$39:$B$782,S$366)+'СЕТ СН'!$F$16</f>
        <v>0</v>
      </c>
      <c r="T367" s="36">
        <f>SUMIFS(СВЦЭМ!$K$40:$K$783,СВЦЭМ!$A$40:$A$783,$A367,СВЦЭМ!$B$39:$B$782,T$366)+'СЕТ СН'!$F$16</f>
        <v>0</v>
      </c>
      <c r="U367" s="36">
        <f>SUMIFS(СВЦЭМ!$K$40:$K$783,СВЦЭМ!$A$40:$A$783,$A367,СВЦЭМ!$B$39:$B$782,U$366)+'СЕТ СН'!$F$16</f>
        <v>0</v>
      </c>
      <c r="V367" s="36">
        <f>SUMIFS(СВЦЭМ!$K$40:$K$783,СВЦЭМ!$A$40:$A$783,$A367,СВЦЭМ!$B$39:$B$782,V$366)+'СЕТ СН'!$F$16</f>
        <v>0</v>
      </c>
      <c r="W367" s="36">
        <f>SUMIFS(СВЦЭМ!$K$40:$K$783,СВЦЭМ!$A$40:$A$783,$A367,СВЦЭМ!$B$39:$B$782,W$366)+'СЕТ СН'!$F$16</f>
        <v>0</v>
      </c>
      <c r="X367" s="36">
        <f>SUMIFS(СВЦЭМ!$K$40:$K$783,СВЦЭМ!$A$40:$A$783,$A367,СВЦЭМ!$B$39:$B$782,X$366)+'СЕТ СН'!$F$16</f>
        <v>0</v>
      </c>
      <c r="Y367" s="36">
        <f>SUMIFS(СВЦЭМ!$K$40:$K$783,СВЦЭМ!$A$40:$A$783,$A367,СВЦЭМ!$B$39:$B$782,Y$366)+'СЕТ СН'!$F$16</f>
        <v>0</v>
      </c>
      <c r="AA367" s="45"/>
    </row>
    <row r="368" spans="1:27" ht="15.75" hidden="1" x14ac:dyDescent="0.2">
      <c r="A368" s="35">
        <f>A367+1</f>
        <v>45201</v>
      </c>
      <c r="B368" s="36">
        <f>SUMIFS(СВЦЭМ!$K$40:$K$783,СВЦЭМ!$A$40:$A$783,$A368,СВЦЭМ!$B$39:$B$782,B$366)+'СЕТ СН'!$F$16</f>
        <v>0</v>
      </c>
      <c r="C368" s="36">
        <f>SUMIFS(СВЦЭМ!$K$40:$K$783,СВЦЭМ!$A$40:$A$783,$A368,СВЦЭМ!$B$39:$B$782,C$366)+'СЕТ СН'!$F$16</f>
        <v>0</v>
      </c>
      <c r="D368" s="36">
        <f>SUMIFS(СВЦЭМ!$K$40:$K$783,СВЦЭМ!$A$40:$A$783,$A368,СВЦЭМ!$B$39:$B$782,D$366)+'СЕТ СН'!$F$16</f>
        <v>0</v>
      </c>
      <c r="E368" s="36">
        <f>SUMIFS(СВЦЭМ!$K$40:$K$783,СВЦЭМ!$A$40:$A$783,$A368,СВЦЭМ!$B$39:$B$782,E$366)+'СЕТ СН'!$F$16</f>
        <v>0</v>
      </c>
      <c r="F368" s="36">
        <f>SUMIFS(СВЦЭМ!$K$40:$K$783,СВЦЭМ!$A$40:$A$783,$A368,СВЦЭМ!$B$39:$B$782,F$366)+'СЕТ СН'!$F$16</f>
        <v>0</v>
      </c>
      <c r="G368" s="36">
        <f>SUMIFS(СВЦЭМ!$K$40:$K$783,СВЦЭМ!$A$40:$A$783,$A368,СВЦЭМ!$B$39:$B$782,G$366)+'СЕТ СН'!$F$16</f>
        <v>0</v>
      </c>
      <c r="H368" s="36">
        <f>SUMIFS(СВЦЭМ!$K$40:$K$783,СВЦЭМ!$A$40:$A$783,$A368,СВЦЭМ!$B$39:$B$782,H$366)+'СЕТ СН'!$F$16</f>
        <v>0</v>
      </c>
      <c r="I368" s="36">
        <f>SUMIFS(СВЦЭМ!$K$40:$K$783,СВЦЭМ!$A$40:$A$783,$A368,СВЦЭМ!$B$39:$B$782,I$366)+'СЕТ СН'!$F$16</f>
        <v>0</v>
      </c>
      <c r="J368" s="36">
        <f>SUMIFS(СВЦЭМ!$K$40:$K$783,СВЦЭМ!$A$40:$A$783,$A368,СВЦЭМ!$B$39:$B$782,J$366)+'СЕТ СН'!$F$16</f>
        <v>0</v>
      </c>
      <c r="K368" s="36">
        <f>SUMIFS(СВЦЭМ!$K$40:$K$783,СВЦЭМ!$A$40:$A$783,$A368,СВЦЭМ!$B$39:$B$782,K$366)+'СЕТ СН'!$F$16</f>
        <v>0</v>
      </c>
      <c r="L368" s="36">
        <f>SUMIFS(СВЦЭМ!$K$40:$K$783,СВЦЭМ!$A$40:$A$783,$A368,СВЦЭМ!$B$39:$B$782,L$366)+'СЕТ СН'!$F$16</f>
        <v>0</v>
      </c>
      <c r="M368" s="36">
        <f>SUMIFS(СВЦЭМ!$K$40:$K$783,СВЦЭМ!$A$40:$A$783,$A368,СВЦЭМ!$B$39:$B$782,M$366)+'СЕТ СН'!$F$16</f>
        <v>0</v>
      </c>
      <c r="N368" s="36">
        <f>SUMIFS(СВЦЭМ!$K$40:$K$783,СВЦЭМ!$A$40:$A$783,$A368,СВЦЭМ!$B$39:$B$782,N$366)+'СЕТ СН'!$F$16</f>
        <v>0</v>
      </c>
      <c r="O368" s="36">
        <f>SUMIFS(СВЦЭМ!$K$40:$K$783,СВЦЭМ!$A$40:$A$783,$A368,СВЦЭМ!$B$39:$B$782,O$366)+'СЕТ СН'!$F$16</f>
        <v>0</v>
      </c>
      <c r="P368" s="36">
        <f>SUMIFS(СВЦЭМ!$K$40:$K$783,СВЦЭМ!$A$40:$A$783,$A368,СВЦЭМ!$B$39:$B$782,P$366)+'СЕТ СН'!$F$16</f>
        <v>0</v>
      </c>
      <c r="Q368" s="36">
        <f>SUMIFS(СВЦЭМ!$K$40:$K$783,СВЦЭМ!$A$40:$A$783,$A368,СВЦЭМ!$B$39:$B$782,Q$366)+'СЕТ СН'!$F$16</f>
        <v>0</v>
      </c>
      <c r="R368" s="36">
        <f>SUMIFS(СВЦЭМ!$K$40:$K$783,СВЦЭМ!$A$40:$A$783,$A368,СВЦЭМ!$B$39:$B$782,R$366)+'СЕТ СН'!$F$16</f>
        <v>0</v>
      </c>
      <c r="S368" s="36">
        <f>SUMIFS(СВЦЭМ!$K$40:$K$783,СВЦЭМ!$A$40:$A$783,$A368,СВЦЭМ!$B$39:$B$782,S$366)+'СЕТ СН'!$F$16</f>
        <v>0</v>
      </c>
      <c r="T368" s="36">
        <f>SUMIFS(СВЦЭМ!$K$40:$K$783,СВЦЭМ!$A$40:$A$783,$A368,СВЦЭМ!$B$39:$B$782,T$366)+'СЕТ СН'!$F$16</f>
        <v>0</v>
      </c>
      <c r="U368" s="36">
        <f>SUMIFS(СВЦЭМ!$K$40:$K$783,СВЦЭМ!$A$40:$A$783,$A368,СВЦЭМ!$B$39:$B$782,U$366)+'СЕТ СН'!$F$16</f>
        <v>0</v>
      </c>
      <c r="V368" s="36">
        <f>SUMIFS(СВЦЭМ!$K$40:$K$783,СВЦЭМ!$A$40:$A$783,$A368,СВЦЭМ!$B$39:$B$782,V$366)+'СЕТ СН'!$F$16</f>
        <v>0</v>
      </c>
      <c r="W368" s="36">
        <f>SUMIFS(СВЦЭМ!$K$40:$K$783,СВЦЭМ!$A$40:$A$783,$A368,СВЦЭМ!$B$39:$B$782,W$366)+'СЕТ СН'!$F$16</f>
        <v>0</v>
      </c>
      <c r="X368" s="36">
        <f>SUMIFS(СВЦЭМ!$K$40:$K$783,СВЦЭМ!$A$40:$A$783,$A368,СВЦЭМ!$B$39:$B$782,X$366)+'СЕТ СН'!$F$16</f>
        <v>0</v>
      </c>
      <c r="Y368" s="36">
        <f>SUMIFS(СВЦЭМ!$K$40:$K$783,СВЦЭМ!$A$40:$A$783,$A368,СВЦЭМ!$B$39:$B$782,Y$366)+'СЕТ СН'!$F$16</f>
        <v>0</v>
      </c>
    </row>
    <row r="369" spans="1:25" ht="15.75" hidden="1" x14ac:dyDescent="0.2">
      <c r="A369" s="35">
        <f t="shared" ref="A369:A397" si="10">A368+1</f>
        <v>45202</v>
      </c>
      <c r="B369" s="36">
        <f>SUMIFS(СВЦЭМ!$K$40:$K$783,СВЦЭМ!$A$40:$A$783,$A369,СВЦЭМ!$B$39:$B$782,B$366)+'СЕТ СН'!$F$16</f>
        <v>0</v>
      </c>
      <c r="C369" s="36">
        <f>SUMIFS(СВЦЭМ!$K$40:$K$783,СВЦЭМ!$A$40:$A$783,$A369,СВЦЭМ!$B$39:$B$782,C$366)+'СЕТ СН'!$F$16</f>
        <v>0</v>
      </c>
      <c r="D369" s="36">
        <f>SUMIFS(СВЦЭМ!$K$40:$K$783,СВЦЭМ!$A$40:$A$783,$A369,СВЦЭМ!$B$39:$B$782,D$366)+'СЕТ СН'!$F$16</f>
        <v>0</v>
      </c>
      <c r="E369" s="36">
        <f>SUMIFS(СВЦЭМ!$K$40:$K$783,СВЦЭМ!$A$40:$A$783,$A369,СВЦЭМ!$B$39:$B$782,E$366)+'СЕТ СН'!$F$16</f>
        <v>0</v>
      </c>
      <c r="F369" s="36">
        <f>SUMIFS(СВЦЭМ!$K$40:$K$783,СВЦЭМ!$A$40:$A$783,$A369,СВЦЭМ!$B$39:$B$782,F$366)+'СЕТ СН'!$F$16</f>
        <v>0</v>
      </c>
      <c r="G369" s="36">
        <f>SUMIFS(СВЦЭМ!$K$40:$K$783,СВЦЭМ!$A$40:$A$783,$A369,СВЦЭМ!$B$39:$B$782,G$366)+'СЕТ СН'!$F$16</f>
        <v>0</v>
      </c>
      <c r="H369" s="36">
        <f>SUMIFS(СВЦЭМ!$K$40:$K$783,СВЦЭМ!$A$40:$A$783,$A369,СВЦЭМ!$B$39:$B$782,H$366)+'СЕТ СН'!$F$16</f>
        <v>0</v>
      </c>
      <c r="I369" s="36">
        <f>SUMIFS(СВЦЭМ!$K$40:$K$783,СВЦЭМ!$A$40:$A$783,$A369,СВЦЭМ!$B$39:$B$782,I$366)+'СЕТ СН'!$F$16</f>
        <v>0</v>
      </c>
      <c r="J369" s="36">
        <f>SUMIFS(СВЦЭМ!$K$40:$K$783,СВЦЭМ!$A$40:$A$783,$A369,СВЦЭМ!$B$39:$B$782,J$366)+'СЕТ СН'!$F$16</f>
        <v>0</v>
      </c>
      <c r="K369" s="36">
        <f>SUMIFS(СВЦЭМ!$K$40:$K$783,СВЦЭМ!$A$40:$A$783,$A369,СВЦЭМ!$B$39:$B$782,K$366)+'СЕТ СН'!$F$16</f>
        <v>0</v>
      </c>
      <c r="L369" s="36">
        <f>SUMIFS(СВЦЭМ!$K$40:$K$783,СВЦЭМ!$A$40:$A$783,$A369,СВЦЭМ!$B$39:$B$782,L$366)+'СЕТ СН'!$F$16</f>
        <v>0</v>
      </c>
      <c r="M369" s="36">
        <f>SUMIFS(СВЦЭМ!$K$40:$K$783,СВЦЭМ!$A$40:$A$783,$A369,СВЦЭМ!$B$39:$B$782,M$366)+'СЕТ СН'!$F$16</f>
        <v>0</v>
      </c>
      <c r="N369" s="36">
        <f>SUMIFS(СВЦЭМ!$K$40:$K$783,СВЦЭМ!$A$40:$A$783,$A369,СВЦЭМ!$B$39:$B$782,N$366)+'СЕТ СН'!$F$16</f>
        <v>0</v>
      </c>
      <c r="O369" s="36">
        <f>SUMIFS(СВЦЭМ!$K$40:$K$783,СВЦЭМ!$A$40:$A$783,$A369,СВЦЭМ!$B$39:$B$782,O$366)+'СЕТ СН'!$F$16</f>
        <v>0</v>
      </c>
      <c r="P369" s="36">
        <f>SUMIFS(СВЦЭМ!$K$40:$K$783,СВЦЭМ!$A$40:$A$783,$A369,СВЦЭМ!$B$39:$B$782,P$366)+'СЕТ СН'!$F$16</f>
        <v>0</v>
      </c>
      <c r="Q369" s="36">
        <f>SUMIFS(СВЦЭМ!$K$40:$K$783,СВЦЭМ!$A$40:$A$783,$A369,СВЦЭМ!$B$39:$B$782,Q$366)+'СЕТ СН'!$F$16</f>
        <v>0</v>
      </c>
      <c r="R369" s="36">
        <f>SUMIFS(СВЦЭМ!$K$40:$K$783,СВЦЭМ!$A$40:$A$783,$A369,СВЦЭМ!$B$39:$B$782,R$366)+'СЕТ СН'!$F$16</f>
        <v>0</v>
      </c>
      <c r="S369" s="36">
        <f>SUMIFS(СВЦЭМ!$K$40:$K$783,СВЦЭМ!$A$40:$A$783,$A369,СВЦЭМ!$B$39:$B$782,S$366)+'СЕТ СН'!$F$16</f>
        <v>0</v>
      </c>
      <c r="T369" s="36">
        <f>SUMIFS(СВЦЭМ!$K$40:$K$783,СВЦЭМ!$A$40:$A$783,$A369,СВЦЭМ!$B$39:$B$782,T$366)+'СЕТ СН'!$F$16</f>
        <v>0</v>
      </c>
      <c r="U369" s="36">
        <f>SUMIFS(СВЦЭМ!$K$40:$K$783,СВЦЭМ!$A$40:$A$783,$A369,СВЦЭМ!$B$39:$B$782,U$366)+'СЕТ СН'!$F$16</f>
        <v>0</v>
      </c>
      <c r="V369" s="36">
        <f>SUMIFS(СВЦЭМ!$K$40:$K$783,СВЦЭМ!$A$40:$A$783,$A369,СВЦЭМ!$B$39:$B$782,V$366)+'СЕТ СН'!$F$16</f>
        <v>0</v>
      </c>
      <c r="W369" s="36">
        <f>SUMIFS(СВЦЭМ!$K$40:$K$783,СВЦЭМ!$A$40:$A$783,$A369,СВЦЭМ!$B$39:$B$782,W$366)+'СЕТ СН'!$F$16</f>
        <v>0</v>
      </c>
      <c r="X369" s="36">
        <f>SUMIFS(СВЦЭМ!$K$40:$K$783,СВЦЭМ!$A$40:$A$783,$A369,СВЦЭМ!$B$39:$B$782,X$366)+'СЕТ СН'!$F$16</f>
        <v>0</v>
      </c>
      <c r="Y369" s="36">
        <f>SUMIFS(СВЦЭМ!$K$40:$K$783,СВЦЭМ!$A$40:$A$783,$A369,СВЦЭМ!$B$39:$B$782,Y$366)+'СЕТ СН'!$F$16</f>
        <v>0</v>
      </c>
    </row>
    <row r="370" spans="1:25" ht="15.75" hidden="1" x14ac:dyDescent="0.2">
      <c r="A370" s="35">
        <f t="shared" si="10"/>
        <v>45203</v>
      </c>
      <c r="B370" s="36">
        <f>SUMIFS(СВЦЭМ!$K$40:$K$783,СВЦЭМ!$A$40:$A$783,$A370,СВЦЭМ!$B$39:$B$782,B$366)+'СЕТ СН'!$F$16</f>
        <v>0</v>
      </c>
      <c r="C370" s="36">
        <f>SUMIFS(СВЦЭМ!$K$40:$K$783,СВЦЭМ!$A$40:$A$783,$A370,СВЦЭМ!$B$39:$B$782,C$366)+'СЕТ СН'!$F$16</f>
        <v>0</v>
      </c>
      <c r="D370" s="36">
        <f>SUMIFS(СВЦЭМ!$K$40:$K$783,СВЦЭМ!$A$40:$A$783,$A370,СВЦЭМ!$B$39:$B$782,D$366)+'СЕТ СН'!$F$16</f>
        <v>0</v>
      </c>
      <c r="E370" s="36">
        <f>SUMIFS(СВЦЭМ!$K$40:$K$783,СВЦЭМ!$A$40:$A$783,$A370,СВЦЭМ!$B$39:$B$782,E$366)+'СЕТ СН'!$F$16</f>
        <v>0</v>
      </c>
      <c r="F370" s="36">
        <f>SUMIFS(СВЦЭМ!$K$40:$K$783,СВЦЭМ!$A$40:$A$783,$A370,СВЦЭМ!$B$39:$B$782,F$366)+'СЕТ СН'!$F$16</f>
        <v>0</v>
      </c>
      <c r="G370" s="36">
        <f>SUMIFS(СВЦЭМ!$K$40:$K$783,СВЦЭМ!$A$40:$A$783,$A370,СВЦЭМ!$B$39:$B$782,G$366)+'СЕТ СН'!$F$16</f>
        <v>0</v>
      </c>
      <c r="H370" s="36">
        <f>SUMIFS(СВЦЭМ!$K$40:$K$783,СВЦЭМ!$A$40:$A$783,$A370,СВЦЭМ!$B$39:$B$782,H$366)+'СЕТ СН'!$F$16</f>
        <v>0</v>
      </c>
      <c r="I370" s="36">
        <f>SUMIFS(СВЦЭМ!$K$40:$K$783,СВЦЭМ!$A$40:$A$783,$A370,СВЦЭМ!$B$39:$B$782,I$366)+'СЕТ СН'!$F$16</f>
        <v>0</v>
      </c>
      <c r="J370" s="36">
        <f>SUMIFS(СВЦЭМ!$K$40:$K$783,СВЦЭМ!$A$40:$A$783,$A370,СВЦЭМ!$B$39:$B$782,J$366)+'СЕТ СН'!$F$16</f>
        <v>0</v>
      </c>
      <c r="K370" s="36">
        <f>SUMIFS(СВЦЭМ!$K$40:$K$783,СВЦЭМ!$A$40:$A$783,$A370,СВЦЭМ!$B$39:$B$782,K$366)+'СЕТ СН'!$F$16</f>
        <v>0</v>
      </c>
      <c r="L370" s="36">
        <f>SUMIFS(СВЦЭМ!$K$40:$K$783,СВЦЭМ!$A$40:$A$783,$A370,СВЦЭМ!$B$39:$B$782,L$366)+'СЕТ СН'!$F$16</f>
        <v>0</v>
      </c>
      <c r="M370" s="36">
        <f>SUMIFS(СВЦЭМ!$K$40:$K$783,СВЦЭМ!$A$40:$A$783,$A370,СВЦЭМ!$B$39:$B$782,M$366)+'СЕТ СН'!$F$16</f>
        <v>0</v>
      </c>
      <c r="N370" s="36">
        <f>SUMIFS(СВЦЭМ!$K$40:$K$783,СВЦЭМ!$A$40:$A$783,$A370,СВЦЭМ!$B$39:$B$782,N$366)+'СЕТ СН'!$F$16</f>
        <v>0</v>
      </c>
      <c r="O370" s="36">
        <f>SUMIFS(СВЦЭМ!$K$40:$K$783,СВЦЭМ!$A$40:$A$783,$A370,СВЦЭМ!$B$39:$B$782,O$366)+'СЕТ СН'!$F$16</f>
        <v>0</v>
      </c>
      <c r="P370" s="36">
        <f>SUMIFS(СВЦЭМ!$K$40:$K$783,СВЦЭМ!$A$40:$A$783,$A370,СВЦЭМ!$B$39:$B$782,P$366)+'СЕТ СН'!$F$16</f>
        <v>0</v>
      </c>
      <c r="Q370" s="36">
        <f>SUMIFS(СВЦЭМ!$K$40:$K$783,СВЦЭМ!$A$40:$A$783,$A370,СВЦЭМ!$B$39:$B$782,Q$366)+'СЕТ СН'!$F$16</f>
        <v>0</v>
      </c>
      <c r="R370" s="36">
        <f>SUMIFS(СВЦЭМ!$K$40:$K$783,СВЦЭМ!$A$40:$A$783,$A370,СВЦЭМ!$B$39:$B$782,R$366)+'СЕТ СН'!$F$16</f>
        <v>0</v>
      </c>
      <c r="S370" s="36">
        <f>SUMIFS(СВЦЭМ!$K$40:$K$783,СВЦЭМ!$A$40:$A$783,$A370,СВЦЭМ!$B$39:$B$782,S$366)+'СЕТ СН'!$F$16</f>
        <v>0</v>
      </c>
      <c r="T370" s="36">
        <f>SUMIFS(СВЦЭМ!$K$40:$K$783,СВЦЭМ!$A$40:$A$783,$A370,СВЦЭМ!$B$39:$B$782,T$366)+'СЕТ СН'!$F$16</f>
        <v>0</v>
      </c>
      <c r="U370" s="36">
        <f>SUMIFS(СВЦЭМ!$K$40:$K$783,СВЦЭМ!$A$40:$A$783,$A370,СВЦЭМ!$B$39:$B$782,U$366)+'СЕТ СН'!$F$16</f>
        <v>0</v>
      </c>
      <c r="V370" s="36">
        <f>SUMIFS(СВЦЭМ!$K$40:$K$783,СВЦЭМ!$A$40:$A$783,$A370,СВЦЭМ!$B$39:$B$782,V$366)+'СЕТ СН'!$F$16</f>
        <v>0</v>
      </c>
      <c r="W370" s="36">
        <f>SUMIFS(СВЦЭМ!$K$40:$K$783,СВЦЭМ!$A$40:$A$783,$A370,СВЦЭМ!$B$39:$B$782,W$366)+'СЕТ СН'!$F$16</f>
        <v>0</v>
      </c>
      <c r="X370" s="36">
        <f>SUMIFS(СВЦЭМ!$K$40:$K$783,СВЦЭМ!$A$40:$A$783,$A370,СВЦЭМ!$B$39:$B$782,X$366)+'СЕТ СН'!$F$16</f>
        <v>0</v>
      </c>
      <c r="Y370" s="36">
        <f>SUMIFS(СВЦЭМ!$K$40:$K$783,СВЦЭМ!$A$40:$A$783,$A370,СВЦЭМ!$B$39:$B$782,Y$366)+'СЕТ СН'!$F$16</f>
        <v>0</v>
      </c>
    </row>
    <row r="371" spans="1:25" ht="15.75" hidden="1" x14ac:dyDescent="0.2">
      <c r="A371" s="35">
        <f t="shared" si="10"/>
        <v>45204</v>
      </c>
      <c r="B371" s="36">
        <f>SUMIFS(СВЦЭМ!$K$40:$K$783,СВЦЭМ!$A$40:$A$783,$A371,СВЦЭМ!$B$39:$B$782,B$366)+'СЕТ СН'!$F$16</f>
        <v>0</v>
      </c>
      <c r="C371" s="36">
        <f>SUMIFS(СВЦЭМ!$K$40:$K$783,СВЦЭМ!$A$40:$A$783,$A371,СВЦЭМ!$B$39:$B$782,C$366)+'СЕТ СН'!$F$16</f>
        <v>0</v>
      </c>
      <c r="D371" s="36">
        <f>SUMIFS(СВЦЭМ!$K$40:$K$783,СВЦЭМ!$A$40:$A$783,$A371,СВЦЭМ!$B$39:$B$782,D$366)+'СЕТ СН'!$F$16</f>
        <v>0</v>
      </c>
      <c r="E371" s="36">
        <f>SUMIFS(СВЦЭМ!$K$40:$K$783,СВЦЭМ!$A$40:$A$783,$A371,СВЦЭМ!$B$39:$B$782,E$366)+'СЕТ СН'!$F$16</f>
        <v>0</v>
      </c>
      <c r="F371" s="36">
        <f>SUMIFS(СВЦЭМ!$K$40:$K$783,СВЦЭМ!$A$40:$A$783,$A371,СВЦЭМ!$B$39:$B$782,F$366)+'СЕТ СН'!$F$16</f>
        <v>0</v>
      </c>
      <c r="G371" s="36">
        <f>SUMIFS(СВЦЭМ!$K$40:$K$783,СВЦЭМ!$A$40:$A$783,$A371,СВЦЭМ!$B$39:$B$782,G$366)+'СЕТ СН'!$F$16</f>
        <v>0</v>
      </c>
      <c r="H371" s="36">
        <f>SUMIFS(СВЦЭМ!$K$40:$K$783,СВЦЭМ!$A$40:$A$783,$A371,СВЦЭМ!$B$39:$B$782,H$366)+'СЕТ СН'!$F$16</f>
        <v>0</v>
      </c>
      <c r="I371" s="36">
        <f>SUMIFS(СВЦЭМ!$K$40:$K$783,СВЦЭМ!$A$40:$A$783,$A371,СВЦЭМ!$B$39:$B$782,I$366)+'СЕТ СН'!$F$16</f>
        <v>0</v>
      </c>
      <c r="J371" s="36">
        <f>SUMIFS(СВЦЭМ!$K$40:$K$783,СВЦЭМ!$A$40:$A$783,$A371,СВЦЭМ!$B$39:$B$782,J$366)+'СЕТ СН'!$F$16</f>
        <v>0</v>
      </c>
      <c r="K371" s="36">
        <f>SUMIFS(СВЦЭМ!$K$40:$K$783,СВЦЭМ!$A$40:$A$783,$A371,СВЦЭМ!$B$39:$B$782,K$366)+'СЕТ СН'!$F$16</f>
        <v>0</v>
      </c>
      <c r="L371" s="36">
        <f>SUMIFS(СВЦЭМ!$K$40:$K$783,СВЦЭМ!$A$40:$A$783,$A371,СВЦЭМ!$B$39:$B$782,L$366)+'СЕТ СН'!$F$16</f>
        <v>0</v>
      </c>
      <c r="M371" s="36">
        <f>SUMIFS(СВЦЭМ!$K$40:$K$783,СВЦЭМ!$A$40:$A$783,$A371,СВЦЭМ!$B$39:$B$782,M$366)+'СЕТ СН'!$F$16</f>
        <v>0</v>
      </c>
      <c r="N371" s="36">
        <f>SUMIFS(СВЦЭМ!$K$40:$K$783,СВЦЭМ!$A$40:$A$783,$A371,СВЦЭМ!$B$39:$B$782,N$366)+'СЕТ СН'!$F$16</f>
        <v>0</v>
      </c>
      <c r="O371" s="36">
        <f>SUMIFS(СВЦЭМ!$K$40:$K$783,СВЦЭМ!$A$40:$A$783,$A371,СВЦЭМ!$B$39:$B$782,O$366)+'СЕТ СН'!$F$16</f>
        <v>0</v>
      </c>
      <c r="P371" s="36">
        <f>SUMIFS(СВЦЭМ!$K$40:$K$783,СВЦЭМ!$A$40:$A$783,$A371,СВЦЭМ!$B$39:$B$782,P$366)+'СЕТ СН'!$F$16</f>
        <v>0</v>
      </c>
      <c r="Q371" s="36">
        <f>SUMIFS(СВЦЭМ!$K$40:$K$783,СВЦЭМ!$A$40:$A$783,$A371,СВЦЭМ!$B$39:$B$782,Q$366)+'СЕТ СН'!$F$16</f>
        <v>0</v>
      </c>
      <c r="R371" s="36">
        <f>SUMIFS(СВЦЭМ!$K$40:$K$783,СВЦЭМ!$A$40:$A$783,$A371,СВЦЭМ!$B$39:$B$782,R$366)+'СЕТ СН'!$F$16</f>
        <v>0</v>
      </c>
      <c r="S371" s="36">
        <f>SUMIFS(СВЦЭМ!$K$40:$K$783,СВЦЭМ!$A$40:$A$783,$A371,СВЦЭМ!$B$39:$B$782,S$366)+'СЕТ СН'!$F$16</f>
        <v>0</v>
      </c>
      <c r="T371" s="36">
        <f>SUMIFS(СВЦЭМ!$K$40:$K$783,СВЦЭМ!$A$40:$A$783,$A371,СВЦЭМ!$B$39:$B$782,T$366)+'СЕТ СН'!$F$16</f>
        <v>0</v>
      </c>
      <c r="U371" s="36">
        <f>SUMIFS(СВЦЭМ!$K$40:$K$783,СВЦЭМ!$A$40:$A$783,$A371,СВЦЭМ!$B$39:$B$782,U$366)+'СЕТ СН'!$F$16</f>
        <v>0</v>
      </c>
      <c r="V371" s="36">
        <f>SUMIFS(СВЦЭМ!$K$40:$K$783,СВЦЭМ!$A$40:$A$783,$A371,СВЦЭМ!$B$39:$B$782,V$366)+'СЕТ СН'!$F$16</f>
        <v>0</v>
      </c>
      <c r="W371" s="36">
        <f>SUMIFS(СВЦЭМ!$K$40:$K$783,СВЦЭМ!$A$40:$A$783,$A371,СВЦЭМ!$B$39:$B$782,W$366)+'СЕТ СН'!$F$16</f>
        <v>0</v>
      </c>
      <c r="X371" s="36">
        <f>SUMIFS(СВЦЭМ!$K$40:$K$783,СВЦЭМ!$A$40:$A$783,$A371,СВЦЭМ!$B$39:$B$782,X$366)+'СЕТ СН'!$F$16</f>
        <v>0</v>
      </c>
      <c r="Y371" s="36">
        <f>SUMIFS(СВЦЭМ!$K$40:$K$783,СВЦЭМ!$A$40:$A$783,$A371,СВЦЭМ!$B$39:$B$782,Y$366)+'СЕТ СН'!$F$16</f>
        <v>0</v>
      </c>
    </row>
    <row r="372" spans="1:25" ht="15.75" hidden="1" x14ac:dyDescent="0.2">
      <c r="A372" s="35">
        <f t="shared" si="10"/>
        <v>45205</v>
      </c>
      <c r="B372" s="36">
        <f>SUMIFS(СВЦЭМ!$K$40:$K$783,СВЦЭМ!$A$40:$A$783,$A372,СВЦЭМ!$B$39:$B$782,B$366)+'СЕТ СН'!$F$16</f>
        <v>0</v>
      </c>
      <c r="C372" s="36">
        <f>SUMIFS(СВЦЭМ!$K$40:$K$783,СВЦЭМ!$A$40:$A$783,$A372,СВЦЭМ!$B$39:$B$782,C$366)+'СЕТ СН'!$F$16</f>
        <v>0</v>
      </c>
      <c r="D372" s="36">
        <f>SUMIFS(СВЦЭМ!$K$40:$K$783,СВЦЭМ!$A$40:$A$783,$A372,СВЦЭМ!$B$39:$B$782,D$366)+'СЕТ СН'!$F$16</f>
        <v>0</v>
      </c>
      <c r="E372" s="36">
        <f>SUMIFS(СВЦЭМ!$K$40:$K$783,СВЦЭМ!$A$40:$A$783,$A372,СВЦЭМ!$B$39:$B$782,E$366)+'СЕТ СН'!$F$16</f>
        <v>0</v>
      </c>
      <c r="F372" s="36">
        <f>SUMIFS(СВЦЭМ!$K$40:$K$783,СВЦЭМ!$A$40:$A$783,$A372,СВЦЭМ!$B$39:$B$782,F$366)+'СЕТ СН'!$F$16</f>
        <v>0</v>
      </c>
      <c r="G372" s="36">
        <f>SUMIFS(СВЦЭМ!$K$40:$K$783,СВЦЭМ!$A$40:$A$783,$A372,СВЦЭМ!$B$39:$B$782,G$366)+'СЕТ СН'!$F$16</f>
        <v>0</v>
      </c>
      <c r="H372" s="36">
        <f>SUMIFS(СВЦЭМ!$K$40:$K$783,СВЦЭМ!$A$40:$A$783,$A372,СВЦЭМ!$B$39:$B$782,H$366)+'СЕТ СН'!$F$16</f>
        <v>0</v>
      </c>
      <c r="I372" s="36">
        <f>SUMIFS(СВЦЭМ!$K$40:$K$783,СВЦЭМ!$A$40:$A$783,$A372,СВЦЭМ!$B$39:$B$782,I$366)+'СЕТ СН'!$F$16</f>
        <v>0</v>
      </c>
      <c r="J372" s="36">
        <f>SUMIFS(СВЦЭМ!$K$40:$K$783,СВЦЭМ!$A$40:$A$783,$A372,СВЦЭМ!$B$39:$B$782,J$366)+'СЕТ СН'!$F$16</f>
        <v>0</v>
      </c>
      <c r="K372" s="36">
        <f>SUMIFS(СВЦЭМ!$K$40:$K$783,СВЦЭМ!$A$40:$A$783,$A372,СВЦЭМ!$B$39:$B$782,K$366)+'СЕТ СН'!$F$16</f>
        <v>0</v>
      </c>
      <c r="L372" s="36">
        <f>SUMIFS(СВЦЭМ!$K$40:$K$783,СВЦЭМ!$A$40:$A$783,$A372,СВЦЭМ!$B$39:$B$782,L$366)+'СЕТ СН'!$F$16</f>
        <v>0</v>
      </c>
      <c r="M372" s="36">
        <f>SUMIFS(СВЦЭМ!$K$40:$K$783,СВЦЭМ!$A$40:$A$783,$A372,СВЦЭМ!$B$39:$B$782,M$366)+'СЕТ СН'!$F$16</f>
        <v>0</v>
      </c>
      <c r="N372" s="36">
        <f>SUMIFS(СВЦЭМ!$K$40:$K$783,СВЦЭМ!$A$40:$A$783,$A372,СВЦЭМ!$B$39:$B$782,N$366)+'СЕТ СН'!$F$16</f>
        <v>0</v>
      </c>
      <c r="O372" s="36">
        <f>SUMIFS(СВЦЭМ!$K$40:$K$783,СВЦЭМ!$A$40:$A$783,$A372,СВЦЭМ!$B$39:$B$782,O$366)+'СЕТ СН'!$F$16</f>
        <v>0</v>
      </c>
      <c r="P372" s="36">
        <f>SUMIFS(СВЦЭМ!$K$40:$K$783,СВЦЭМ!$A$40:$A$783,$A372,СВЦЭМ!$B$39:$B$782,P$366)+'СЕТ СН'!$F$16</f>
        <v>0</v>
      </c>
      <c r="Q372" s="36">
        <f>SUMIFS(СВЦЭМ!$K$40:$K$783,СВЦЭМ!$A$40:$A$783,$A372,СВЦЭМ!$B$39:$B$782,Q$366)+'СЕТ СН'!$F$16</f>
        <v>0</v>
      </c>
      <c r="R372" s="36">
        <f>SUMIFS(СВЦЭМ!$K$40:$K$783,СВЦЭМ!$A$40:$A$783,$A372,СВЦЭМ!$B$39:$B$782,R$366)+'СЕТ СН'!$F$16</f>
        <v>0</v>
      </c>
      <c r="S372" s="36">
        <f>SUMIFS(СВЦЭМ!$K$40:$K$783,СВЦЭМ!$A$40:$A$783,$A372,СВЦЭМ!$B$39:$B$782,S$366)+'СЕТ СН'!$F$16</f>
        <v>0</v>
      </c>
      <c r="T372" s="36">
        <f>SUMIFS(СВЦЭМ!$K$40:$K$783,СВЦЭМ!$A$40:$A$783,$A372,СВЦЭМ!$B$39:$B$782,T$366)+'СЕТ СН'!$F$16</f>
        <v>0</v>
      </c>
      <c r="U372" s="36">
        <f>SUMIFS(СВЦЭМ!$K$40:$K$783,СВЦЭМ!$A$40:$A$783,$A372,СВЦЭМ!$B$39:$B$782,U$366)+'СЕТ СН'!$F$16</f>
        <v>0</v>
      </c>
      <c r="V372" s="36">
        <f>SUMIFS(СВЦЭМ!$K$40:$K$783,СВЦЭМ!$A$40:$A$783,$A372,СВЦЭМ!$B$39:$B$782,V$366)+'СЕТ СН'!$F$16</f>
        <v>0</v>
      </c>
      <c r="W372" s="36">
        <f>SUMIFS(СВЦЭМ!$K$40:$K$783,СВЦЭМ!$A$40:$A$783,$A372,СВЦЭМ!$B$39:$B$782,W$366)+'СЕТ СН'!$F$16</f>
        <v>0</v>
      </c>
      <c r="X372" s="36">
        <f>SUMIFS(СВЦЭМ!$K$40:$K$783,СВЦЭМ!$A$40:$A$783,$A372,СВЦЭМ!$B$39:$B$782,X$366)+'СЕТ СН'!$F$16</f>
        <v>0</v>
      </c>
      <c r="Y372" s="36">
        <f>SUMIFS(СВЦЭМ!$K$40:$K$783,СВЦЭМ!$A$40:$A$783,$A372,СВЦЭМ!$B$39:$B$782,Y$366)+'СЕТ СН'!$F$16</f>
        <v>0</v>
      </c>
    </row>
    <row r="373" spans="1:25" ht="15.75" hidden="1" x14ac:dyDescent="0.2">
      <c r="A373" s="35">
        <f t="shared" si="10"/>
        <v>45206</v>
      </c>
      <c r="B373" s="36">
        <f>SUMIFS(СВЦЭМ!$K$40:$K$783,СВЦЭМ!$A$40:$A$783,$A373,СВЦЭМ!$B$39:$B$782,B$366)+'СЕТ СН'!$F$16</f>
        <v>0</v>
      </c>
      <c r="C373" s="36">
        <f>SUMIFS(СВЦЭМ!$K$40:$K$783,СВЦЭМ!$A$40:$A$783,$A373,СВЦЭМ!$B$39:$B$782,C$366)+'СЕТ СН'!$F$16</f>
        <v>0</v>
      </c>
      <c r="D373" s="36">
        <f>SUMIFS(СВЦЭМ!$K$40:$K$783,СВЦЭМ!$A$40:$A$783,$A373,СВЦЭМ!$B$39:$B$782,D$366)+'СЕТ СН'!$F$16</f>
        <v>0</v>
      </c>
      <c r="E373" s="36">
        <f>SUMIFS(СВЦЭМ!$K$40:$K$783,СВЦЭМ!$A$40:$A$783,$A373,СВЦЭМ!$B$39:$B$782,E$366)+'СЕТ СН'!$F$16</f>
        <v>0</v>
      </c>
      <c r="F373" s="36">
        <f>SUMIFS(СВЦЭМ!$K$40:$K$783,СВЦЭМ!$A$40:$A$783,$A373,СВЦЭМ!$B$39:$B$782,F$366)+'СЕТ СН'!$F$16</f>
        <v>0</v>
      </c>
      <c r="G373" s="36">
        <f>SUMIFS(СВЦЭМ!$K$40:$K$783,СВЦЭМ!$A$40:$A$783,$A373,СВЦЭМ!$B$39:$B$782,G$366)+'СЕТ СН'!$F$16</f>
        <v>0</v>
      </c>
      <c r="H373" s="36">
        <f>SUMIFS(СВЦЭМ!$K$40:$K$783,СВЦЭМ!$A$40:$A$783,$A373,СВЦЭМ!$B$39:$B$782,H$366)+'СЕТ СН'!$F$16</f>
        <v>0</v>
      </c>
      <c r="I373" s="36">
        <f>SUMIFS(СВЦЭМ!$K$40:$K$783,СВЦЭМ!$A$40:$A$783,$A373,СВЦЭМ!$B$39:$B$782,I$366)+'СЕТ СН'!$F$16</f>
        <v>0</v>
      </c>
      <c r="J373" s="36">
        <f>SUMIFS(СВЦЭМ!$K$40:$K$783,СВЦЭМ!$A$40:$A$783,$A373,СВЦЭМ!$B$39:$B$782,J$366)+'СЕТ СН'!$F$16</f>
        <v>0</v>
      </c>
      <c r="K373" s="36">
        <f>SUMIFS(СВЦЭМ!$K$40:$K$783,СВЦЭМ!$A$40:$A$783,$A373,СВЦЭМ!$B$39:$B$782,K$366)+'СЕТ СН'!$F$16</f>
        <v>0</v>
      </c>
      <c r="L373" s="36">
        <f>SUMIFS(СВЦЭМ!$K$40:$K$783,СВЦЭМ!$A$40:$A$783,$A373,СВЦЭМ!$B$39:$B$782,L$366)+'СЕТ СН'!$F$16</f>
        <v>0</v>
      </c>
      <c r="M373" s="36">
        <f>SUMIFS(СВЦЭМ!$K$40:$K$783,СВЦЭМ!$A$40:$A$783,$A373,СВЦЭМ!$B$39:$B$782,M$366)+'СЕТ СН'!$F$16</f>
        <v>0</v>
      </c>
      <c r="N373" s="36">
        <f>SUMIFS(СВЦЭМ!$K$40:$K$783,СВЦЭМ!$A$40:$A$783,$A373,СВЦЭМ!$B$39:$B$782,N$366)+'СЕТ СН'!$F$16</f>
        <v>0</v>
      </c>
      <c r="O373" s="36">
        <f>SUMIFS(СВЦЭМ!$K$40:$K$783,СВЦЭМ!$A$40:$A$783,$A373,СВЦЭМ!$B$39:$B$782,O$366)+'СЕТ СН'!$F$16</f>
        <v>0</v>
      </c>
      <c r="P373" s="36">
        <f>SUMIFS(СВЦЭМ!$K$40:$K$783,СВЦЭМ!$A$40:$A$783,$A373,СВЦЭМ!$B$39:$B$782,P$366)+'СЕТ СН'!$F$16</f>
        <v>0</v>
      </c>
      <c r="Q373" s="36">
        <f>SUMIFS(СВЦЭМ!$K$40:$K$783,СВЦЭМ!$A$40:$A$783,$A373,СВЦЭМ!$B$39:$B$782,Q$366)+'СЕТ СН'!$F$16</f>
        <v>0</v>
      </c>
      <c r="R373" s="36">
        <f>SUMIFS(СВЦЭМ!$K$40:$K$783,СВЦЭМ!$A$40:$A$783,$A373,СВЦЭМ!$B$39:$B$782,R$366)+'СЕТ СН'!$F$16</f>
        <v>0</v>
      </c>
      <c r="S373" s="36">
        <f>SUMIFS(СВЦЭМ!$K$40:$K$783,СВЦЭМ!$A$40:$A$783,$A373,СВЦЭМ!$B$39:$B$782,S$366)+'СЕТ СН'!$F$16</f>
        <v>0</v>
      </c>
      <c r="T373" s="36">
        <f>SUMIFS(СВЦЭМ!$K$40:$K$783,СВЦЭМ!$A$40:$A$783,$A373,СВЦЭМ!$B$39:$B$782,T$366)+'СЕТ СН'!$F$16</f>
        <v>0</v>
      </c>
      <c r="U373" s="36">
        <f>SUMIFS(СВЦЭМ!$K$40:$K$783,СВЦЭМ!$A$40:$A$783,$A373,СВЦЭМ!$B$39:$B$782,U$366)+'СЕТ СН'!$F$16</f>
        <v>0</v>
      </c>
      <c r="V373" s="36">
        <f>SUMIFS(СВЦЭМ!$K$40:$K$783,СВЦЭМ!$A$40:$A$783,$A373,СВЦЭМ!$B$39:$B$782,V$366)+'СЕТ СН'!$F$16</f>
        <v>0</v>
      </c>
      <c r="W373" s="36">
        <f>SUMIFS(СВЦЭМ!$K$40:$K$783,СВЦЭМ!$A$40:$A$783,$A373,СВЦЭМ!$B$39:$B$782,W$366)+'СЕТ СН'!$F$16</f>
        <v>0</v>
      </c>
      <c r="X373" s="36">
        <f>SUMIFS(СВЦЭМ!$K$40:$K$783,СВЦЭМ!$A$40:$A$783,$A373,СВЦЭМ!$B$39:$B$782,X$366)+'СЕТ СН'!$F$16</f>
        <v>0</v>
      </c>
      <c r="Y373" s="36">
        <f>SUMIFS(СВЦЭМ!$K$40:$K$783,СВЦЭМ!$A$40:$A$783,$A373,СВЦЭМ!$B$39:$B$782,Y$366)+'СЕТ СН'!$F$16</f>
        <v>0</v>
      </c>
    </row>
    <row r="374" spans="1:25" ht="15.75" hidden="1" x14ac:dyDescent="0.2">
      <c r="A374" s="35">
        <f t="shared" si="10"/>
        <v>45207</v>
      </c>
      <c r="B374" s="36">
        <f>SUMIFS(СВЦЭМ!$K$40:$K$783,СВЦЭМ!$A$40:$A$783,$A374,СВЦЭМ!$B$39:$B$782,B$366)+'СЕТ СН'!$F$16</f>
        <v>0</v>
      </c>
      <c r="C374" s="36">
        <f>SUMIFS(СВЦЭМ!$K$40:$K$783,СВЦЭМ!$A$40:$A$783,$A374,СВЦЭМ!$B$39:$B$782,C$366)+'СЕТ СН'!$F$16</f>
        <v>0</v>
      </c>
      <c r="D374" s="36">
        <f>SUMIFS(СВЦЭМ!$K$40:$K$783,СВЦЭМ!$A$40:$A$783,$A374,СВЦЭМ!$B$39:$B$782,D$366)+'СЕТ СН'!$F$16</f>
        <v>0</v>
      </c>
      <c r="E374" s="36">
        <f>SUMIFS(СВЦЭМ!$K$40:$K$783,СВЦЭМ!$A$40:$A$783,$A374,СВЦЭМ!$B$39:$B$782,E$366)+'СЕТ СН'!$F$16</f>
        <v>0</v>
      </c>
      <c r="F374" s="36">
        <f>SUMIFS(СВЦЭМ!$K$40:$K$783,СВЦЭМ!$A$40:$A$783,$A374,СВЦЭМ!$B$39:$B$782,F$366)+'СЕТ СН'!$F$16</f>
        <v>0</v>
      </c>
      <c r="G374" s="36">
        <f>SUMIFS(СВЦЭМ!$K$40:$K$783,СВЦЭМ!$A$40:$A$783,$A374,СВЦЭМ!$B$39:$B$782,G$366)+'СЕТ СН'!$F$16</f>
        <v>0</v>
      </c>
      <c r="H374" s="36">
        <f>SUMIFS(СВЦЭМ!$K$40:$K$783,СВЦЭМ!$A$40:$A$783,$A374,СВЦЭМ!$B$39:$B$782,H$366)+'СЕТ СН'!$F$16</f>
        <v>0</v>
      </c>
      <c r="I374" s="36">
        <f>SUMIFS(СВЦЭМ!$K$40:$K$783,СВЦЭМ!$A$40:$A$783,$A374,СВЦЭМ!$B$39:$B$782,I$366)+'СЕТ СН'!$F$16</f>
        <v>0</v>
      </c>
      <c r="J374" s="36">
        <f>SUMIFS(СВЦЭМ!$K$40:$K$783,СВЦЭМ!$A$40:$A$783,$A374,СВЦЭМ!$B$39:$B$782,J$366)+'СЕТ СН'!$F$16</f>
        <v>0</v>
      </c>
      <c r="K374" s="36">
        <f>SUMIFS(СВЦЭМ!$K$40:$K$783,СВЦЭМ!$A$40:$A$783,$A374,СВЦЭМ!$B$39:$B$782,K$366)+'СЕТ СН'!$F$16</f>
        <v>0</v>
      </c>
      <c r="L374" s="36">
        <f>SUMIFS(СВЦЭМ!$K$40:$K$783,СВЦЭМ!$A$40:$A$783,$A374,СВЦЭМ!$B$39:$B$782,L$366)+'СЕТ СН'!$F$16</f>
        <v>0</v>
      </c>
      <c r="M374" s="36">
        <f>SUMIFS(СВЦЭМ!$K$40:$K$783,СВЦЭМ!$A$40:$A$783,$A374,СВЦЭМ!$B$39:$B$782,M$366)+'СЕТ СН'!$F$16</f>
        <v>0</v>
      </c>
      <c r="N374" s="36">
        <f>SUMIFS(СВЦЭМ!$K$40:$K$783,СВЦЭМ!$A$40:$A$783,$A374,СВЦЭМ!$B$39:$B$782,N$366)+'СЕТ СН'!$F$16</f>
        <v>0</v>
      </c>
      <c r="O374" s="36">
        <f>SUMIFS(СВЦЭМ!$K$40:$K$783,СВЦЭМ!$A$40:$A$783,$A374,СВЦЭМ!$B$39:$B$782,O$366)+'СЕТ СН'!$F$16</f>
        <v>0</v>
      </c>
      <c r="P374" s="36">
        <f>SUMIFS(СВЦЭМ!$K$40:$K$783,СВЦЭМ!$A$40:$A$783,$A374,СВЦЭМ!$B$39:$B$782,P$366)+'СЕТ СН'!$F$16</f>
        <v>0</v>
      </c>
      <c r="Q374" s="36">
        <f>SUMIFS(СВЦЭМ!$K$40:$K$783,СВЦЭМ!$A$40:$A$783,$A374,СВЦЭМ!$B$39:$B$782,Q$366)+'СЕТ СН'!$F$16</f>
        <v>0</v>
      </c>
      <c r="R374" s="36">
        <f>SUMIFS(СВЦЭМ!$K$40:$K$783,СВЦЭМ!$A$40:$A$783,$A374,СВЦЭМ!$B$39:$B$782,R$366)+'СЕТ СН'!$F$16</f>
        <v>0</v>
      </c>
      <c r="S374" s="36">
        <f>SUMIFS(СВЦЭМ!$K$40:$K$783,СВЦЭМ!$A$40:$A$783,$A374,СВЦЭМ!$B$39:$B$782,S$366)+'СЕТ СН'!$F$16</f>
        <v>0</v>
      </c>
      <c r="T374" s="36">
        <f>SUMIFS(СВЦЭМ!$K$40:$K$783,СВЦЭМ!$A$40:$A$783,$A374,СВЦЭМ!$B$39:$B$782,T$366)+'СЕТ СН'!$F$16</f>
        <v>0</v>
      </c>
      <c r="U374" s="36">
        <f>SUMIFS(СВЦЭМ!$K$40:$K$783,СВЦЭМ!$A$40:$A$783,$A374,СВЦЭМ!$B$39:$B$782,U$366)+'СЕТ СН'!$F$16</f>
        <v>0</v>
      </c>
      <c r="V374" s="36">
        <f>SUMIFS(СВЦЭМ!$K$40:$K$783,СВЦЭМ!$A$40:$A$783,$A374,СВЦЭМ!$B$39:$B$782,V$366)+'СЕТ СН'!$F$16</f>
        <v>0</v>
      </c>
      <c r="W374" s="36">
        <f>SUMIFS(СВЦЭМ!$K$40:$K$783,СВЦЭМ!$A$40:$A$783,$A374,СВЦЭМ!$B$39:$B$782,W$366)+'СЕТ СН'!$F$16</f>
        <v>0</v>
      </c>
      <c r="X374" s="36">
        <f>SUMIFS(СВЦЭМ!$K$40:$K$783,СВЦЭМ!$A$40:$A$783,$A374,СВЦЭМ!$B$39:$B$782,X$366)+'СЕТ СН'!$F$16</f>
        <v>0</v>
      </c>
      <c r="Y374" s="36">
        <f>SUMIFS(СВЦЭМ!$K$40:$K$783,СВЦЭМ!$A$40:$A$783,$A374,СВЦЭМ!$B$39:$B$782,Y$366)+'СЕТ СН'!$F$16</f>
        <v>0</v>
      </c>
    </row>
    <row r="375" spans="1:25" ht="15.75" hidden="1" x14ac:dyDescent="0.2">
      <c r="A375" s="35">
        <f t="shared" si="10"/>
        <v>45208</v>
      </c>
      <c r="B375" s="36">
        <f>SUMIFS(СВЦЭМ!$K$40:$K$783,СВЦЭМ!$A$40:$A$783,$A375,СВЦЭМ!$B$39:$B$782,B$366)+'СЕТ СН'!$F$16</f>
        <v>0</v>
      </c>
      <c r="C375" s="36">
        <f>SUMIFS(СВЦЭМ!$K$40:$K$783,СВЦЭМ!$A$40:$A$783,$A375,СВЦЭМ!$B$39:$B$782,C$366)+'СЕТ СН'!$F$16</f>
        <v>0</v>
      </c>
      <c r="D375" s="36">
        <f>SUMIFS(СВЦЭМ!$K$40:$K$783,СВЦЭМ!$A$40:$A$783,$A375,СВЦЭМ!$B$39:$B$782,D$366)+'СЕТ СН'!$F$16</f>
        <v>0</v>
      </c>
      <c r="E375" s="36">
        <f>SUMIFS(СВЦЭМ!$K$40:$K$783,СВЦЭМ!$A$40:$A$783,$A375,СВЦЭМ!$B$39:$B$782,E$366)+'СЕТ СН'!$F$16</f>
        <v>0</v>
      </c>
      <c r="F375" s="36">
        <f>SUMIFS(СВЦЭМ!$K$40:$K$783,СВЦЭМ!$A$40:$A$783,$A375,СВЦЭМ!$B$39:$B$782,F$366)+'СЕТ СН'!$F$16</f>
        <v>0</v>
      </c>
      <c r="G375" s="36">
        <f>SUMIFS(СВЦЭМ!$K$40:$K$783,СВЦЭМ!$A$40:$A$783,$A375,СВЦЭМ!$B$39:$B$782,G$366)+'СЕТ СН'!$F$16</f>
        <v>0</v>
      </c>
      <c r="H375" s="36">
        <f>SUMIFS(СВЦЭМ!$K$40:$K$783,СВЦЭМ!$A$40:$A$783,$A375,СВЦЭМ!$B$39:$B$782,H$366)+'СЕТ СН'!$F$16</f>
        <v>0</v>
      </c>
      <c r="I375" s="36">
        <f>SUMIFS(СВЦЭМ!$K$40:$K$783,СВЦЭМ!$A$40:$A$783,$A375,СВЦЭМ!$B$39:$B$782,I$366)+'СЕТ СН'!$F$16</f>
        <v>0</v>
      </c>
      <c r="J375" s="36">
        <f>SUMIFS(СВЦЭМ!$K$40:$K$783,СВЦЭМ!$A$40:$A$783,$A375,СВЦЭМ!$B$39:$B$782,J$366)+'СЕТ СН'!$F$16</f>
        <v>0</v>
      </c>
      <c r="K375" s="36">
        <f>SUMIFS(СВЦЭМ!$K$40:$K$783,СВЦЭМ!$A$40:$A$783,$A375,СВЦЭМ!$B$39:$B$782,K$366)+'СЕТ СН'!$F$16</f>
        <v>0</v>
      </c>
      <c r="L375" s="36">
        <f>SUMIFS(СВЦЭМ!$K$40:$K$783,СВЦЭМ!$A$40:$A$783,$A375,СВЦЭМ!$B$39:$B$782,L$366)+'СЕТ СН'!$F$16</f>
        <v>0</v>
      </c>
      <c r="M375" s="36">
        <f>SUMIFS(СВЦЭМ!$K$40:$K$783,СВЦЭМ!$A$40:$A$783,$A375,СВЦЭМ!$B$39:$B$782,M$366)+'СЕТ СН'!$F$16</f>
        <v>0</v>
      </c>
      <c r="N375" s="36">
        <f>SUMIFS(СВЦЭМ!$K$40:$K$783,СВЦЭМ!$A$40:$A$783,$A375,СВЦЭМ!$B$39:$B$782,N$366)+'СЕТ СН'!$F$16</f>
        <v>0</v>
      </c>
      <c r="O375" s="36">
        <f>SUMIFS(СВЦЭМ!$K$40:$K$783,СВЦЭМ!$A$40:$A$783,$A375,СВЦЭМ!$B$39:$B$782,O$366)+'СЕТ СН'!$F$16</f>
        <v>0</v>
      </c>
      <c r="P375" s="36">
        <f>SUMIFS(СВЦЭМ!$K$40:$K$783,СВЦЭМ!$A$40:$A$783,$A375,СВЦЭМ!$B$39:$B$782,P$366)+'СЕТ СН'!$F$16</f>
        <v>0</v>
      </c>
      <c r="Q375" s="36">
        <f>SUMIFS(СВЦЭМ!$K$40:$K$783,СВЦЭМ!$A$40:$A$783,$A375,СВЦЭМ!$B$39:$B$782,Q$366)+'СЕТ СН'!$F$16</f>
        <v>0</v>
      </c>
      <c r="R375" s="36">
        <f>SUMIFS(СВЦЭМ!$K$40:$K$783,СВЦЭМ!$A$40:$A$783,$A375,СВЦЭМ!$B$39:$B$782,R$366)+'СЕТ СН'!$F$16</f>
        <v>0</v>
      </c>
      <c r="S375" s="36">
        <f>SUMIFS(СВЦЭМ!$K$40:$K$783,СВЦЭМ!$A$40:$A$783,$A375,СВЦЭМ!$B$39:$B$782,S$366)+'СЕТ СН'!$F$16</f>
        <v>0</v>
      </c>
      <c r="T375" s="36">
        <f>SUMIFS(СВЦЭМ!$K$40:$K$783,СВЦЭМ!$A$40:$A$783,$A375,СВЦЭМ!$B$39:$B$782,T$366)+'СЕТ СН'!$F$16</f>
        <v>0</v>
      </c>
      <c r="U375" s="36">
        <f>SUMIFS(СВЦЭМ!$K$40:$K$783,СВЦЭМ!$A$40:$A$783,$A375,СВЦЭМ!$B$39:$B$782,U$366)+'СЕТ СН'!$F$16</f>
        <v>0</v>
      </c>
      <c r="V375" s="36">
        <f>SUMIFS(СВЦЭМ!$K$40:$K$783,СВЦЭМ!$A$40:$A$783,$A375,СВЦЭМ!$B$39:$B$782,V$366)+'СЕТ СН'!$F$16</f>
        <v>0</v>
      </c>
      <c r="W375" s="36">
        <f>SUMIFS(СВЦЭМ!$K$40:$K$783,СВЦЭМ!$A$40:$A$783,$A375,СВЦЭМ!$B$39:$B$782,W$366)+'СЕТ СН'!$F$16</f>
        <v>0</v>
      </c>
      <c r="X375" s="36">
        <f>SUMIFS(СВЦЭМ!$K$40:$K$783,СВЦЭМ!$A$40:$A$783,$A375,СВЦЭМ!$B$39:$B$782,X$366)+'СЕТ СН'!$F$16</f>
        <v>0</v>
      </c>
      <c r="Y375" s="36">
        <f>SUMIFS(СВЦЭМ!$K$40:$K$783,СВЦЭМ!$A$40:$A$783,$A375,СВЦЭМ!$B$39:$B$782,Y$366)+'СЕТ СН'!$F$16</f>
        <v>0</v>
      </c>
    </row>
    <row r="376" spans="1:25" ht="15.75" hidden="1" x14ac:dyDescent="0.2">
      <c r="A376" s="35">
        <f t="shared" si="10"/>
        <v>45209</v>
      </c>
      <c r="B376" s="36">
        <f>SUMIFS(СВЦЭМ!$K$40:$K$783,СВЦЭМ!$A$40:$A$783,$A376,СВЦЭМ!$B$39:$B$782,B$366)+'СЕТ СН'!$F$16</f>
        <v>0</v>
      </c>
      <c r="C376" s="36">
        <f>SUMIFS(СВЦЭМ!$K$40:$K$783,СВЦЭМ!$A$40:$A$783,$A376,СВЦЭМ!$B$39:$B$782,C$366)+'СЕТ СН'!$F$16</f>
        <v>0</v>
      </c>
      <c r="D376" s="36">
        <f>SUMIFS(СВЦЭМ!$K$40:$K$783,СВЦЭМ!$A$40:$A$783,$A376,СВЦЭМ!$B$39:$B$782,D$366)+'СЕТ СН'!$F$16</f>
        <v>0</v>
      </c>
      <c r="E376" s="36">
        <f>SUMIFS(СВЦЭМ!$K$40:$K$783,СВЦЭМ!$A$40:$A$783,$A376,СВЦЭМ!$B$39:$B$782,E$366)+'СЕТ СН'!$F$16</f>
        <v>0</v>
      </c>
      <c r="F376" s="36">
        <f>SUMIFS(СВЦЭМ!$K$40:$K$783,СВЦЭМ!$A$40:$A$783,$A376,СВЦЭМ!$B$39:$B$782,F$366)+'СЕТ СН'!$F$16</f>
        <v>0</v>
      </c>
      <c r="G376" s="36">
        <f>SUMIFS(СВЦЭМ!$K$40:$K$783,СВЦЭМ!$A$40:$A$783,$A376,СВЦЭМ!$B$39:$B$782,G$366)+'СЕТ СН'!$F$16</f>
        <v>0</v>
      </c>
      <c r="H376" s="36">
        <f>SUMIFS(СВЦЭМ!$K$40:$K$783,СВЦЭМ!$A$40:$A$783,$A376,СВЦЭМ!$B$39:$B$782,H$366)+'СЕТ СН'!$F$16</f>
        <v>0</v>
      </c>
      <c r="I376" s="36">
        <f>SUMIFS(СВЦЭМ!$K$40:$K$783,СВЦЭМ!$A$40:$A$783,$A376,СВЦЭМ!$B$39:$B$782,I$366)+'СЕТ СН'!$F$16</f>
        <v>0</v>
      </c>
      <c r="J376" s="36">
        <f>SUMIFS(СВЦЭМ!$K$40:$K$783,СВЦЭМ!$A$40:$A$783,$A376,СВЦЭМ!$B$39:$B$782,J$366)+'СЕТ СН'!$F$16</f>
        <v>0</v>
      </c>
      <c r="K376" s="36">
        <f>SUMIFS(СВЦЭМ!$K$40:$K$783,СВЦЭМ!$A$40:$A$783,$A376,СВЦЭМ!$B$39:$B$782,K$366)+'СЕТ СН'!$F$16</f>
        <v>0</v>
      </c>
      <c r="L376" s="36">
        <f>SUMIFS(СВЦЭМ!$K$40:$K$783,СВЦЭМ!$A$40:$A$783,$A376,СВЦЭМ!$B$39:$B$782,L$366)+'СЕТ СН'!$F$16</f>
        <v>0</v>
      </c>
      <c r="M376" s="36">
        <f>SUMIFS(СВЦЭМ!$K$40:$K$783,СВЦЭМ!$A$40:$A$783,$A376,СВЦЭМ!$B$39:$B$782,M$366)+'СЕТ СН'!$F$16</f>
        <v>0</v>
      </c>
      <c r="N376" s="36">
        <f>SUMIFS(СВЦЭМ!$K$40:$K$783,СВЦЭМ!$A$40:$A$783,$A376,СВЦЭМ!$B$39:$B$782,N$366)+'СЕТ СН'!$F$16</f>
        <v>0</v>
      </c>
      <c r="O376" s="36">
        <f>SUMIFS(СВЦЭМ!$K$40:$K$783,СВЦЭМ!$A$40:$A$783,$A376,СВЦЭМ!$B$39:$B$782,O$366)+'СЕТ СН'!$F$16</f>
        <v>0</v>
      </c>
      <c r="P376" s="36">
        <f>SUMIFS(СВЦЭМ!$K$40:$K$783,СВЦЭМ!$A$40:$A$783,$A376,СВЦЭМ!$B$39:$B$782,P$366)+'СЕТ СН'!$F$16</f>
        <v>0</v>
      </c>
      <c r="Q376" s="36">
        <f>SUMIFS(СВЦЭМ!$K$40:$K$783,СВЦЭМ!$A$40:$A$783,$A376,СВЦЭМ!$B$39:$B$782,Q$366)+'СЕТ СН'!$F$16</f>
        <v>0</v>
      </c>
      <c r="R376" s="36">
        <f>SUMIFS(СВЦЭМ!$K$40:$K$783,СВЦЭМ!$A$40:$A$783,$A376,СВЦЭМ!$B$39:$B$782,R$366)+'СЕТ СН'!$F$16</f>
        <v>0</v>
      </c>
      <c r="S376" s="36">
        <f>SUMIFS(СВЦЭМ!$K$40:$K$783,СВЦЭМ!$A$40:$A$783,$A376,СВЦЭМ!$B$39:$B$782,S$366)+'СЕТ СН'!$F$16</f>
        <v>0</v>
      </c>
      <c r="T376" s="36">
        <f>SUMIFS(СВЦЭМ!$K$40:$K$783,СВЦЭМ!$A$40:$A$783,$A376,СВЦЭМ!$B$39:$B$782,T$366)+'СЕТ СН'!$F$16</f>
        <v>0</v>
      </c>
      <c r="U376" s="36">
        <f>SUMIFS(СВЦЭМ!$K$40:$K$783,СВЦЭМ!$A$40:$A$783,$A376,СВЦЭМ!$B$39:$B$782,U$366)+'СЕТ СН'!$F$16</f>
        <v>0</v>
      </c>
      <c r="V376" s="36">
        <f>SUMIFS(СВЦЭМ!$K$40:$K$783,СВЦЭМ!$A$40:$A$783,$A376,СВЦЭМ!$B$39:$B$782,V$366)+'СЕТ СН'!$F$16</f>
        <v>0</v>
      </c>
      <c r="W376" s="36">
        <f>SUMIFS(СВЦЭМ!$K$40:$K$783,СВЦЭМ!$A$40:$A$783,$A376,СВЦЭМ!$B$39:$B$782,W$366)+'СЕТ СН'!$F$16</f>
        <v>0</v>
      </c>
      <c r="X376" s="36">
        <f>SUMIFS(СВЦЭМ!$K$40:$K$783,СВЦЭМ!$A$40:$A$783,$A376,СВЦЭМ!$B$39:$B$782,X$366)+'СЕТ СН'!$F$16</f>
        <v>0</v>
      </c>
      <c r="Y376" s="36">
        <f>SUMIFS(СВЦЭМ!$K$40:$K$783,СВЦЭМ!$A$40:$A$783,$A376,СВЦЭМ!$B$39:$B$782,Y$366)+'СЕТ СН'!$F$16</f>
        <v>0</v>
      </c>
    </row>
    <row r="377" spans="1:25" ht="15.75" hidden="1" x14ac:dyDescent="0.2">
      <c r="A377" s="35">
        <f t="shared" si="10"/>
        <v>45210</v>
      </c>
      <c r="B377" s="36">
        <f>SUMIFS(СВЦЭМ!$K$40:$K$783,СВЦЭМ!$A$40:$A$783,$A377,СВЦЭМ!$B$39:$B$782,B$366)+'СЕТ СН'!$F$16</f>
        <v>0</v>
      </c>
      <c r="C377" s="36">
        <f>SUMIFS(СВЦЭМ!$K$40:$K$783,СВЦЭМ!$A$40:$A$783,$A377,СВЦЭМ!$B$39:$B$782,C$366)+'СЕТ СН'!$F$16</f>
        <v>0</v>
      </c>
      <c r="D377" s="36">
        <f>SUMIFS(СВЦЭМ!$K$40:$K$783,СВЦЭМ!$A$40:$A$783,$A377,СВЦЭМ!$B$39:$B$782,D$366)+'СЕТ СН'!$F$16</f>
        <v>0</v>
      </c>
      <c r="E377" s="36">
        <f>SUMIFS(СВЦЭМ!$K$40:$K$783,СВЦЭМ!$A$40:$A$783,$A377,СВЦЭМ!$B$39:$B$782,E$366)+'СЕТ СН'!$F$16</f>
        <v>0</v>
      </c>
      <c r="F377" s="36">
        <f>SUMIFS(СВЦЭМ!$K$40:$K$783,СВЦЭМ!$A$40:$A$783,$A377,СВЦЭМ!$B$39:$B$782,F$366)+'СЕТ СН'!$F$16</f>
        <v>0</v>
      </c>
      <c r="G377" s="36">
        <f>SUMIFS(СВЦЭМ!$K$40:$K$783,СВЦЭМ!$A$40:$A$783,$A377,СВЦЭМ!$B$39:$B$782,G$366)+'СЕТ СН'!$F$16</f>
        <v>0</v>
      </c>
      <c r="H377" s="36">
        <f>SUMIFS(СВЦЭМ!$K$40:$K$783,СВЦЭМ!$A$40:$A$783,$A377,СВЦЭМ!$B$39:$B$782,H$366)+'СЕТ СН'!$F$16</f>
        <v>0</v>
      </c>
      <c r="I377" s="36">
        <f>SUMIFS(СВЦЭМ!$K$40:$K$783,СВЦЭМ!$A$40:$A$783,$A377,СВЦЭМ!$B$39:$B$782,I$366)+'СЕТ СН'!$F$16</f>
        <v>0</v>
      </c>
      <c r="J377" s="36">
        <f>SUMIFS(СВЦЭМ!$K$40:$K$783,СВЦЭМ!$A$40:$A$783,$A377,СВЦЭМ!$B$39:$B$782,J$366)+'СЕТ СН'!$F$16</f>
        <v>0</v>
      </c>
      <c r="K377" s="36">
        <f>SUMIFS(СВЦЭМ!$K$40:$K$783,СВЦЭМ!$A$40:$A$783,$A377,СВЦЭМ!$B$39:$B$782,K$366)+'СЕТ СН'!$F$16</f>
        <v>0</v>
      </c>
      <c r="L377" s="36">
        <f>SUMIFS(СВЦЭМ!$K$40:$K$783,СВЦЭМ!$A$40:$A$783,$A377,СВЦЭМ!$B$39:$B$782,L$366)+'СЕТ СН'!$F$16</f>
        <v>0</v>
      </c>
      <c r="M377" s="36">
        <f>SUMIFS(СВЦЭМ!$K$40:$K$783,СВЦЭМ!$A$40:$A$783,$A377,СВЦЭМ!$B$39:$B$782,M$366)+'СЕТ СН'!$F$16</f>
        <v>0</v>
      </c>
      <c r="N377" s="36">
        <f>SUMIFS(СВЦЭМ!$K$40:$K$783,СВЦЭМ!$A$40:$A$783,$A377,СВЦЭМ!$B$39:$B$782,N$366)+'СЕТ СН'!$F$16</f>
        <v>0</v>
      </c>
      <c r="O377" s="36">
        <f>SUMIFS(СВЦЭМ!$K$40:$K$783,СВЦЭМ!$A$40:$A$783,$A377,СВЦЭМ!$B$39:$B$782,O$366)+'СЕТ СН'!$F$16</f>
        <v>0</v>
      </c>
      <c r="P377" s="36">
        <f>SUMIFS(СВЦЭМ!$K$40:$K$783,СВЦЭМ!$A$40:$A$783,$A377,СВЦЭМ!$B$39:$B$782,P$366)+'СЕТ СН'!$F$16</f>
        <v>0</v>
      </c>
      <c r="Q377" s="36">
        <f>SUMIFS(СВЦЭМ!$K$40:$K$783,СВЦЭМ!$A$40:$A$783,$A377,СВЦЭМ!$B$39:$B$782,Q$366)+'СЕТ СН'!$F$16</f>
        <v>0</v>
      </c>
      <c r="R377" s="36">
        <f>SUMIFS(СВЦЭМ!$K$40:$K$783,СВЦЭМ!$A$40:$A$783,$A377,СВЦЭМ!$B$39:$B$782,R$366)+'СЕТ СН'!$F$16</f>
        <v>0</v>
      </c>
      <c r="S377" s="36">
        <f>SUMIFS(СВЦЭМ!$K$40:$K$783,СВЦЭМ!$A$40:$A$783,$A377,СВЦЭМ!$B$39:$B$782,S$366)+'СЕТ СН'!$F$16</f>
        <v>0</v>
      </c>
      <c r="T377" s="36">
        <f>SUMIFS(СВЦЭМ!$K$40:$K$783,СВЦЭМ!$A$40:$A$783,$A377,СВЦЭМ!$B$39:$B$782,T$366)+'СЕТ СН'!$F$16</f>
        <v>0</v>
      </c>
      <c r="U377" s="36">
        <f>SUMIFS(СВЦЭМ!$K$40:$K$783,СВЦЭМ!$A$40:$A$783,$A377,СВЦЭМ!$B$39:$B$782,U$366)+'СЕТ СН'!$F$16</f>
        <v>0</v>
      </c>
      <c r="V377" s="36">
        <f>SUMIFS(СВЦЭМ!$K$40:$K$783,СВЦЭМ!$A$40:$A$783,$A377,СВЦЭМ!$B$39:$B$782,V$366)+'СЕТ СН'!$F$16</f>
        <v>0</v>
      </c>
      <c r="W377" s="36">
        <f>SUMIFS(СВЦЭМ!$K$40:$K$783,СВЦЭМ!$A$40:$A$783,$A377,СВЦЭМ!$B$39:$B$782,W$366)+'СЕТ СН'!$F$16</f>
        <v>0</v>
      </c>
      <c r="X377" s="36">
        <f>SUMIFS(СВЦЭМ!$K$40:$K$783,СВЦЭМ!$A$40:$A$783,$A377,СВЦЭМ!$B$39:$B$782,X$366)+'СЕТ СН'!$F$16</f>
        <v>0</v>
      </c>
      <c r="Y377" s="36">
        <f>SUMIFS(СВЦЭМ!$K$40:$K$783,СВЦЭМ!$A$40:$A$783,$A377,СВЦЭМ!$B$39:$B$782,Y$366)+'СЕТ СН'!$F$16</f>
        <v>0</v>
      </c>
    </row>
    <row r="378" spans="1:25" ht="15.75" hidden="1" x14ac:dyDescent="0.2">
      <c r="A378" s="35">
        <f t="shared" si="10"/>
        <v>45211</v>
      </c>
      <c r="B378" s="36">
        <f>SUMIFS(СВЦЭМ!$K$40:$K$783,СВЦЭМ!$A$40:$A$783,$A378,СВЦЭМ!$B$39:$B$782,B$366)+'СЕТ СН'!$F$16</f>
        <v>0</v>
      </c>
      <c r="C378" s="36">
        <f>SUMIFS(СВЦЭМ!$K$40:$K$783,СВЦЭМ!$A$40:$A$783,$A378,СВЦЭМ!$B$39:$B$782,C$366)+'СЕТ СН'!$F$16</f>
        <v>0</v>
      </c>
      <c r="D378" s="36">
        <f>SUMIFS(СВЦЭМ!$K$40:$K$783,СВЦЭМ!$A$40:$A$783,$A378,СВЦЭМ!$B$39:$B$782,D$366)+'СЕТ СН'!$F$16</f>
        <v>0</v>
      </c>
      <c r="E378" s="36">
        <f>SUMIFS(СВЦЭМ!$K$40:$K$783,СВЦЭМ!$A$40:$A$783,$A378,СВЦЭМ!$B$39:$B$782,E$366)+'СЕТ СН'!$F$16</f>
        <v>0</v>
      </c>
      <c r="F378" s="36">
        <f>SUMIFS(СВЦЭМ!$K$40:$K$783,СВЦЭМ!$A$40:$A$783,$A378,СВЦЭМ!$B$39:$B$782,F$366)+'СЕТ СН'!$F$16</f>
        <v>0</v>
      </c>
      <c r="G378" s="36">
        <f>SUMIFS(СВЦЭМ!$K$40:$K$783,СВЦЭМ!$A$40:$A$783,$A378,СВЦЭМ!$B$39:$B$782,G$366)+'СЕТ СН'!$F$16</f>
        <v>0</v>
      </c>
      <c r="H378" s="36">
        <f>SUMIFS(СВЦЭМ!$K$40:$K$783,СВЦЭМ!$A$40:$A$783,$A378,СВЦЭМ!$B$39:$B$782,H$366)+'СЕТ СН'!$F$16</f>
        <v>0</v>
      </c>
      <c r="I378" s="36">
        <f>SUMIFS(СВЦЭМ!$K$40:$K$783,СВЦЭМ!$A$40:$A$783,$A378,СВЦЭМ!$B$39:$B$782,I$366)+'СЕТ СН'!$F$16</f>
        <v>0</v>
      </c>
      <c r="J378" s="36">
        <f>SUMIFS(СВЦЭМ!$K$40:$K$783,СВЦЭМ!$A$40:$A$783,$A378,СВЦЭМ!$B$39:$B$782,J$366)+'СЕТ СН'!$F$16</f>
        <v>0</v>
      </c>
      <c r="K378" s="36">
        <f>SUMIFS(СВЦЭМ!$K$40:$K$783,СВЦЭМ!$A$40:$A$783,$A378,СВЦЭМ!$B$39:$B$782,K$366)+'СЕТ СН'!$F$16</f>
        <v>0</v>
      </c>
      <c r="L378" s="36">
        <f>SUMIFS(СВЦЭМ!$K$40:$K$783,СВЦЭМ!$A$40:$A$783,$A378,СВЦЭМ!$B$39:$B$782,L$366)+'СЕТ СН'!$F$16</f>
        <v>0</v>
      </c>
      <c r="M378" s="36">
        <f>SUMIFS(СВЦЭМ!$K$40:$K$783,СВЦЭМ!$A$40:$A$783,$A378,СВЦЭМ!$B$39:$B$782,M$366)+'СЕТ СН'!$F$16</f>
        <v>0</v>
      </c>
      <c r="N378" s="36">
        <f>SUMIFS(СВЦЭМ!$K$40:$K$783,СВЦЭМ!$A$40:$A$783,$A378,СВЦЭМ!$B$39:$B$782,N$366)+'СЕТ СН'!$F$16</f>
        <v>0</v>
      </c>
      <c r="O378" s="36">
        <f>SUMIFS(СВЦЭМ!$K$40:$K$783,СВЦЭМ!$A$40:$A$783,$A378,СВЦЭМ!$B$39:$B$782,O$366)+'СЕТ СН'!$F$16</f>
        <v>0</v>
      </c>
      <c r="P378" s="36">
        <f>SUMIFS(СВЦЭМ!$K$40:$K$783,СВЦЭМ!$A$40:$A$783,$A378,СВЦЭМ!$B$39:$B$782,P$366)+'СЕТ СН'!$F$16</f>
        <v>0</v>
      </c>
      <c r="Q378" s="36">
        <f>SUMIFS(СВЦЭМ!$K$40:$K$783,СВЦЭМ!$A$40:$A$783,$A378,СВЦЭМ!$B$39:$B$782,Q$366)+'СЕТ СН'!$F$16</f>
        <v>0</v>
      </c>
      <c r="R378" s="36">
        <f>SUMIFS(СВЦЭМ!$K$40:$K$783,СВЦЭМ!$A$40:$A$783,$A378,СВЦЭМ!$B$39:$B$782,R$366)+'СЕТ СН'!$F$16</f>
        <v>0</v>
      </c>
      <c r="S378" s="36">
        <f>SUMIFS(СВЦЭМ!$K$40:$K$783,СВЦЭМ!$A$40:$A$783,$A378,СВЦЭМ!$B$39:$B$782,S$366)+'СЕТ СН'!$F$16</f>
        <v>0</v>
      </c>
      <c r="T378" s="36">
        <f>SUMIFS(СВЦЭМ!$K$40:$K$783,СВЦЭМ!$A$40:$A$783,$A378,СВЦЭМ!$B$39:$B$782,T$366)+'СЕТ СН'!$F$16</f>
        <v>0</v>
      </c>
      <c r="U378" s="36">
        <f>SUMIFS(СВЦЭМ!$K$40:$K$783,СВЦЭМ!$A$40:$A$783,$A378,СВЦЭМ!$B$39:$B$782,U$366)+'СЕТ СН'!$F$16</f>
        <v>0</v>
      </c>
      <c r="V378" s="36">
        <f>SUMIFS(СВЦЭМ!$K$40:$K$783,СВЦЭМ!$A$40:$A$783,$A378,СВЦЭМ!$B$39:$B$782,V$366)+'СЕТ СН'!$F$16</f>
        <v>0</v>
      </c>
      <c r="W378" s="36">
        <f>SUMIFS(СВЦЭМ!$K$40:$K$783,СВЦЭМ!$A$40:$A$783,$A378,СВЦЭМ!$B$39:$B$782,W$366)+'СЕТ СН'!$F$16</f>
        <v>0</v>
      </c>
      <c r="X378" s="36">
        <f>SUMIFS(СВЦЭМ!$K$40:$K$783,СВЦЭМ!$A$40:$A$783,$A378,СВЦЭМ!$B$39:$B$782,X$366)+'СЕТ СН'!$F$16</f>
        <v>0</v>
      </c>
      <c r="Y378" s="36">
        <f>SUMIFS(СВЦЭМ!$K$40:$K$783,СВЦЭМ!$A$40:$A$783,$A378,СВЦЭМ!$B$39:$B$782,Y$366)+'СЕТ СН'!$F$16</f>
        <v>0</v>
      </c>
    </row>
    <row r="379" spans="1:25" ht="15.75" hidden="1" x14ac:dyDescent="0.2">
      <c r="A379" s="35">
        <f t="shared" si="10"/>
        <v>45212</v>
      </c>
      <c r="B379" s="36">
        <f>SUMIFS(СВЦЭМ!$K$40:$K$783,СВЦЭМ!$A$40:$A$783,$A379,СВЦЭМ!$B$39:$B$782,B$366)+'СЕТ СН'!$F$16</f>
        <v>0</v>
      </c>
      <c r="C379" s="36">
        <f>SUMIFS(СВЦЭМ!$K$40:$K$783,СВЦЭМ!$A$40:$A$783,$A379,СВЦЭМ!$B$39:$B$782,C$366)+'СЕТ СН'!$F$16</f>
        <v>0</v>
      </c>
      <c r="D379" s="36">
        <f>SUMIFS(СВЦЭМ!$K$40:$K$783,СВЦЭМ!$A$40:$A$783,$A379,СВЦЭМ!$B$39:$B$782,D$366)+'СЕТ СН'!$F$16</f>
        <v>0</v>
      </c>
      <c r="E379" s="36">
        <f>SUMIFS(СВЦЭМ!$K$40:$K$783,СВЦЭМ!$A$40:$A$783,$A379,СВЦЭМ!$B$39:$B$782,E$366)+'СЕТ СН'!$F$16</f>
        <v>0</v>
      </c>
      <c r="F379" s="36">
        <f>SUMIFS(СВЦЭМ!$K$40:$K$783,СВЦЭМ!$A$40:$A$783,$A379,СВЦЭМ!$B$39:$B$782,F$366)+'СЕТ СН'!$F$16</f>
        <v>0</v>
      </c>
      <c r="G379" s="36">
        <f>SUMIFS(СВЦЭМ!$K$40:$K$783,СВЦЭМ!$A$40:$A$783,$A379,СВЦЭМ!$B$39:$B$782,G$366)+'СЕТ СН'!$F$16</f>
        <v>0</v>
      </c>
      <c r="H379" s="36">
        <f>SUMIFS(СВЦЭМ!$K$40:$K$783,СВЦЭМ!$A$40:$A$783,$A379,СВЦЭМ!$B$39:$B$782,H$366)+'СЕТ СН'!$F$16</f>
        <v>0</v>
      </c>
      <c r="I379" s="36">
        <f>SUMIFS(СВЦЭМ!$K$40:$K$783,СВЦЭМ!$A$40:$A$783,$A379,СВЦЭМ!$B$39:$B$782,I$366)+'СЕТ СН'!$F$16</f>
        <v>0</v>
      </c>
      <c r="J379" s="36">
        <f>SUMIFS(СВЦЭМ!$K$40:$K$783,СВЦЭМ!$A$40:$A$783,$A379,СВЦЭМ!$B$39:$B$782,J$366)+'СЕТ СН'!$F$16</f>
        <v>0</v>
      </c>
      <c r="K379" s="36">
        <f>SUMIFS(СВЦЭМ!$K$40:$K$783,СВЦЭМ!$A$40:$A$783,$A379,СВЦЭМ!$B$39:$B$782,K$366)+'СЕТ СН'!$F$16</f>
        <v>0</v>
      </c>
      <c r="L379" s="36">
        <f>SUMIFS(СВЦЭМ!$K$40:$K$783,СВЦЭМ!$A$40:$A$783,$A379,СВЦЭМ!$B$39:$B$782,L$366)+'СЕТ СН'!$F$16</f>
        <v>0</v>
      </c>
      <c r="M379" s="36">
        <f>SUMIFS(СВЦЭМ!$K$40:$K$783,СВЦЭМ!$A$40:$A$783,$A379,СВЦЭМ!$B$39:$B$782,M$366)+'СЕТ СН'!$F$16</f>
        <v>0</v>
      </c>
      <c r="N379" s="36">
        <f>SUMIFS(СВЦЭМ!$K$40:$K$783,СВЦЭМ!$A$40:$A$783,$A379,СВЦЭМ!$B$39:$B$782,N$366)+'СЕТ СН'!$F$16</f>
        <v>0</v>
      </c>
      <c r="O379" s="36">
        <f>SUMIFS(СВЦЭМ!$K$40:$K$783,СВЦЭМ!$A$40:$A$783,$A379,СВЦЭМ!$B$39:$B$782,O$366)+'СЕТ СН'!$F$16</f>
        <v>0</v>
      </c>
      <c r="P379" s="36">
        <f>SUMIFS(СВЦЭМ!$K$40:$K$783,СВЦЭМ!$A$40:$A$783,$A379,СВЦЭМ!$B$39:$B$782,P$366)+'СЕТ СН'!$F$16</f>
        <v>0</v>
      </c>
      <c r="Q379" s="36">
        <f>SUMIFS(СВЦЭМ!$K$40:$K$783,СВЦЭМ!$A$40:$A$783,$A379,СВЦЭМ!$B$39:$B$782,Q$366)+'СЕТ СН'!$F$16</f>
        <v>0</v>
      </c>
      <c r="R379" s="36">
        <f>SUMIFS(СВЦЭМ!$K$40:$K$783,СВЦЭМ!$A$40:$A$783,$A379,СВЦЭМ!$B$39:$B$782,R$366)+'СЕТ СН'!$F$16</f>
        <v>0</v>
      </c>
      <c r="S379" s="36">
        <f>SUMIFS(СВЦЭМ!$K$40:$K$783,СВЦЭМ!$A$40:$A$783,$A379,СВЦЭМ!$B$39:$B$782,S$366)+'СЕТ СН'!$F$16</f>
        <v>0</v>
      </c>
      <c r="T379" s="36">
        <f>SUMIFS(СВЦЭМ!$K$40:$K$783,СВЦЭМ!$A$40:$A$783,$A379,СВЦЭМ!$B$39:$B$782,T$366)+'СЕТ СН'!$F$16</f>
        <v>0</v>
      </c>
      <c r="U379" s="36">
        <f>SUMIFS(СВЦЭМ!$K$40:$K$783,СВЦЭМ!$A$40:$A$783,$A379,СВЦЭМ!$B$39:$B$782,U$366)+'СЕТ СН'!$F$16</f>
        <v>0</v>
      </c>
      <c r="V379" s="36">
        <f>SUMIFS(СВЦЭМ!$K$40:$K$783,СВЦЭМ!$A$40:$A$783,$A379,СВЦЭМ!$B$39:$B$782,V$366)+'СЕТ СН'!$F$16</f>
        <v>0</v>
      </c>
      <c r="W379" s="36">
        <f>SUMIFS(СВЦЭМ!$K$40:$K$783,СВЦЭМ!$A$40:$A$783,$A379,СВЦЭМ!$B$39:$B$782,W$366)+'СЕТ СН'!$F$16</f>
        <v>0</v>
      </c>
      <c r="X379" s="36">
        <f>SUMIFS(СВЦЭМ!$K$40:$K$783,СВЦЭМ!$A$40:$A$783,$A379,СВЦЭМ!$B$39:$B$782,X$366)+'СЕТ СН'!$F$16</f>
        <v>0</v>
      </c>
      <c r="Y379" s="36">
        <f>SUMIFS(СВЦЭМ!$K$40:$K$783,СВЦЭМ!$A$40:$A$783,$A379,СВЦЭМ!$B$39:$B$782,Y$366)+'СЕТ СН'!$F$16</f>
        <v>0</v>
      </c>
    </row>
    <row r="380" spans="1:25" ht="15.75" hidden="1" x14ac:dyDescent="0.2">
      <c r="A380" s="35">
        <f t="shared" si="10"/>
        <v>45213</v>
      </c>
      <c r="B380" s="36">
        <f>SUMIFS(СВЦЭМ!$K$40:$K$783,СВЦЭМ!$A$40:$A$783,$A380,СВЦЭМ!$B$39:$B$782,B$366)+'СЕТ СН'!$F$16</f>
        <v>0</v>
      </c>
      <c r="C380" s="36">
        <f>SUMIFS(СВЦЭМ!$K$40:$K$783,СВЦЭМ!$A$40:$A$783,$A380,СВЦЭМ!$B$39:$B$782,C$366)+'СЕТ СН'!$F$16</f>
        <v>0</v>
      </c>
      <c r="D380" s="36">
        <f>SUMIFS(СВЦЭМ!$K$40:$K$783,СВЦЭМ!$A$40:$A$783,$A380,СВЦЭМ!$B$39:$B$782,D$366)+'СЕТ СН'!$F$16</f>
        <v>0</v>
      </c>
      <c r="E380" s="36">
        <f>SUMIFS(СВЦЭМ!$K$40:$K$783,СВЦЭМ!$A$40:$A$783,$A380,СВЦЭМ!$B$39:$B$782,E$366)+'СЕТ СН'!$F$16</f>
        <v>0</v>
      </c>
      <c r="F380" s="36">
        <f>SUMIFS(СВЦЭМ!$K$40:$K$783,СВЦЭМ!$A$40:$A$783,$A380,СВЦЭМ!$B$39:$B$782,F$366)+'СЕТ СН'!$F$16</f>
        <v>0</v>
      </c>
      <c r="G380" s="36">
        <f>SUMIFS(СВЦЭМ!$K$40:$K$783,СВЦЭМ!$A$40:$A$783,$A380,СВЦЭМ!$B$39:$B$782,G$366)+'СЕТ СН'!$F$16</f>
        <v>0</v>
      </c>
      <c r="H380" s="36">
        <f>SUMIFS(СВЦЭМ!$K$40:$K$783,СВЦЭМ!$A$40:$A$783,$A380,СВЦЭМ!$B$39:$B$782,H$366)+'СЕТ СН'!$F$16</f>
        <v>0</v>
      </c>
      <c r="I380" s="36">
        <f>SUMIFS(СВЦЭМ!$K$40:$K$783,СВЦЭМ!$A$40:$A$783,$A380,СВЦЭМ!$B$39:$B$782,I$366)+'СЕТ СН'!$F$16</f>
        <v>0</v>
      </c>
      <c r="J380" s="36">
        <f>SUMIFS(СВЦЭМ!$K$40:$K$783,СВЦЭМ!$A$40:$A$783,$A380,СВЦЭМ!$B$39:$B$782,J$366)+'СЕТ СН'!$F$16</f>
        <v>0</v>
      </c>
      <c r="K380" s="36">
        <f>SUMIFS(СВЦЭМ!$K$40:$K$783,СВЦЭМ!$A$40:$A$783,$A380,СВЦЭМ!$B$39:$B$782,K$366)+'СЕТ СН'!$F$16</f>
        <v>0</v>
      </c>
      <c r="L380" s="36">
        <f>SUMIFS(СВЦЭМ!$K$40:$K$783,СВЦЭМ!$A$40:$A$783,$A380,СВЦЭМ!$B$39:$B$782,L$366)+'СЕТ СН'!$F$16</f>
        <v>0</v>
      </c>
      <c r="M380" s="36">
        <f>SUMIFS(СВЦЭМ!$K$40:$K$783,СВЦЭМ!$A$40:$A$783,$A380,СВЦЭМ!$B$39:$B$782,M$366)+'СЕТ СН'!$F$16</f>
        <v>0</v>
      </c>
      <c r="N380" s="36">
        <f>SUMIFS(СВЦЭМ!$K$40:$K$783,СВЦЭМ!$A$40:$A$783,$A380,СВЦЭМ!$B$39:$B$782,N$366)+'СЕТ СН'!$F$16</f>
        <v>0</v>
      </c>
      <c r="O380" s="36">
        <f>SUMIFS(СВЦЭМ!$K$40:$K$783,СВЦЭМ!$A$40:$A$783,$A380,СВЦЭМ!$B$39:$B$782,O$366)+'СЕТ СН'!$F$16</f>
        <v>0</v>
      </c>
      <c r="P380" s="36">
        <f>SUMIFS(СВЦЭМ!$K$40:$K$783,СВЦЭМ!$A$40:$A$783,$A380,СВЦЭМ!$B$39:$B$782,P$366)+'СЕТ СН'!$F$16</f>
        <v>0</v>
      </c>
      <c r="Q380" s="36">
        <f>SUMIFS(СВЦЭМ!$K$40:$K$783,СВЦЭМ!$A$40:$A$783,$A380,СВЦЭМ!$B$39:$B$782,Q$366)+'СЕТ СН'!$F$16</f>
        <v>0</v>
      </c>
      <c r="R380" s="36">
        <f>SUMIFS(СВЦЭМ!$K$40:$K$783,СВЦЭМ!$A$40:$A$783,$A380,СВЦЭМ!$B$39:$B$782,R$366)+'СЕТ СН'!$F$16</f>
        <v>0</v>
      </c>
      <c r="S380" s="36">
        <f>SUMIFS(СВЦЭМ!$K$40:$K$783,СВЦЭМ!$A$40:$A$783,$A380,СВЦЭМ!$B$39:$B$782,S$366)+'СЕТ СН'!$F$16</f>
        <v>0</v>
      </c>
      <c r="T380" s="36">
        <f>SUMIFS(СВЦЭМ!$K$40:$K$783,СВЦЭМ!$A$40:$A$783,$A380,СВЦЭМ!$B$39:$B$782,T$366)+'СЕТ СН'!$F$16</f>
        <v>0</v>
      </c>
      <c r="U380" s="36">
        <f>SUMIFS(СВЦЭМ!$K$40:$K$783,СВЦЭМ!$A$40:$A$783,$A380,СВЦЭМ!$B$39:$B$782,U$366)+'СЕТ СН'!$F$16</f>
        <v>0</v>
      </c>
      <c r="V380" s="36">
        <f>SUMIFS(СВЦЭМ!$K$40:$K$783,СВЦЭМ!$A$40:$A$783,$A380,СВЦЭМ!$B$39:$B$782,V$366)+'СЕТ СН'!$F$16</f>
        <v>0</v>
      </c>
      <c r="W380" s="36">
        <f>SUMIFS(СВЦЭМ!$K$40:$K$783,СВЦЭМ!$A$40:$A$783,$A380,СВЦЭМ!$B$39:$B$782,W$366)+'СЕТ СН'!$F$16</f>
        <v>0</v>
      </c>
      <c r="X380" s="36">
        <f>SUMIFS(СВЦЭМ!$K$40:$K$783,СВЦЭМ!$A$40:$A$783,$A380,СВЦЭМ!$B$39:$B$782,X$366)+'СЕТ СН'!$F$16</f>
        <v>0</v>
      </c>
      <c r="Y380" s="36">
        <f>SUMIFS(СВЦЭМ!$K$40:$K$783,СВЦЭМ!$A$40:$A$783,$A380,СВЦЭМ!$B$39:$B$782,Y$366)+'СЕТ СН'!$F$16</f>
        <v>0</v>
      </c>
    </row>
    <row r="381" spans="1:25" ht="15.75" hidden="1" x14ac:dyDescent="0.2">
      <c r="A381" s="35">
        <f t="shared" si="10"/>
        <v>45214</v>
      </c>
      <c r="B381" s="36">
        <f>SUMIFS(СВЦЭМ!$K$40:$K$783,СВЦЭМ!$A$40:$A$783,$A381,СВЦЭМ!$B$39:$B$782,B$366)+'СЕТ СН'!$F$16</f>
        <v>0</v>
      </c>
      <c r="C381" s="36">
        <f>SUMIFS(СВЦЭМ!$K$40:$K$783,СВЦЭМ!$A$40:$A$783,$A381,СВЦЭМ!$B$39:$B$782,C$366)+'СЕТ СН'!$F$16</f>
        <v>0</v>
      </c>
      <c r="D381" s="36">
        <f>SUMIFS(СВЦЭМ!$K$40:$K$783,СВЦЭМ!$A$40:$A$783,$A381,СВЦЭМ!$B$39:$B$782,D$366)+'СЕТ СН'!$F$16</f>
        <v>0</v>
      </c>
      <c r="E381" s="36">
        <f>SUMIFS(СВЦЭМ!$K$40:$K$783,СВЦЭМ!$A$40:$A$783,$A381,СВЦЭМ!$B$39:$B$782,E$366)+'СЕТ СН'!$F$16</f>
        <v>0</v>
      </c>
      <c r="F381" s="36">
        <f>SUMIFS(СВЦЭМ!$K$40:$K$783,СВЦЭМ!$A$40:$A$783,$A381,СВЦЭМ!$B$39:$B$782,F$366)+'СЕТ СН'!$F$16</f>
        <v>0</v>
      </c>
      <c r="G381" s="36">
        <f>SUMIFS(СВЦЭМ!$K$40:$K$783,СВЦЭМ!$A$40:$A$783,$A381,СВЦЭМ!$B$39:$B$782,G$366)+'СЕТ СН'!$F$16</f>
        <v>0</v>
      </c>
      <c r="H381" s="36">
        <f>SUMIFS(СВЦЭМ!$K$40:$K$783,СВЦЭМ!$A$40:$A$783,$A381,СВЦЭМ!$B$39:$B$782,H$366)+'СЕТ СН'!$F$16</f>
        <v>0</v>
      </c>
      <c r="I381" s="36">
        <f>SUMIFS(СВЦЭМ!$K$40:$K$783,СВЦЭМ!$A$40:$A$783,$A381,СВЦЭМ!$B$39:$B$782,I$366)+'СЕТ СН'!$F$16</f>
        <v>0</v>
      </c>
      <c r="J381" s="36">
        <f>SUMIFS(СВЦЭМ!$K$40:$K$783,СВЦЭМ!$A$40:$A$783,$A381,СВЦЭМ!$B$39:$B$782,J$366)+'СЕТ СН'!$F$16</f>
        <v>0</v>
      </c>
      <c r="K381" s="36">
        <f>SUMIFS(СВЦЭМ!$K$40:$K$783,СВЦЭМ!$A$40:$A$783,$A381,СВЦЭМ!$B$39:$B$782,K$366)+'СЕТ СН'!$F$16</f>
        <v>0</v>
      </c>
      <c r="L381" s="36">
        <f>SUMIFS(СВЦЭМ!$K$40:$K$783,СВЦЭМ!$A$40:$A$783,$A381,СВЦЭМ!$B$39:$B$782,L$366)+'СЕТ СН'!$F$16</f>
        <v>0</v>
      </c>
      <c r="M381" s="36">
        <f>SUMIFS(СВЦЭМ!$K$40:$K$783,СВЦЭМ!$A$40:$A$783,$A381,СВЦЭМ!$B$39:$B$782,M$366)+'СЕТ СН'!$F$16</f>
        <v>0</v>
      </c>
      <c r="N381" s="36">
        <f>SUMIFS(СВЦЭМ!$K$40:$K$783,СВЦЭМ!$A$40:$A$783,$A381,СВЦЭМ!$B$39:$B$782,N$366)+'СЕТ СН'!$F$16</f>
        <v>0</v>
      </c>
      <c r="O381" s="36">
        <f>SUMIFS(СВЦЭМ!$K$40:$K$783,СВЦЭМ!$A$40:$A$783,$A381,СВЦЭМ!$B$39:$B$782,O$366)+'СЕТ СН'!$F$16</f>
        <v>0</v>
      </c>
      <c r="P381" s="36">
        <f>SUMIFS(СВЦЭМ!$K$40:$K$783,СВЦЭМ!$A$40:$A$783,$A381,СВЦЭМ!$B$39:$B$782,P$366)+'СЕТ СН'!$F$16</f>
        <v>0</v>
      </c>
      <c r="Q381" s="36">
        <f>SUMIFS(СВЦЭМ!$K$40:$K$783,СВЦЭМ!$A$40:$A$783,$A381,СВЦЭМ!$B$39:$B$782,Q$366)+'СЕТ СН'!$F$16</f>
        <v>0</v>
      </c>
      <c r="R381" s="36">
        <f>SUMIFS(СВЦЭМ!$K$40:$K$783,СВЦЭМ!$A$40:$A$783,$A381,СВЦЭМ!$B$39:$B$782,R$366)+'СЕТ СН'!$F$16</f>
        <v>0</v>
      </c>
      <c r="S381" s="36">
        <f>SUMIFS(СВЦЭМ!$K$40:$K$783,СВЦЭМ!$A$40:$A$783,$A381,СВЦЭМ!$B$39:$B$782,S$366)+'СЕТ СН'!$F$16</f>
        <v>0</v>
      </c>
      <c r="T381" s="36">
        <f>SUMIFS(СВЦЭМ!$K$40:$K$783,СВЦЭМ!$A$40:$A$783,$A381,СВЦЭМ!$B$39:$B$782,T$366)+'СЕТ СН'!$F$16</f>
        <v>0</v>
      </c>
      <c r="U381" s="36">
        <f>SUMIFS(СВЦЭМ!$K$40:$K$783,СВЦЭМ!$A$40:$A$783,$A381,СВЦЭМ!$B$39:$B$782,U$366)+'СЕТ СН'!$F$16</f>
        <v>0</v>
      </c>
      <c r="V381" s="36">
        <f>SUMIFS(СВЦЭМ!$K$40:$K$783,СВЦЭМ!$A$40:$A$783,$A381,СВЦЭМ!$B$39:$B$782,V$366)+'СЕТ СН'!$F$16</f>
        <v>0</v>
      </c>
      <c r="W381" s="36">
        <f>SUMIFS(СВЦЭМ!$K$40:$K$783,СВЦЭМ!$A$40:$A$783,$A381,СВЦЭМ!$B$39:$B$782,W$366)+'СЕТ СН'!$F$16</f>
        <v>0</v>
      </c>
      <c r="X381" s="36">
        <f>SUMIFS(СВЦЭМ!$K$40:$K$783,СВЦЭМ!$A$40:$A$783,$A381,СВЦЭМ!$B$39:$B$782,X$366)+'СЕТ СН'!$F$16</f>
        <v>0</v>
      </c>
      <c r="Y381" s="36">
        <f>SUMIFS(СВЦЭМ!$K$40:$K$783,СВЦЭМ!$A$40:$A$783,$A381,СВЦЭМ!$B$39:$B$782,Y$366)+'СЕТ СН'!$F$16</f>
        <v>0</v>
      </c>
    </row>
    <row r="382" spans="1:25" ht="15.75" hidden="1" x14ac:dyDescent="0.2">
      <c r="A382" s="35">
        <f t="shared" si="10"/>
        <v>45215</v>
      </c>
      <c r="B382" s="36">
        <f>SUMIFS(СВЦЭМ!$K$40:$K$783,СВЦЭМ!$A$40:$A$783,$A382,СВЦЭМ!$B$39:$B$782,B$366)+'СЕТ СН'!$F$16</f>
        <v>0</v>
      </c>
      <c r="C382" s="36">
        <f>SUMIFS(СВЦЭМ!$K$40:$K$783,СВЦЭМ!$A$40:$A$783,$A382,СВЦЭМ!$B$39:$B$782,C$366)+'СЕТ СН'!$F$16</f>
        <v>0</v>
      </c>
      <c r="D382" s="36">
        <f>SUMIFS(СВЦЭМ!$K$40:$K$783,СВЦЭМ!$A$40:$A$783,$A382,СВЦЭМ!$B$39:$B$782,D$366)+'СЕТ СН'!$F$16</f>
        <v>0</v>
      </c>
      <c r="E382" s="36">
        <f>SUMIFS(СВЦЭМ!$K$40:$K$783,СВЦЭМ!$A$40:$A$783,$A382,СВЦЭМ!$B$39:$B$782,E$366)+'СЕТ СН'!$F$16</f>
        <v>0</v>
      </c>
      <c r="F382" s="36">
        <f>SUMIFS(СВЦЭМ!$K$40:$K$783,СВЦЭМ!$A$40:$A$783,$A382,СВЦЭМ!$B$39:$B$782,F$366)+'СЕТ СН'!$F$16</f>
        <v>0</v>
      </c>
      <c r="G382" s="36">
        <f>SUMIFS(СВЦЭМ!$K$40:$K$783,СВЦЭМ!$A$40:$A$783,$A382,СВЦЭМ!$B$39:$B$782,G$366)+'СЕТ СН'!$F$16</f>
        <v>0</v>
      </c>
      <c r="H382" s="36">
        <f>SUMIFS(СВЦЭМ!$K$40:$K$783,СВЦЭМ!$A$40:$A$783,$A382,СВЦЭМ!$B$39:$B$782,H$366)+'СЕТ СН'!$F$16</f>
        <v>0</v>
      </c>
      <c r="I382" s="36">
        <f>SUMIFS(СВЦЭМ!$K$40:$K$783,СВЦЭМ!$A$40:$A$783,$A382,СВЦЭМ!$B$39:$B$782,I$366)+'СЕТ СН'!$F$16</f>
        <v>0</v>
      </c>
      <c r="J382" s="36">
        <f>SUMIFS(СВЦЭМ!$K$40:$K$783,СВЦЭМ!$A$40:$A$783,$A382,СВЦЭМ!$B$39:$B$782,J$366)+'СЕТ СН'!$F$16</f>
        <v>0</v>
      </c>
      <c r="K382" s="36">
        <f>SUMIFS(СВЦЭМ!$K$40:$K$783,СВЦЭМ!$A$40:$A$783,$A382,СВЦЭМ!$B$39:$B$782,K$366)+'СЕТ СН'!$F$16</f>
        <v>0</v>
      </c>
      <c r="L382" s="36">
        <f>SUMIFS(СВЦЭМ!$K$40:$K$783,СВЦЭМ!$A$40:$A$783,$A382,СВЦЭМ!$B$39:$B$782,L$366)+'СЕТ СН'!$F$16</f>
        <v>0</v>
      </c>
      <c r="M382" s="36">
        <f>SUMIFS(СВЦЭМ!$K$40:$K$783,СВЦЭМ!$A$40:$A$783,$A382,СВЦЭМ!$B$39:$B$782,M$366)+'СЕТ СН'!$F$16</f>
        <v>0</v>
      </c>
      <c r="N382" s="36">
        <f>SUMIFS(СВЦЭМ!$K$40:$K$783,СВЦЭМ!$A$40:$A$783,$A382,СВЦЭМ!$B$39:$B$782,N$366)+'СЕТ СН'!$F$16</f>
        <v>0</v>
      </c>
      <c r="O382" s="36">
        <f>SUMIFS(СВЦЭМ!$K$40:$K$783,СВЦЭМ!$A$40:$A$783,$A382,СВЦЭМ!$B$39:$B$782,O$366)+'СЕТ СН'!$F$16</f>
        <v>0</v>
      </c>
      <c r="P382" s="36">
        <f>SUMIFS(СВЦЭМ!$K$40:$K$783,СВЦЭМ!$A$40:$A$783,$A382,СВЦЭМ!$B$39:$B$782,P$366)+'СЕТ СН'!$F$16</f>
        <v>0</v>
      </c>
      <c r="Q382" s="36">
        <f>SUMIFS(СВЦЭМ!$K$40:$K$783,СВЦЭМ!$A$40:$A$783,$A382,СВЦЭМ!$B$39:$B$782,Q$366)+'СЕТ СН'!$F$16</f>
        <v>0</v>
      </c>
      <c r="R382" s="36">
        <f>SUMIFS(СВЦЭМ!$K$40:$K$783,СВЦЭМ!$A$40:$A$783,$A382,СВЦЭМ!$B$39:$B$782,R$366)+'СЕТ СН'!$F$16</f>
        <v>0</v>
      </c>
      <c r="S382" s="36">
        <f>SUMIFS(СВЦЭМ!$K$40:$K$783,СВЦЭМ!$A$40:$A$783,$A382,СВЦЭМ!$B$39:$B$782,S$366)+'СЕТ СН'!$F$16</f>
        <v>0</v>
      </c>
      <c r="T382" s="36">
        <f>SUMIFS(СВЦЭМ!$K$40:$K$783,СВЦЭМ!$A$40:$A$783,$A382,СВЦЭМ!$B$39:$B$782,T$366)+'СЕТ СН'!$F$16</f>
        <v>0</v>
      </c>
      <c r="U382" s="36">
        <f>SUMIFS(СВЦЭМ!$K$40:$K$783,СВЦЭМ!$A$40:$A$783,$A382,СВЦЭМ!$B$39:$B$782,U$366)+'СЕТ СН'!$F$16</f>
        <v>0</v>
      </c>
      <c r="V382" s="36">
        <f>SUMIFS(СВЦЭМ!$K$40:$K$783,СВЦЭМ!$A$40:$A$783,$A382,СВЦЭМ!$B$39:$B$782,V$366)+'СЕТ СН'!$F$16</f>
        <v>0</v>
      </c>
      <c r="W382" s="36">
        <f>SUMIFS(СВЦЭМ!$K$40:$K$783,СВЦЭМ!$A$40:$A$783,$A382,СВЦЭМ!$B$39:$B$782,W$366)+'СЕТ СН'!$F$16</f>
        <v>0</v>
      </c>
      <c r="X382" s="36">
        <f>SUMIFS(СВЦЭМ!$K$40:$K$783,СВЦЭМ!$A$40:$A$783,$A382,СВЦЭМ!$B$39:$B$782,X$366)+'СЕТ СН'!$F$16</f>
        <v>0</v>
      </c>
      <c r="Y382" s="36">
        <f>SUMIFS(СВЦЭМ!$K$40:$K$783,СВЦЭМ!$A$40:$A$783,$A382,СВЦЭМ!$B$39:$B$782,Y$366)+'СЕТ СН'!$F$16</f>
        <v>0</v>
      </c>
    </row>
    <row r="383" spans="1:25" ht="15.75" hidden="1" x14ac:dyDescent="0.2">
      <c r="A383" s="35">
        <f t="shared" si="10"/>
        <v>45216</v>
      </c>
      <c r="B383" s="36">
        <f>SUMIFS(СВЦЭМ!$K$40:$K$783,СВЦЭМ!$A$40:$A$783,$A383,СВЦЭМ!$B$39:$B$782,B$366)+'СЕТ СН'!$F$16</f>
        <v>0</v>
      </c>
      <c r="C383" s="36">
        <f>SUMIFS(СВЦЭМ!$K$40:$K$783,СВЦЭМ!$A$40:$A$783,$A383,СВЦЭМ!$B$39:$B$782,C$366)+'СЕТ СН'!$F$16</f>
        <v>0</v>
      </c>
      <c r="D383" s="36">
        <f>SUMIFS(СВЦЭМ!$K$40:$K$783,СВЦЭМ!$A$40:$A$783,$A383,СВЦЭМ!$B$39:$B$782,D$366)+'СЕТ СН'!$F$16</f>
        <v>0</v>
      </c>
      <c r="E383" s="36">
        <f>SUMIFS(СВЦЭМ!$K$40:$K$783,СВЦЭМ!$A$40:$A$783,$A383,СВЦЭМ!$B$39:$B$782,E$366)+'СЕТ СН'!$F$16</f>
        <v>0</v>
      </c>
      <c r="F383" s="36">
        <f>SUMIFS(СВЦЭМ!$K$40:$K$783,СВЦЭМ!$A$40:$A$783,$A383,СВЦЭМ!$B$39:$B$782,F$366)+'СЕТ СН'!$F$16</f>
        <v>0</v>
      </c>
      <c r="G383" s="36">
        <f>SUMIFS(СВЦЭМ!$K$40:$K$783,СВЦЭМ!$A$40:$A$783,$A383,СВЦЭМ!$B$39:$B$782,G$366)+'СЕТ СН'!$F$16</f>
        <v>0</v>
      </c>
      <c r="H383" s="36">
        <f>SUMIFS(СВЦЭМ!$K$40:$K$783,СВЦЭМ!$A$40:$A$783,$A383,СВЦЭМ!$B$39:$B$782,H$366)+'СЕТ СН'!$F$16</f>
        <v>0</v>
      </c>
      <c r="I383" s="36">
        <f>SUMIFS(СВЦЭМ!$K$40:$K$783,СВЦЭМ!$A$40:$A$783,$A383,СВЦЭМ!$B$39:$B$782,I$366)+'СЕТ СН'!$F$16</f>
        <v>0</v>
      </c>
      <c r="J383" s="36">
        <f>SUMIFS(СВЦЭМ!$K$40:$K$783,СВЦЭМ!$A$40:$A$783,$A383,СВЦЭМ!$B$39:$B$782,J$366)+'СЕТ СН'!$F$16</f>
        <v>0</v>
      </c>
      <c r="K383" s="36">
        <f>SUMIFS(СВЦЭМ!$K$40:$K$783,СВЦЭМ!$A$40:$A$783,$A383,СВЦЭМ!$B$39:$B$782,K$366)+'СЕТ СН'!$F$16</f>
        <v>0</v>
      </c>
      <c r="L383" s="36">
        <f>SUMIFS(СВЦЭМ!$K$40:$K$783,СВЦЭМ!$A$40:$A$783,$A383,СВЦЭМ!$B$39:$B$782,L$366)+'СЕТ СН'!$F$16</f>
        <v>0</v>
      </c>
      <c r="M383" s="36">
        <f>SUMIFS(СВЦЭМ!$K$40:$K$783,СВЦЭМ!$A$40:$A$783,$A383,СВЦЭМ!$B$39:$B$782,M$366)+'СЕТ СН'!$F$16</f>
        <v>0</v>
      </c>
      <c r="N383" s="36">
        <f>SUMIFS(СВЦЭМ!$K$40:$K$783,СВЦЭМ!$A$40:$A$783,$A383,СВЦЭМ!$B$39:$B$782,N$366)+'СЕТ СН'!$F$16</f>
        <v>0</v>
      </c>
      <c r="O383" s="36">
        <f>SUMIFS(СВЦЭМ!$K$40:$K$783,СВЦЭМ!$A$40:$A$783,$A383,СВЦЭМ!$B$39:$B$782,O$366)+'СЕТ СН'!$F$16</f>
        <v>0</v>
      </c>
      <c r="P383" s="36">
        <f>SUMIFS(СВЦЭМ!$K$40:$K$783,СВЦЭМ!$A$40:$A$783,$A383,СВЦЭМ!$B$39:$B$782,P$366)+'СЕТ СН'!$F$16</f>
        <v>0</v>
      </c>
      <c r="Q383" s="36">
        <f>SUMIFS(СВЦЭМ!$K$40:$K$783,СВЦЭМ!$A$40:$A$783,$A383,СВЦЭМ!$B$39:$B$782,Q$366)+'СЕТ СН'!$F$16</f>
        <v>0</v>
      </c>
      <c r="R383" s="36">
        <f>SUMIFS(СВЦЭМ!$K$40:$K$783,СВЦЭМ!$A$40:$A$783,$A383,СВЦЭМ!$B$39:$B$782,R$366)+'СЕТ СН'!$F$16</f>
        <v>0</v>
      </c>
      <c r="S383" s="36">
        <f>SUMIFS(СВЦЭМ!$K$40:$K$783,СВЦЭМ!$A$40:$A$783,$A383,СВЦЭМ!$B$39:$B$782,S$366)+'СЕТ СН'!$F$16</f>
        <v>0</v>
      </c>
      <c r="T383" s="36">
        <f>SUMIFS(СВЦЭМ!$K$40:$K$783,СВЦЭМ!$A$40:$A$783,$A383,СВЦЭМ!$B$39:$B$782,T$366)+'СЕТ СН'!$F$16</f>
        <v>0</v>
      </c>
      <c r="U383" s="36">
        <f>SUMIFS(СВЦЭМ!$K$40:$K$783,СВЦЭМ!$A$40:$A$783,$A383,СВЦЭМ!$B$39:$B$782,U$366)+'СЕТ СН'!$F$16</f>
        <v>0</v>
      </c>
      <c r="V383" s="36">
        <f>SUMIFS(СВЦЭМ!$K$40:$K$783,СВЦЭМ!$A$40:$A$783,$A383,СВЦЭМ!$B$39:$B$782,V$366)+'СЕТ СН'!$F$16</f>
        <v>0</v>
      </c>
      <c r="W383" s="36">
        <f>SUMIFS(СВЦЭМ!$K$40:$K$783,СВЦЭМ!$A$40:$A$783,$A383,СВЦЭМ!$B$39:$B$782,W$366)+'СЕТ СН'!$F$16</f>
        <v>0</v>
      </c>
      <c r="X383" s="36">
        <f>SUMIFS(СВЦЭМ!$K$40:$K$783,СВЦЭМ!$A$40:$A$783,$A383,СВЦЭМ!$B$39:$B$782,X$366)+'СЕТ СН'!$F$16</f>
        <v>0</v>
      </c>
      <c r="Y383" s="36">
        <f>SUMIFS(СВЦЭМ!$K$40:$K$783,СВЦЭМ!$A$40:$A$783,$A383,СВЦЭМ!$B$39:$B$782,Y$366)+'СЕТ СН'!$F$16</f>
        <v>0</v>
      </c>
    </row>
    <row r="384" spans="1:25" ht="15.75" hidden="1" x14ac:dyDescent="0.2">
      <c r="A384" s="35">
        <f t="shared" si="10"/>
        <v>45217</v>
      </c>
      <c r="B384" s="36">
        <f>SUMIFS(СВЦЭМ!$K$40:$K$783,СВЦЭМ!$A$40:$A$783,$A384,СВЦЭМ!$B$39:$B$782,B$366)+'СЕТ СН'!$F$16</f>
        <v>0</v>
      </c>
      <c r="C384" s="36">
        <f>SUMIFS(СВЦЭМ!$K$40:$K$783,СВЦЭМ!$A$40:$A$783,$A384,СВЦЭМ!$B$39:$B$782,C$366)+'СЕТ СН'!$F$16</f>
        <v>0</v>
      </c>
      <c r="D384" s="36">
        <f>SUMIFS(СВЦЭМ!$K$40:$K$783,СВЦЭМ!$A$40:$A$783,$A384,СВЦЭМ!$B$39:$B$782,D$366)+'СЕТ СН'!$F$16</f>
        <v>0</v>
      </c>
      <c r="E384" s="36">
        <f>SUMIFS(СВЦЭМ!$K$40:$K$783,СВЦЭМ!$A$40:$A$783,$A384,СВЦЭМ!$B$39:$B$782,E$366)+'СЕТ СН'!$F$16</f>
        <v>0</v>
      </c>
      <c r="F384" s="36">
        <f>SUMIFS(СВЦЭМ!$K$40:$K$783,СВЦЭМ!$A$40:$A$783,$A384,СВЦЭМ!$B$39:$B$782,F$366)+'СЕТ СН'!$F$16</f>
        <v>0</v>
      </c>
      <c r="G384" s="36">
        <f>SUMIFS(СВЦЭМ!$K$40:$K$783,СВЦЭМ!$A$40:$A$783,$A384,СВЦЭМ!$B$39:$B$782,G$366)+'СЕТ СН'!$F$16</f>
        <v>0</v>
      </c>
      <c r="H384" s="36">
        <f>SUMIFS(СВЦЭМ!$K$40:$K$783,СВЦЭМ!$A$40:$A$783,$A384,СВЦЭМ!$B$39:$B$782,H$366)+'СЕТ СН'!$F$16</f>
        <v>0</v>
      </c>
      <c r="I384" s="36">
        <f>SUMIFS(СВЦЭМ!$K$40:$K$783,СВЦЭМ!$A$40:$A$783,$A384,СВЦЭМ!$B$39:$B$782,I$366)+'СЕТ СН'!$F$16</f>
        <v>0</v>
      </c>
      <c r="J384" s="36">
        <f>SUMIFS(СВЦЭМ!$K$40:$K$783,СВЦЭМ!$A$40:$A$783,$A384,СВЦЭМ!$B$39:$B$782,J$366)+'СЕТ СН'!$F$16</f>
        <v>0</v>
      </c>
      <c r="K384" s="36">
        <f>SUMIFS(СВЦЭМ!$K$40:$K$783,СВЦЭМ!$A$40:$A$783,$A384,СВЦЭМ!$B$39:$B$782,K$366)+'СЕТ СН'!$F$16</f>
        <v>0</v>
      </c>
      <c r="L384" s="36">
        <f>SUMIFS(СВЦЭМ!$K$40:$K$783,СВЦЭМ!$A$40:$A$783,$A384,СВЦЭМ!$B$39:$B$782,L$366)+'СЕТ СН'!$F$16</f>
        <v>0</v>
      </c>
      <c r="M384" s="36">
        <f>SUMIFS(СВЦЭМ!$K$40:$K$783,СВЦЭМ!$A$40:$A$783,$A384,СВЦЭМ!$B$39:$B$782,M$366)+'СЕТ СН'!$F$16</f>
        <v>0</v>
      </c>
      <c r="N384" s="36">
        <f>SUMIFS(СВЦЭМ!$K$40:$K$783,СВЦЭМ!$A$40:$A$783,$A384,СВЦЭМ!$B$39:$B$782,N$366)+'СЕТ СН'!$F$16</f>
        <v>0</v>
      </c>
      <c r="O384" s="36">
        <f>SUMIFS(СВЦЭМ!$K$40:$K$783,СВЦЭМ!$A$40:$A$783,$A384,СВЦЭМ!$B$39:$B$782,O$366)+'СЕТ СН'!$F$16</f>
        <v>0</v>
      </c>
      <c r="P384" s="36">
        <f>SUMIFS(СВЦЭМ!$K$40:$K$783,СВЦЭМ!$A$40:$A$783,$A384,СВЦЭМ!$B$39:$B$782,P$366)+'СЕТ СН'!$F$16</f>
        <v>0</v>
      </c>
      <c r="Q384" s="36">
        <f>SUMIFS(СВЦЭМ!$K$40:$K$783,СВЦЭМ!$A$40:$A$783,$A384,СВЦЭМ!$B$39:$B$782,Q$366)+'СЕТ СН'!$F$16</f>
        <v>0</v>
      </c>
      <c r="R384" s="36">
        <f>SUMIFS(СВЦЭМ!$K$40:$K$783,СВЦЭМ!$A$40:$A$783,$A384,СВЦЭМ!$B$39:$B$782,R$366)+'СЕТ СН'!$F$16</f>
        <v>0</v>
      </c>
      <c r="S384" s="36">
        <f>SUMIFS(СВЦЭМ!$K$40:$K$783,СВЦЭМ!$A$40:$A$783,$A384,СВЦЭМ!$B$39:$B$782,S$366)+'СЕТ СН'!$F$16</f>
        <v>0</v>
      </c>
      <c r="T384" s="36">
        <f>SUMIFS(СВЦЭМ!$K$40:$K$783,СВЦЭМ!$A$40:$A$783,$A384,СВЦЭМ!$B$39:$B$782,T$366)+'СЕТ СН'!$F$16</f>
        <v>0</v>
      </c>
      <c r="U384" s="36">
        <f>SUMIFS(СВЦЭМ!$K$40:$K$783,СВЦЭМ!$A$40:$A$783,$A384,СВЦЭМ!$B$39:$B$782,U$366)+'СЕТ СН'!$F$16</f>
        <v>0</v>
      </c>
      <c r="V384" s="36">
        <f>SUMIFS(СВЦЭМ!$K$40:$K$783,СВЦЭМ!$A$40:$A$783,$A384,СВЦЭМ!$B$39:$B$782,V$366)+'СЕТ СН'!$F$16</f>
        <v>0</v>
      </c>
      <c r="W384" s="36">
        <f>SUMIFS(СВЦЭМ!$K$40:$K$783,СВЦЭМ!$A$40:$A$783,$A384,СВЦЭМ!$B$39:$B$782,W$366)+'СЕТ СН'!$F$16</f>
        <v>0</v>
      </c>
      <c r="X384" s="36">
        <f>SUMIFS(СВЦЭМ!$K$40:$K$783,СВЦЭМ!$A$40:$A$783,$A384,СВЦЭМ!$B$39:$B$782,X$366)+'СЕТ СН'!$F$16</f>
        <v>0</v>
      </c>
      <c r="Y384" s="36">
        <f>SUMIFS(СВЦЭМ!$K$40:$K$783,СВЦЭМ!$A$40:$A$783,$A384,СВЦЭМ!$B$39:$B$782,Y$366)+'СЕТ СН'!$F$16</f>
        <v>0</v>
      </c>
    </row>
    <row r="385" spans="1:26" ht="15.75" hidden="1" x14ac:dyDescent="0.2">
      <c r="A385" s="35">
        <f t="shared" si="10"/>
        <v>45218</v>
      </c>
      <c r="B385" s="36">
        <f>SUMIFS(СВЦЭМ!$K$40:$K$783,СВЦЭМ!$A$40:$A$783,$A385,СВЦЭМ!$B$39:$B$782,B$366)+'СЕТ СН'!$F$16</f>
        <v>0</v>
      </c>
      <c r="C385" s="36">
        <f>SUMIFS(СВЦЭМ!$K$40:$K$783,СВЦЭМ!$A$40:$A$783,$A385,СВЦЭМ!$B$39:$B$782,C$366)+'СЕТ СН'!$F$16</f>
        <v>0</v>
      </c>
      <c r="D385" s="36">
        <f>SUMIFS(СВЦЭМ!$K$40:$K$783,СВЦЭМ!$A$40:$A$783,$A385,СВЦЭМ!$B$39:$B$782,D$366)+'СЕТ СН'!$F$16</f>
        <v>0</v>
      </c>
      <c r="E385" s="36">
        <f>SUMIFS(СВЦЭМ!$K$40:$K$783,СВЦЭМ!$A$40:$A$783,$A385,СВЦЭМ!$B$39:$B$782,E$366)+'СЕТ СН'!$F$16</f>
        <v>0</v>
      </c>
      <c r="F385" s="36">
        <f>SUMIFS(СВЦЭМ!$K$40:$K$783,СВЦЭМ!$A$40:$A$783,$A385,СВЦЭМ!$B$39:$B$782,F$366)+'СЕТ СН'!$F$16</f>
        <v>0</v>
      </c>
      <c r="G385" s="36">
        <f>SUMIFS(СВЦЭМ!$K$40:$K$783,СВЦЭМ!$A$40:$A$783,$A385,СВЦЭМ!$B$39:$B$782,G$366)+'СЕТ СН'!$F$16</f>
        <v>0</v>
      </c>
      <c r="H385" s="36">
        <f>SUMIFS(СВЦЭМ!$K$40:$K$783,СВЦЭМ!$A$40:$A$783,$A385,СВЦЭМ!$B$39:$B$782,H$366)+'СЕТ СН'!$F$16</f>
        <v>0</v>
      </c>
      <c r="I385" s="36">
        <f>SUMIFS(СВЦЭМ!$K$40:$K$783,СВЦЭМ!$A$40:$A$783,$A385,СВЦЭМ!$B$39:$B$782,I$366)+'СЕТ СН'!$F$16</f>
        <v>0</v>
      </c>
      <c r="J385" s="36">
        <f>SUMIFS(СВЦЭМ!$K$40:$K$783,СВЦЭМ!$A$40:$A$783,$A385,СВЦЭМ!$B$39:$B$782,J$366)+'СЕТ СН'!$F$16</f>
        <v>0</v>
      </c>
      <c r="K385" s="36">
        <f>SUMIFS(СВЦЭМ!$K$40:$K$783,СВЦЭМ!$A$40:$A$783,$A385,СВЦЭМ!$B$39:$B$782,K$366)+'СЕТ СН'!$F$16</f>
        <v>0</v>
      </c>
      <c r="L385" s="36">
        <f>SUMIFS(СВЦЭМ!$K$40:$K$783,СВЦЭМ!$A$40:$A$783,$A385,СВЦЭМ!$B$39:$B$782,L$366)+'СЕТ СН'!$F$16</f>
        <v>0</v>
      </c>
      <c r="M385" s="36">
        <f>SUMIFS(СВЦЭМ!$K$40:$K$783,СВЦЭМ!$A$40:$A$783,$A385,СВЦЭМ!$B$39:$B$782,M$366)+'СЕТ СН'!$F$16</f>
        <v>0</v>
      </c>
      <c r="N385" s="36">
        <f>SUMIFS(СВЦЭМ!$K$40:$K$783,СВЦЭМ!$A$40:$A$783,$A385,СВЦЭМ!$B$39:$B$782,N$366)+'СЕТ СН'!$F$16</f>
        <v>0</v>
      </c>
      <c r="O385" s="36">
        <f>SUMIFS(СВЦЭМ!$K$40:$K$783,СВЦЭМ!$A$40:$A$783,$A385,СВЦЭМ!$B$39:$B$782,O$366)+'СЕТ СН'!$F$16</f>
        <v>0</v>
      </c>
      <c r="P385" s="36">
        <f>SUMIFS(СВЦЭМ!$K$40:$K$783,СВЦЭМ!$A$40:$A$783,$A385,СВЦЭМ!$B$39:$B$782,P$366)+'СЕТ СН'!$F$16</f>
        <v>0</v>
      </c>
      <c r="Q385" s="36">
        <f>SUMIFS(СВЦЭМ!$K$40:$K$783,СВЦЭМ!$A$40:$A$783,$A385,СВЦЭМ!$B$39:$B$782,Q$366)+'СЕТ СН'!$F$16</f>
        <v>0</v>
      </c>
      <c r="R385" s="36">
        <f>SUMIFS(СВЦЭМ!$K$40:$K$783,СВЦЭМ!$A$40:$A$783,$A385,СВЦЭМ!$B$39:$B$782,R$366)+'СЕТ СН'!$F$16</f>
        <v>0</v>
      </c>
      <c r="S385" s="36">
        <f>SUMIFS(СВЦЭМ!$K$40:$K$783,СВЦЭМ!$A$40:$A$783,$A385,СВЦЭМ!$B$39:$B$782,S$366)+'СЕТ СН'!$F$16</f>
        <v>0</v>
      </c>
      <c r="T385" s="36">
        <f>SUMIFS(СВЦЭМ!$K$40:$K$783,СВЦЭМ!$A$40:$A$783,$A385,СВЦЭМ!$B$39:$B$782,T$366)+'СЕТ СН'!$F$16</f>
        <v>0</v>
      </c>
      <c r="U385" s="36">
        <f>SUMIFS(СВЦЭМ!$K$40:$K$783,СВЦЭМ!$A$40:$A$783,$A385,СВЦЭМ!$B$39:$B$782,U$366)+'СЕТ СН'!$F$16</f>
        <v>0</v>
      </c>
      <c r="V385" s="36">
        <f>SUMIFS(СВЦЭМ!$K$40:$K$783,СВЦЭМ!$A$40:$A$783,$A385,СВЦЭМ!$B$39:$B$782,V$366)+'СЕТ СН'!$F$16</f>
        <v>0</v>
      </c>
      <c r="W385" s="36">
        <f>SUMIFS(СВЦЭМ!$K$40:$K$783,СВЦЭМ!$A$40:$A$783,$A385,СВЦЭМ!$B$39:$B$782,W$366)+'СЕТ СН'!$F$16</f>
        <v>0</v>
      </c>
      <c r="X385" s="36">
        <f>SUMIFS(СВЦЭМ!$K$40:$K$783,СВЦЭМ!$A$40:$A$783,$A385,СВЦЭМ!$B$39:$B$782,X$366)+'СЕТ СН'!$F$16</f>
        <v>0</v>
      </c>
      <c r="Y385" s="36">
        <f>SUMIFS(СВЦЭМ!$K$40:$K$783,СВЦЭМ!$A$40:$A$783,$A385,СВЦЭМ!$B$39:$B$782,Y$366)+'СЕТ СН'!$F$16</f>
        <v>0</v>
      </c>
    </row>
    <row r="386" spans="1:26" ht="15.75" hidden="1" x14ac:dyDescent="0.2">
      <c r="A386" s="35">
        <f t="shared" si="10"/>
        <v>45219</v>
      </c>
      <c r="B386" s="36">
        <f>SUMIFS(СВЦЭМ!$K$40:$K$783,СВЦЭМ!$A$40:$A$783,$A386,СВЦЭМ!$B$39:$B$782,B$366)+'СЕТ СН'!$F$16</f>
        <v>0</v>
      </c>
      <c r="C386" s="36">
        <f>SUMIFS(СВЦЭМ!$K$40:$K$783,СВЦЭМ!$A$40:$A$783,$A386,СВЦЭМ!$B$39:$B$782,C$366)+'СЕТ СН'!$F$16</f>
        <v>0</v>
      </c>
      <c r="D386" s="36">
        <f>SUMIFS(СВЦЭМ!$K$40:$K$783,СВЦЭМ!$A$40:$A$783,$A386,СВЦЭМ!$B$39:$B$782,D$366)+'СЕТ СН'!$F$16</f>
        <v>0</v>
      </c>
      <c r="E386" s="36">
        <f>SUMIFS(СВЦЭМ!$K$40:$K$783,СВЦЭМ!$A$40:$A$783,$A386,СВЦЭМ!$B$39:$B$782,E$366)+'СЕТ СН'!$F$16</f>
        <v>0</v>
      </c>
      <c r="F386" s="36">
        <f>SUMIFS(СВЦЭМ!$K$40:$K$783,СВЦЭМ!$A$40:$A$783,$A386,СВЦЭМ!$B$39:$B$782,F$366)+'СЕТ СН'!$F$16</f>
        <v>0</v>
      </c>
      <c r="G386" s="36">
        <f>SUMIFS(СВЦЭМ!$K$40:$K$783,СВЦЭМ!$A$40:$A$783,$A386,СВЦЭМ!$B$39:$B$782,G$366)+'СЕТ СН'!$F$16</f>
        <v>0</v>
      </c>
      <c r="H386" s="36">
        <f>SUMIFS(СВЦЭМ!$K$40:$K$783,СВЦЭМ!$A$40:$A$783,$A386,СВЦЭМ!$B$39:$B$782,H$366)+'СЕТ СН'!$F$16</f>
        <v>0</v>
      </c>
      <c r="I386" s="36">
        <f>SUMIFS(СВЦЭМ!$K$40:$K$783,СВЦЭМ!$A$40:$A$783,$A386,СВЦЭМ!$B$39:$B$782,I$366)+'СЕТ СН'!$F$16</f>
        <v>0</v>
      </c>
      <c r="J386" s="36">
        <f>SUMIFS(СВЦЭМ!$K$40:$K$783,СВЦЭМ!$A$40:$A$783,$A386,СВЦЭМ!$B$39:$B$782,J$366)+'СЕТ СН'!$F$16</f>
        <v>0</v>
      </c>
      <c r="K386" s="36">
        <f>SUMIFS(СВЦЭМ!$K$40:$K$783,СВЦЭМ!$A$40:$A$783,$A386,СВЦЭМ!$B$39:$B$782,K$366)+'СЕТ СН'!$F$16</f>
        <v>0</v>
      </c>
      <c r="L386" s="36">
        <f>SUMIFS(СВЦЭМ!$K$40:$K$783,СВЦЭМ!$A$40:$A$783,$A386,СВЦЭМ!$B$39:$B$782,L$366)+'СЕТ СН'!$F$16</f>
        <v>0</v>
      </c>
      <c r="M386" s="36">
        <f>SUMIFS(СВЦЭМ!$K$40:$K$783,СВЦЭМ!$A$40:$A$783,$A386,СВЦЭМ!$B$39:$B$782,M$366)+'СЕТ СН'!$F$16</f>
        <v>0</v>
      </c>
      <c r="N386" s="36">
        <f>SUMIFS(СВЦЭМ!$K$40:$K$783,СВЦЭМ!$A$40:$A$783,$A386,СВЦЭМ!$B$39:$B$782,N$366)+'СЕТ СН'!$F$16</f>
        <v>0</v>
      </c>
      <c r="O386" s="36">
        <f>SUMIFS(СВЦЭМ!$K$40:$K$783,СВЦЭМ!$A$40:$A$783,$A386,СВЦЭМ!$B$39:$B$782,O$366)+'СЕТ СН'!$F$16</f>
        <v>0</v>
      </c>
      <c r="P386" s="36">
        <f>SUMIFS(СВЦЭМ!$K$40:$K$783,СВЦЭМ!$A$40:$A$783,$A386,СВЦЭМ!$B$39:$B$782,P$366)+'СЕТ СН'!$F$16</f>
        <v>0</v>
      </c>
      <c r="Q386" s="36">
        <f>SUMIFS(СВЦЭМ!$K$40:$K$783,СВЦЭМ!$A$40:$A$783,$A386,СВЦЭМ!$B$39:$B$782,Q$366)+'СЕТ СН'!$F$16</f>
        <v>0</v>
      </c>
      <c r="R386" s="36">
        <f>SUMIFS(СВЦЭМ!$K$40:$K$783,СВЦЭМ!$A$40:$A$783,$A386,СВЦЭМ!$B$39:$B$782,R$366)+'СЕТ СН'!$F$16</f>
        <v>0</v>
      </c>
      <c r="S386" s="36">
        <f>SUMIFS(СВЦЭМ!$K$40:$K$783,СВЦЭМ!$A$40:$A$783,$A386,СВЦЭМ!$B$39:$B$782,S$366)+'СЕТ СН'!$F$16</f>
        <v>0</v>
      </c>
      <c r="T386" s="36">
        <f>SUMIFS(СВЦЭМ!$K$40:$K$783,СВЦЭМ!$A$40:$A$783,$A386,СВЦЭМ!$B$39:$B$782,T$366)+'СЕТ СН'!$F$16</f>
        <v>0</v>
      </c>
      <c r="U386" s="36">
        <f>SUMIFS(СВЦЭМ!$K$40:$K$783,СВЦЭМ!$A$40:$A$783,$A386,СВЦЭМ!$B$39:$B$782,U$366)+'СЕТ СН'!$F$16</f>
        <v>0</v>
      </c>
      <c r="V386" s="36">
        <f>SUMIFS(СВЦЭМ!$K$40:$K$783,СВЦЭМ!$A$40:$A$783,$A386,СВЦЭМ!$B$39:$B$782,V$366)+'СЕТ СН'!$F$16</f>
        <v>0</v>
      </c>
      <c r="W386" s="36">
        <f>SUMIFS(СВЦЭМ!$K$40:$K$783,СВЦЭМ!$A$40:$A$783,$A386,СВЦЭМ!$B$39:$B$782,W$366)+'СЕТ СН'!$F$16</f>
        <v>0</v>
      </c>
      <c r="X386" s="36">
        <f>SUMIFS(СВЦЭМ!$K$40:$K$783,СВЦЭМ!$A$40:$A$783,$A386,СВЦЭМ!$B$39:$B$782,X$366)+'СЕТ СН'!$F$16</f>
        <v>0</v>
      </c>
      <c r="Y386" s="36">
        <f>SUMIFS(СВЦЭМ!$K$40:$K$783,СВЦЭМ!$A$40:$A$783,$A386,СВЦЭМ!$B$39:$B$782,Y$366)+'СЕТ СН'!$F$16</f>
        <v>0</v>
      </c>
    </row>
    <row r="387" spans="1:26" ht="15.75" hidden="1" x14ac:dyDescent="0.2">
      <c r="A387" s="35">
        <f t="shared" si="10"/>
        <v>45220</v>
      </c>
      <c r="B387" s="36">
        <f>SUMIFS(СВЦЭМ!$K$40:$K$783,СВЦЭМ!$A$40:$A$783,$A387,СВЦЭМ!$B$39:$B$782,B$366)+'СЕТ СН'!$F$16</f>
        <v>0</v>
      </c>
      <c r="C387" s="36">
        <f>SUMIFS(СВЦЭМ!$K$40:$K$783,СВЦЭМ!$A$40:$A$783,$A387,СВЦЭМ!$B$39:$B$782,C$366)+'СЕТ СН'!$F$16</f>
        <v>0</v>
      </c>
      <c r="D387" s="36">
        <f>SUMIFS(СВЦЭМ!$K$40:$K$783,СВЦЭМ!$A$40:$A$783,$A387,СВЦЭМ!$B$39:$B$782,D$366)+'СЕТ СН'!$F$16</f>
        <v>0</v>
      </c>
      <c r="E387" s="36">
        <f>SUMIFS(СВЦЭМ!$K$40:$K$783,СВЦЭМ!$A$40:$A$783,$A387,СВЦЭМ!$B$39:$B$782,E$366)+'СЕТ СН'!$F$16</f>
        <v>0</v>
      </c>
      <c r="F387" s="36">
        <f>SUMIFS(СВЦЭМ!$K$40:$K$783,СВЦЭМ!$A$40:$A$783,$A387,СВЦЭМ!$B$39:$B$782,F$366)+'СЕТ СН'!$F$16</f>
        <v>0</v>
      </c>
      <c r="G387" s="36">
        <f>SUMIFS(СВЦЭМ!$K$40:$K$783,СВЦЭМ!$A$40:$A$783,$A387,СВЦЭМ!$B$39:$B$782,G$366)+'СЕТ СН'!$F$16</f>
        <v>0</v>
      </c>
      <c r="H387" s="36">
        <f>SUMIFS(СВЦЭМ!$K$40:$K$783,СВЦЭМ!$A$40:$A$783,$A387,СВЦЭМ!$B$39:$B$782,H$366)+'СЕТ СН'!$F$16</f>
        <v>0</v>
      </c>
      <c r="I387" s="36">
        <f>SUMIFS(СВЦЭМ!$K$40:$K$783,СВЦЭМ!$A$40:$A$783,$A387,СВЦЭМ!$B$39:$B$782,I$366)+'СЕТ СН'!$F$16</f>
        <v>0</v>
      </c>
      <c r="J387" s="36">
        <f>SUMIFS(СВЦЭМ!$K$40:$K$783,СВЦЭМ!$A$40:$A$783,$A387,СВЦЭМ!$B$39:$B$782,J$366)+'СЕТ СН'!$F$16</f>
        <v>0</v>
      </c>
      <c r="K387" s="36">
        <f>SUMIFS(СВЦЭМ!$K$40:$K$783,СВЦЭМ!$A$40:$A$783,$A387,СВЦЭМ!$B$39:$B$782,K$366)+'СЕТ СН'!$F$16</f>
        <v>0</v>
      </c>
      <c r="L387" s="36">
        <f>SUMIFS(СВЦЭМ!$K$40:$K$783,СВЦЭМ!$A$40:$A$783,$A387,СВЦЭМ!$B$39:$B$782,L$366)+'СЕТ СН'!$F$16</f>
        <v>0</v>
      </c>
      <c r="M387" s="36">
        <f>SUMIFS(СВЦЭМ!$K$40:$K$783,СВЦЭМ!$A$40:$A$783,$A387,СВЦЭМ!$B$39:$B$782,M$366)+'СЕТ СН'!$F$16</f>
        <v>0</v>
      </c>
      <c r="N387" s="36">
        <f>SUMIFS(СВЦЭМ!$K$40:$K$783,СВЦЭМ!$A$40:$A$783,$A387,СВЦЭМ!$B$39:$B$782,N$366)+'СЕТ СН'!$F$16</f>
        <v>0</v>
      </c>
      <c r="O387" s="36">
        <f>SUMIFS(СВЦЭМ!$K$40:$K$783,СВЦЭМ!$A$40:$A$783,$A387,СВЦЭМ!$B$39:$B$782,O$366)+'СЕТ СН'!$F$16</f>
        <v>0</v>
      </c>
      <c r="P387" s="36">
        <f>SUMIFS(СВЦЭМ!$K$40:$K$783,СВЦЭМ!$A$40:$A$783,$A387,СВЦЭМ!$B$39:$B$782,P$366)+'СЕТ СН'!$F$16</f>
        <v>0</v>
      </c>
      <c r="Q387" s="36">
        <f>SUMIFS(СВЦЭМ!$K$40:$K$783,СВЦЭМ!$A$40:$A$783,$A387,СВЦЭМ!$B$39:$B$782,Q$366)+'СЕТ СН'!$F$16</f>
        <v>0</v>
      </c>
      <c r="R387" s="36">
        <f>SUMIFS(СВЦЭМ!$K$40:$K$783,СВЦЭМ!$A$40:$A$783,$A387,СВЦЭМ!$B$39:$B$782,R$366)+'СЕТ СН'!$F$16</f>
        <v>0</v>
      </c>
      <c r="S387" s="36">
        <f>SUMIFS(СВЦЭМ!$K$40:$K$783,СВЦЭМ!$A$40:$A$783,$A387,СВЦЭМ!$B$39:$B$782,S$366)+'СЕТ СН'!$F$16</f>
        <v>0</v>
      </c>
      <c r="T387" s="36">
        <f>SUMIFS(СВЦЭМ!$K$40:$K$783,СВЦЭМ!$A$40:$A$783,$A387,СВЦЭМ!$B$39:$B$782,T$366)+'СЕТ СН'!$F$16</f>
        <v>0</v>
      </c>
      <c r="U387" s="36">
        <f>SUMIFS(СВЦЭМ!$K$40:$K$783,СВЦЭМ!$A$40:$A$783,$A387,СВЦЭМ!$B$39:$B$782,U$366)+'СЕТ СН'!$F$16</f>
        <v>0</v>
      </c>
      <c r="V387" s="36">
        <f>SUMIFS(СВЦЭМ!$K$40:$K$783,СВЦЭМ!$A$40:$A$783,$A387,СВЦЭМ!$B$39:$B$782,V$366)+'СЕТ СН'!$F$16</f>
        <v>0</v>
      </c>
      <c r="W387" s="36">
        <f>SUMIFS(СВЦЭМ!$K$40:$K$783,СВЦЭМ!$A$40:$A$783,$A387,СВЦЭМ!$B$39:$B$782,W$366)+'СЕТ СН'!$F$16</f>
        <v>0</v>
      </c>
      <c r="X387" s="36">
        <f>SUMIFS(СВЦЭМ!$K$40:$K$783,СВЦЭМ!$A$40:$A$783,$A387,СВЦЭМ!$B$39:$B$782,X$366)+'СЕТ СН'!$F$16</f>
        <v>0</v>
      </c>
      <c r="Y387" s="36">
        <f>SUMIFS(СВЦЭМ!$K$40:$K$783,СВЦЭМ!$A$40:$A$783,$A387,СВЦЭМ!$B$39:$B$782,Y$366)+'СЕТ СН'!$F$16</f>
        <v>0</v>
      </c>
    </row>
    <row r="388" spans="1:26" ht="15.75" hidden="1" x14ac:dyDescent="0.2">
      <c r="A388" s="35">
        <f t="shared" si="10"/>
        <v>45221</v>
      </c>
      <c r="B388" s="36">
        <f>SUMIFS(СВЦЭМ!$K$40:$K$783,СВЦЭМ!$A$40:$A$783,$A388,СВЦЭМ!$B$39:$B$782,B$366)+'СЕТ СН'!$F$16</f>
        <v>0</v>
      </c>
      <c r="C388" s="36">
        <f>SUMIFS(СВЦЭМ!$K$40:$K$783,СВЦЭМ!$A$40:$A$783,$A388,СВЦЭМ!$B$39:$B$782,C$366)+'СЕТ СН'!$F$16</f>
        <v>0</v>
      </c>
      <c r="D388" s="36">
        <f>SUMIFS(СВЦЭМ!$K$40:$K$783,СВЦЭМ!$A$40:$A$783,$A388,СВЦЭМ!$B$39:$B$782,D$366)+'СЕТ СН'!$F$16</f>
        <v>0</v>
      </c>
      <c r="E388" s="36">
        <f>SUMIFS(СВЦЭМ!$K$40:$K$783,СВЦЭМ!$A$40:$A$783,$A388,СВЦЭМ!$B$39:$B$782,E$366)+'СЕТ СН'!$F$16</f>
        <v>0</v>
      </c>
      <c r="F388" s="36">
        <f>SUMIFS(СВЦЭМ!$K$40:$K$783,СВЦЭМ!$A$40:$A$783,$A388,СВЦЭМ!$B$39:$B$782,F$366)+'СЕТ СН'!$F$16</f>
        <v>0</v>
      </c>
      <c r="G388" s="36">
        <f>SUMIFS(СВЦЭМ!$K$40:$K$783,СВЦЭМ!$A$40:$A$783,$A388,СВЦЭМ!$B$39:$B$782,G$366)+'СЕТ СН'!$F$16</f>
        <v>0</v>
      </c>
      <c r="H388" s="36">
        <f>SUMIFS(СВЦЭМ!$K$40:$K$783,СВЦЭМ!$A$40:$A$783,$A388,СВЦЭМ!$B$39:$B$782,H$366)+'СЕТ СН'!$F$16</f>
        <v>0</v>
      </c>
      <c r="I388" s="36">
        <f>SUMIFS(СВЦЭМ!$K$40:$K$783,СВЦЭМ!$A$40:$A$783,$A388,СВЦЭМ!$B$39:$B$782,I$366)+'СЕТ СН'!$F$16</f>
        <v>0</v>
      </c>
      <c r="J388" s="36">
        <f>SUMIFS(СВЦЭМ!$K$40:$K$783,СВЦЭМ!$A$40:$A$783,$A388,СВЦЭМ!$B$39:$B$782,J$366)+'СЕТ СН'!$F$16</f>
        <v>0</v>
      </c>
      <c r="K388" s="36">
        <f>SUMIFS(СВЦЭМ!$K$40:$K$783,СВЦЭМ!$A$40:$A$783,$A388,СВЦЭМ!$B$39:$B$782,K$366)+'СЕТ СН'!$F$16</f>
        <v>0</v>
      </c>
      <c r="L388" s="36">
        <f>SUMIFS(СВЦЭМ!$K$40:$K$783,СВЦЭМ!$A$40:$A$783,$A388,СВЦЭМ!$B$39:$B$782,L$366)+'СЕТ СН'!$F$16</f>
        <v>0</v>
      </c>
      <c r="M388" s="36">
        <f>SUMIFS(СВЦЭМ!$K$40:$K$783,СВЦЭМ!$A$40:$A$783,$A388,СВЦЭМ!$B$39:$B$782,M$366)+'СЕТ СН'!$F$16</f>
        <v>0</v>
      </c>
      <c r="N388" s="36">
        <f>SUMIFS(СВЦЭМ!$K$40:$K$783,СВЦЭМ!$A$40:$A$783,$A388,СВЦЭМ!$B$39:$B$782,N$366)+'СЕТ СН'!$F$16</f>
        <v>0</v>
      </c>
      <c r="O388" s="36">
        <f>SUMIFS(СВЦЭМ!$K$40:$K$783,СВЦЭМ!$A$40:$A$783,$A388,СВЦЭМ!$B$39:$B$782,O$366)+'СЕТ СН'!$F$16</f>
        <v>0</v>
      </c>
      <c r="P388" s="36">
        <f>SUMIFS(СВЦЭМ!$K$40:$K$783,СВЦЭМ!$A$40:$A$783,$A388,СВЦЭМ!$B$39:$B$782,P$366)+'СЕТ СН'!$F$16</f>
        <v>0</v>
      </c>
      <c r="Q388" s="36">
        <f>SUMIFS(СВЦЭМ!$K$40:$K$783,СВЦЭМ!$A$40:$A$783,$A388,СВЦЭМ!$B$39:$B$782,Q$366)+'СЕТ СН'!$F$16</f>
        <v>0</v>
      </c>
      <c r="R388" s="36">
        <f>SUMIFS(СВЦЭМ!$K$40:$K$783,СВЦЭМ!$A$40:$A$783,$A388,СВЦЭМ!$B$39:$B$782,R$366)+'СЕТ СН'!$F$16</f>
        <v>0</v>
      </c>
      <c r="S388" s="36">
        <f>SUMIFS(СВЦЭМ!$K$40:$K$783,СВЦЭМ!$A$40:$A$783,$A388,СВЦЭМ!$B$39:$B$782,S$366)+'СЕТ СН'!$F$16</f>
        <v>0</v>
      </c>
      <c r="T388" s="36">
        <f>SUMIFS(СВЦЭМ!$K$40:$K$783,СВЦЭМ!$A$40:$A$783,$A388,СВЦЭМ!$B$39:$B$782,T$366)+'СЕТ СН'!$F$16</f>
        <v>0</v>
      </c>
      <c r="U388" s="36">
        <f>SUMIFS(СВЦЭМ!$K$40:$K$783,СВЦЭМ!$A$40:$A$783,$A388,СВЦЭМ!$B$39:$B$782,U$366)+'СЕТ СН'!$F$16</f>
        <v>0</v>
      </c>
      <c r="V388" s="36">
        <f>SUMIFS(СВЦЭМ!$K$40:$K$783,СВЦЭМ!$A$40:$A$783,$A388,СВЦЭМ!$B$39:$B$782,V$366)+'СЕТ СН'!$F$16</f>
        <v>0</v>
      </c>
      <c r="W388" s="36">
        <f>SUMIFS(СВЦЭМ!$K$40:$K$783,СВЦЭМ!$A$40:$A$783,$A388,СВЦЭМ!$B$39:$B$782,W$366)+'СЕТ СН'!$F$16</f>
        <v>0</v>
      </c>
      <c r="X388" s="36">
        <f>SUMIFS(СВЦЭМ!$K$40:$K$783,СВЦЭМ!$A$40:$A$783,$A388,СВЦЭМ!$B$39:$B$782,X$366)+'СЕТ СН'!$F$16</f>
        <v>0</v>
      </c>
      <c r="Y388" s="36">
        <f>SUMIFS(СВЦЭМ!$K$40:$K$783,СВЦЭМ!$A$40:$A$783,$A388,СВЦЭМ!$B$39:$B$782,Y$366)+'СЕТ СН'!$F$16</f>
        <v>0</v>
      </c>
    </row>
    <row r="389" spans="1:26" ht="15.75" hidden="1" x14ac:dyDescent="0.2">
      <c r="A389" s="35">
        <f t="shared" si="10"/>
        <v>45222</v>
      </c>
      <c r="B389" s="36">
        <f>SUMIFS(СВЦЭМ!$K$40:$K$783,СВЦЭМ!$A$40:$A$783,$A389,СВЦЭМ!$B$39:$B$782,B$366)+'СЕТ СН'!$F$16</f>
        <v>0</v>
      </c>
      <c r="C389" s="36">
        <f>SUMIFS(СВЦЭМ!$K$40:$K$783,СВЦЭМ!$A$40:$A$783,$A389,СВЦЭМ!$B$39:$B$782,C$366)+'СЕТ СН'!$F$16</f>
        <v>0</v>
      </c>
      <c r="D389" s="36">
        <f>SUMIFS(СВЦЭМ!$K$40:$K$783,СВЦЭМ!$A$40:$A$783,$A389,СВЦЭМ!$B$39:$B$782,D$366)+'СЕТ СН'!$F$16</f>
        <v>0</v>
      </c>
      <c r="E389" s="36">
        <f>SUMIFS(СВЦЭМ!$K$40:$K$783,СВЦЭМ!$A$40:$A$783,$A389,СВЦЭМ!$B$39:$B$782,E$366)+'СЕТ СН'!$F$16</f>
        <v>0</v>
      </c>
      <c r="F389" s="36">
        <f>SUMIFS(СВЦЭМ!$K$40:$K$783,СВЦЭМ!$A$40:$A$783,$A389,СВЦЭМ!$B$39:$B$782,F$366)+'СЕТ СН'!$F$16</f>
        <v>0</v>
      </c>
      <c r="G389" s="36">
        <f>SUMIFS(СВЦЭМ!$K$40:$K$783,СВЦЭМ!$A$40:$A$783,$A389,СВЦЭМ!$B$39:$B$782,G$366)+'СЕТ СН'!$F$16</f>
        <v>0</v>
      </c>
      <c r="H389" s="36">
        <f>SUMIFS(СВЦЭМ!$K$40:$K$783,СВЦЭМ!$A$40:$A$783,$A389,СВЦЭМ!$B$39:$B$782,H$366)+'СЕТ СН'!$F$16</f>
        <v>0</v>
      </c>
      <c r="I389" s="36">
        <f>SUMIFS(СВЦЭМ!$K$40:$K$783,СВЦЭМ!$A$40:$A$783,$A389,СВЦЭМ!$B$39:$B$782,I$366)+'СЕТ СН'!$F$16</f>
        <v>0</v>
      </c>
      <c r="J389" s="36">
        <f>SUMIFS(СВЦЭМ!$K$40:$K$783,СВЦЭМ!$A$40:$A$783,$A389,СВЦЭМ!$B$39:$B$782,J$366)+'СЕТ СН'!$F$16</f>
        <v>0</v>
      </c>
      <c r="K389" s="36">
        <f>SUMIFS(СВЦЭМ!$K$40:$K$783,СВЦЭМ!$A$40:$A$783,$A389,СВЦЭМ!$B$39:$B$782,K$366)+'СЕТ СН'!$F$16</f>
        <v>0</v>
      </c>
      <c r="L389" s="36">
        <f>SUMIFS(СВЦЭМ!$K$40:$K$783,СВЦЭМ!$A$40:$A$783,$A389,СВЦЭМ!$B$39:$B$782,L$366)+'СЕТ СН'!$F$16</f>
        <v>0</v>
      </c>
      <c r="M389" s="36">
        <f>SUMIFS(СВЦЭМ!$K$40:$K$783,СВЦЭМ!$A$40:$A$783,$A389,СВЦЭМ!$B$39:$B$782,M$366)+'СЕТ СН'!$F$16</f>
        <v>0</v>
      </c>
      <c r="N389" s="36">
        <f>SUMIFS(СВЦЭМ!$K$40:$K$783,СВЦЭМ!$A$40:$A$783,$A389,СВЦЭМ!$B$39:$B$782,N$366)+'СЕТ СН'!$F$16</f>
        <v>0</v>
      </c>
      <c r="O389" s="36">
        <f>SUMIFS(СВЦЭМ!$K$40:$K$783,СВЦЭМ!$A$40:$A$783,$A389,СВЦЭМ!$B$39:$B$782,O$366)+'СЕТ СН'!$F$16</f>
        <v>0</v>
      </c>
      <c r="P389" s="36">
        <f>SUMIFS(СВЦЭМ!$K$40:$K$783,СВЦЭМ!$A$40:$A$783,$A389,СВЦЭМ!$B$39:$B$782,P$366)+'СЕТ СН'!$F$16</f>
        <v>0</v>
      </c>
      <c r="Q389" s="36">
        <f>SUMIFS(СВЦЭМ!$K$40:$K$783,СВЦЭМ!$A$40:$A$783,$A389,СВЦЭМ!$B$39:$B$782,Q$366)+'СЕТ СН'!$F$16</f>
        <v>0</v>
      </c>
      <c r="R389" s="36">
        <f>SUMIFS(СВЦЭМ!$K$40:$K$783,СВЦЭМ!$A$40:$A$783,$A389,СВЦЭМ!$B$39:$B$782,R$366)+'СЕТ СН'!$F$16</f>
        <v>0</v>
      </c>
      <c r="S389" s="36">
        <f>SUMIFS(СВЦЭМ!$K$40:$K$783,СВЦЭМ!$A$40:$A$783,$A389,СВЦЭМ!$B$39:$B$782,S$366)+'СЕТ СН'!$F$16</f>
        <v>0</v>
      </c>
      <c r="T389" s="36">
        <f>SUMIFS(СВЦЭМ!$K$40:$K$783,СВЦЭМ!$A$40:$A$783,$A389,СВЦЭМ!$B$39:$B$782,T$366)+'СЕТ СН'!$F$16</f>
        <v>0</v>
      </c>
      <c r="U389" s="36">
        <f>SUMIFS(СВЦЭМ!$K$40:$K$783,СВЦЭМ!$A$40:$A$783,$A389,СВЦЭМ!$B$39:$B$782,U$366)+'СЕТ СН'!$F$16</f>
        <v>0</v>
      </c>
      <c r="V389" s="36">
        <f>SUMIFS(СВЦЭМ!$K$40:$K$783,СВЦЭМ!$A$40:$A$783,$A389,СВЦЭМ!$B$39:$B$782,V$366)+'СЕТ СН'!$F$16</f>
        <v>0</v>
      </c>
      <c r="W389" s="36">
        <f>SUMIFS(СВЦЭМ!$K$40:$K$783,СВЦЭМ!$A$40:$A$783,$A389,СВЦЭМ!$B$39:$B$782,W$366)+'СЕТ СН'!$F$16</f>
        <v>0</v>
      </c>
      <c r="X389" s="36">
        <f>SUMIFS(СВЦЭМ!$K$40:$K$783,СВЦЭМ!$A$40:$A$783,$A389,СВЦЭМ!$B$39:$B$782,X$366)+'СЕТ СН'!$F$16</f>
        <v>0</v>
      </c>
      <c r="Y389" s="36">
        <f>SUMIFS(СВЦЭМ!$K$40:$K$783,СВЦЭМ!$A$40:$A$783,$A389,СВЦЭМ!$B$39:$B$782,Y$366)+'СЕТ СН'!$F$16</f>
        <v>0</v>
      </c>
    </row>
    <row r="390" spans="1:26" ht="15.75" hidden="1" x14ac:dyDescent="0.2">
      <c r="A390" s="35">
        <f t="shared" si="10"/>
        <v>45223</v>
      </c>
      <c r="B390" s="36">
        <f>SUMIFS(СВЦЭМ!$K$40:$K$783,СВЦЭМ!$A$40:$A$783,$A390,СВЦЭМ!$B$39:$B$782,B$366)+'СЕТ СН'!$F$16</f>
        <v>0</v>
      </c>
      <c r="C390" s="36">
        <f>SUMIFS(СВЦЭМ!$K$40:$K$783,СВЦЭМ!$A$40:$A$783,$A390,СВЦЭМ!$B$39:$B$782,C$366)+'СЕТ СН'!$F$16</f>
        <v>0</v>
      </c>
      <c r="D390" s="36">
        <f>SUMIFS(СВЦЭМ!$K$40:$K$783,СВЦЭМ!$A$40:$A$783,$A390,СВЦЭМ!$B$39:$B$782,D$366)+'СЕТ СН'!$F$16</f>
        <v>0</v>
      </c>
      <c r="E390" s="36">
        <f>SUMIFS(СВЦЭМ!$K$40:$K$783,СВЦЭМ!$A$40:$A$783,$A390,СВЦЭМ!$B$39:$B$782,E$366)+'СЕТ СН'!$F$16</f>
        <v>0</v>
      </c>
      <c r="F390" s="36">
        <f>SUMIFS(СВЦЭМ!$K$40:$K$783,СВЦЭМ!$A$40:$A$783,$A390,СВЦЭМ!$B$39:$B$782,F$366)+'СЕТ СН'!$F$16</f>
        <v>0</v>
      </c>
      <c r="G390" s="36">
        <f>SUMIFS(СВЦЭМ!$K$40:$K$783,СВЦЭМ!$A$40:$A$783,$A390,СВЦЭМ!$B$39:$B$782,G$366)+'СЕТ СН'!$F$16</f>
        <v>0</v>
      </c>
      <c r="H390" s="36">
        <f>SUMIFS(СВЦЭМ!$K$40:$K$783,СВЦЭМ!$A$40:$A$783,$A390,СВЦЭМ!$B$39:$B$782,H$366)+'СЕТ СН'!$F$16</f>
        <v>0</v>
      </c>
      <c r="I390" s="36">
        <f>SUMIFS(СВЦЭМ!$K$40:$K$783,СВЦЭМ!$A$40:$A$783,$A390,СВЦЭМ!$B$39:$B$782,I$366)+'СЕТ СН'!$F$16</f>
        <v>0</v>
      </c>
      <c r="J390" s="36">
        <f>SUMIFS(СВЦЭМ!$K$40:$K$783,СВЦЭМ!$A$40:$A$783,$A390,СВЦЭМ!$B$39:$B$782,J$366)+'СЕТ СН'!$F$16</f>
        <v>0</v>
      </c>
      <c r="K390" s="36">
        <f>SUMIFS(СВЦЭМ!$K$40:$K$783,СВЦЭМ!$A$40:$A$783,$A390,СВЦЭМ!$B$39:$B$782,K$366)+'СЕТ СН'!$F$16</f>
        <v>0</v>
      </c>
      <c r="L390" s="36">
        <f>SUMIFS(СВЦЭМ!$K$40:$K$783,СВЦЭМ!$A$40:$A$783,$A390,СВЦЭМ!$B$39:$B$782,L$366)+'СЕТ СН'!$F$16</f>
        <v>0</v>
      </c>
      <c r="M390" s="36">
        <f>SUMIFS(СВЦЭМ!$K$40:$K$783,СВЦЭМ!$A$40:$A$783,$A390,СВЦЭМ!$B$39:$B$782,M$366)+'СЕТ СН'!$F$16</f>
        <v>0</v>
      </c>
      <c r="N390" s="36">
        <f>SUMIFS(СВЦЭМ!$K$40:$K$783,СВЦЭМ!$A$40:$A$783,$A390,СВЦЭМ!$B$39:$B$782,N$366)+'СЕТ СН'!$F$16</f>
        <v>0</v>
      </c>
      <c r="O390" s="36">
        <f>SUMIFS(СВЦЭМ!$K$40:$K$783,СВЦЭМ!$A$40:$A$783,$A390,СВЦЭМ!$B$39:$B$782,O$366)+'СЕТ СН'!$F$16</f>
        <v>0</v>
      </c>
      <c r="P390" s="36">
        <f>SUMIFS(СВЦЭМ!$K$40:$K$783,СВЦЭМ!$A$40:$A$783,$A390,СВЦЭМ!$B$39:$B$782,P$366)+'СЕТ СН'!$F$16</f>
        <v>0</v>
      </c>
      <c r="Q390" s="36">
        <f>SUMIFS(СВЦЭМ!$K$40:$K$783,СВЦЭМ!$A$40:$A$783,$A390,СВЦЭМ!$B$39:$B$782,Q$366)+'СЕТ СН'!$F$16</f>
        <v>0</v>
      </c>
      <c r="R390" s="36">
        <f>SUMIFS(СВЦЭМ!$K$40:$K$783,СВЦЭМ!$A$40:$A$783,$A390,СВЦЭМ!$B$39:$B$782,R$366)+'СЕТ СН'!$F$16</f>
        <v>0</v>
      </c>
      <c r="S390" s="36">
        <f>SUMIFS(СВЦЭМ!$K$40:$K$783,СВЦЭМ!$A$40:$A$783,$A390,СВЦЭМ!$B$39:$B$782,S$366)+'СЕТ СН'!$F$16</f>
        <v>0</v>
      </c>
      <c r="T390" s="36">
        <f>SUMIFS(СВЦЭМ!$K$40:$K$783,СВЦЭМ!$A$40:$A$783,$A390,СВЦЭМ!$B$39:$B$782,T$366)+'СЕТ СН'!$F$16</f>
        <v>0</v>
      </c>
      <c r="U390" s="36">
        <f>SUMIFS(СВЦЭМ!$K$40:$K$783,СВЦЭМ!$A$40:$A$783,$A390,СВЦЭМ!$B$39:$B$782,U$366)+'СЕТ СН'!$F$16</f>
        <v>0</v>
      </c>
      <c r="V390" s="36">
        <f>SUMIFS(СВЦЭМ!$K$40:$K$783,СВЦЭМ!$A$40:$A$783,$A390,СВЦЭМ!$B$39:$B$782,V$366)+'СЕТ СН'!$F$16</f>
        <v>0</v>
      </c>
      <c r="W390" s="36">
        <f>SUMIFS(СВЦЭМ!$K$40:$K$783,СВЦЭМ!$A$40:$A$783,$A390,СВЦЭМ!$B$39:$B$782,W$366)+'СЕТ СН'!$F$16</f>
        <v>0</v>
      </c>
      <c r="X390" s="36">
        <f>SUMIFS(СВЦЭМ!$K$40:$K$783,СВЦЭМ!$A$40:$A$783,$A390,СВЦЭМ!$B$39:$B$782,X$366)+'СЕТ СН'!$F$16</f>
        <v>0</v>
      </c>
      <c r="Y390" s="36">
        <f>SUMIFS(СВЦЭМ!$K$40:$K$783,СВЦЭМ!$A$40:$A$783,$A390,СВЦЭМ!$B$39:$B$782,Y$366)+'СЕТ СН'!$F$16</f>
        <v>0</v>
      </c>
    </row>
    <row r="391" spans="1:26" ht="15.75" hidden="1" x14ac:dyDescent="0.2">
      <c r="A391" s="35">
        <f t="shared" si="10"/>
        <v>45224</v>
      </c>
      <c r="B391" s="36">
        <f>SUMIFS(СВЦЭМ!$K$40:$K$783,СВЦЭМ!$A$40:$A$783,$A391,СВЦЭМ!$B$39:$B$782,B$366)+'СЕТ СН'!$F$16</f>
        <v>0</v>
      </c>
      <c r="C391" s="36">
        <f>SUMIFS(СВЦЭМ!$K$40:$K$783,СВЦЭМ!$A$40:$A$783,$A391,СВЦЭМ!$B$39:$B$782,C$366)+'СЕТ СН'!$F$16</f>
        <v>0</v>
      </c>
      <c r="D391" s="36">
        <f>SUMIFS(СВЦЭМ!$K$40:$K$783,СВЦЭМ!$A$40:$A$783,$A391,СВЦЭМ!$B$39:$B$782,D$366)+'СЕТ СН'!$F$16</f>
        <v>0</v>
      </c>
      <c r="E391" s="36">
        <f>SUMIFS(СВЦЭМ!$K$40:$K$783,СВЦЭМ!$A$40:$A$783,$A391,СВЦЭМ!$B$39:$B$782,E$366)+'СЕТ СН'!$F$16</f>
        <v>0</v>
      </c>
      <c r="F391" s="36">
        <f>SUMIFS(СВЦЭМ!$K$40:$K$783,СВЦЭМ!$A$40:$A$783,$A391,СВЦЭМ!$B$39:$B$782,F$366)+'СЕТ СН'!$F$16</f>
        <v>0</v>
      </c>
      <c r="G391" s="36">
        <f>SUMIFS(СВЦЭМ!$K$40:$K$783,СВЦЭМ!$A$40:$A$783,$A391,СВЦЭМ!$B$39:$B$782,G$366)+'СЕТ СН'!$F$16</f>
        <v>0</v>
      </c>
      <c r="H391" s="36">
        <f>SUMIFS(СВЦЭМ!$K$40:$K$783,СВЦЭМ!$A$40:$A$783,$A391,СВЦЭМ!$B$39:$B$782,H$366)+'СЕТ СН'!$F$16</f>
        <v>0</v>
      </c>
      <c r="I391" s="36">
        <f>SUMIFS(СВЦЭМ!$K$40:$K$783,СВЦЭМ!$A$40:$A$783,$A391,СВЦЭМ!$B$39:$B$782,I$366)+'СЕТ СН'!$F$16</f>
        <v>0</v>
      </c>
      <c r="J391" s="36">
        <f>SUMIFS(СВЦЭМ!$K$40:$K$783,СВЦЭМ!$A$40:$A$783,$A391,СВЦЭМ!$B$39:$B$782,J$366)+'СЕТ СН'!$F$16</f>
        <v>0</v>
      </c>
      <c r="K391" s="36">
        <f>SUMIFS(СВЦЭМ!$K$40:$K$783,СВЦЭМ!$A$40:$A$783,$A391,СВЦЭМ!$B$39:$B$782,K$366)+'СЕТ СН'!$F$16</f>
        <v>0</v>
      </c>
      <c r="L391" s="36">
        <f>SUMIFS(СВЦЭМ!$K$40:$K$783,СВЦЭМ!$A$40:$A$783,$A391,СВЦЭМ!$B$39:$B$782,L$366)+'СЕТ СН'!$F$16</f>
        <v>0</v>
      </c>
      <c r="M391" s="36">
        <f>SUMIFS(СВЦЭМ!$K$40:$K$783,СВЦЭМ!$A$40:$A$783,$A391,СВЦЭМ!$B$39:$B$782,M$366)+'СЕТ СН'!$F$16</f>
        <v>0</v>
      </c>
      <c r="N391" s="36">
        <f>SUMIFS(СВЦЭМ!$K$40:$K$783,СВЦЭМ!$A$40:$A$783,$A391,СВЦЭМ!$B$39:$B$782,N$366)+'СЕТ СН'!$F$16</f>
        <v>0</v>
      </c>
      <c r="O391" s="36">
        <f>SUMIFS(СВЦЭМ!$K$40:$K$783,СВЦЭМ!$A$40:$A$783,$A391,СВЦЭМ!$B$39:$B$782,O$366)+'СЕТ СН'!$F$16</f>
        <v>0</v>
      </c>
      <c r="P391" s="36">
        <f>SUMIFS(СВЦЭМ!$K$40:$K$783,СВЦЭМ!$A$40:$A$783,$A391,СВЦЭМ!$B$39:$B$782,P$366)+'СЕТ СН'!$F$16</f>
        <v>0</v>
      </c>
      <c r="Q391" s="36">
        <f>SUMIFS(СВЦЭМ!$K$40:$K$783,СВЦЭМ!$A$40:$A$783,$A391,СВЦЭМ!$B$39:$B$782,Q$366)+'СЕТ СН'!$F$16</f>
        <v>0</v>
      </c>
      <c r="R391" s="36">
        <f>SUMIFS(СВЦЭМ!$K$40:$K$783,СВЦЭМ!$A$40:$A$783,$A391,СВЦЭМ!$B$39:$B$782,R$366)+'СЕТ СН'!$F$16</f>
        <v>0</v>
      </c>
      <c r="S391" s="36">
        <f>SUMIFS(СВЦЭМ!$K$40:$K$783,СВЦЭМ!$A$40:$A$783,$A391,СВЦЭМ!$B$39:$B$782,S$366)+'СЕТ СН'!$F$16</f>
        <v>0</v>
      </c>
      <c r="T391" s="36">
        <f>SUMIFS(СВЦЭМ!$K$40:$K$783,СВЦЭМ!$A$40:$A$783,$A391,СВЦЭМ!$B$39:$B$782,T$366)+'СЕТ СН'!$F$16</f>
        <v>0</v>
      </c>
      <c r="U391" s="36">
        <f>SUMIFS(СВЦЭМ!$K$40:$K$783,СВЦЭМ!$A$40:$A$783,$A391,СВЦЭМ!$B$39:$B$782,U$366)+'СЕТ СН'!$F$16</f>
        <v>0</v>
      </c>
      <c r="V391" s="36">
        <f>SUMIFS(СВЦЭМ!$K$40:$K$783,СВЦЭМ!$A$40:$A$783,$A391,СВЦЭМ!$B$39:$B$782,V$366)+'СЕТ СН'!$F$16</f>
        <v>0</v>
      </c>
      <c r="W391" s="36">
        <f>SUMIFS(СВЦЭМ!$K$40:$K$783,СВЦЭМ!$A$40:$A$783,$A391,СВЦЭМ!$B$39:$B$782,W$366)+'СЕТ СН'!$F$16</f>
        <v>0</v>
      </c>
      <c r="X391" s="36">
        <f>SUMIFS(СВЦЭМ!$K$40:$K$783,СВЦЭМ!$A$40:$A$783,$A391,СВЦЭМ!$B$39:$B$782,X$366)+'СЕТ СН'!$F$16</f>
        <v>0</v>
      </c>
      <c r="Y391" s="36">
        <f>SUMIFS(СВЦЭМ!$K$40:$K$783,СВЦЭМ!$A$40:$A$783,$A391,СВЦЭМ!$B$39:$B$782,Y$366)+'СЕТ СН'!$F$16</f>
        <v>0</v>
      </c>
    </row>
    <row r="392" spans="1:26" ht="15.75" hidden="1" x14ac:dyDescent="0.2">
      <c r="A392" s="35">
        <f t="shared" si="10"/>
        <v>45225</v>
      </c>
      <c r="B392" s="36">
        <f>SUMIFS(СВЦЭМ!$K$40:$K$783,СВЦЭМ!$A$40:$A$783,$A392,СВЦЭМ!$B$39:$B$782,B$366)+'СЕТ СН'!$F$16</f>
        <v>0</v>
      </c>
      <c r="C392" s="36">
        <f>SUMIFS(СВЦЭМ!$K$40:$K$783,СВЦЭМ!$A$40:$A$783,$A392,СВЦЭМ!$B$39:$B$782,C$366)+'СЕТ СН'!$F$16</f>
        <v>0</v>
      </c>
      <c r="D392" s="36">
        <f>SUMIFS(СВЦЭМ!$K$40:$K$783,СВЦЭМ!$A$40:$A$783,$A392,СВЦЭМ!$B$39:$B$782,D$366)+'СЕТ СН'!$F$16</f>
        <v>0</v>
      </c>
      <c r="E392" s="36">
        <f>SUMIFS(СВЦЭМ!$K$40:$K$783,СВЦЭМ!$A$40:$A$783,$A392,СВЦЭМ!$B$39:$B$782,E$366)+'СЕТ СН'!$F$16</f>
        <v>0</v>
      </c>
      <c r="F392" s="36">
        <f>SUMIFS(СВЦЭМ!$K$40:$K$783,СВЦЭМ!$A$40:$A$783,$A392,СВЦЭМ!$B$39:$B$782,F$366)+'СЕТ СН'!$F$16</f>
        <v>0</v>
      </c>
      <c r="G392" s="36">
        <f>SUMIFS(СВЦЭМ!$K$40:$K$783,СВЦЭМ!$A$40:$A$783,$A392,СВЦЭМ!$B$39:$B$782,G$366)+'СЕТ СН'!$F$16</f>
        <v>0</v>
      </c>
      <c r="H392" s="36">
        <f>SUMIFS(СВЦЭМ!$K$40:$K$783,СВЦЭМ!$A$40:$A$783,$A392,СВЦЭМ!$B$39:$B$782,H$366)+'СЕТ СН'!$F$16</f>
        <v>0</v>
      </c>
      <c r="I392" s="36">
        <f>SUMIFS(СВЦЭМ!$K$40:$K$783,СВЦЭМ!$A$40:$A$783,$A392,СВЦЭМ!$B$39:$B$782,I$366)+'СЕТ СН'!$F$16</f>
        <v>0</v>
      </c>
      <c r="J392" s="36">
        <f>SUMIFS(СВЦЭМ!$K$40:$K$783,СВЦЭМ!$A$40:$A$783,$A392,СВЦЭМ!$B$39:$B$782,J$366)+'СЕТ СН'!$F$16</f>
        <v>0</v>
      </c>
      <c r="K392" s="36">
        <f>SUMIFS(СВЦЭМ!$K$40:$K$783,СВЦЭМ!$A$40:$A$783,$A392,СВЦЭМ!$B$39:$B$782,K$366)+'СЕТ СН'!$F$16</f>
        <v>0</v>
      </c>
      <c r="L392" s="36">
        <f>SUMIFS(СВЦЭМ!$K$40:$K$783,СВЦЭМ!$A$40:$A$783,$A392,СВЦЭМ!$B$39:$B$782,L$366)+'СЕТ СН'!$F$16</f>
        <v>0</v>
      </c>
      <c r="M392" s="36">
        <f>SUMIFS(СВЦЭМ!$K$40:$K$783,СВЦЭМ!$A$40:$A$783,$A392,СВЦЭМ!$B$39:$B$782,M$366)+'СЕТ СН'!$F$16</f>
        <v>0</v>
      </c>
      <c r="N392" s="36">
        <f>SUMIFS(СВЦЭМ!$K$40:$K$783,СВЦЭМ!$A$40:$A$783,$A392,СВЦЭМ!$B$39:$B$782,N$366)+'СЕТ СН'!$F$16</f>
        <v>0</v>
      </c>
      <c r="O392" s="36">
        <f>SUMIFS(СВЦЭМ!$K$40:$K$783,СВЦЭМ!$A$40:$A$783,$A392,СВЦЭМ!$B$39:$B$782,O$366)+'СЕТ СН'!$F$16</f>
        <v>0</v>
      </c>
      <c r="P392" s="36">
        <f>SUMIFS(СВЦЭМ!$K$40:$K$783,СВЦЭМ!$A$40:$A$783,$A392,СВЦЭМ!$B$39:$B$782,P$366)+'СЕТ СН'!$F$16</f>
        <v>0</v>
      </c>
      <c r="Q392" s="36">
        <f>SUMIFS(СВЦЭМ!$K$40:$K$783,СВЦЭМ!$A$40:$A$783,$A392,СВЦЭМ!$B$39:$B$782,Q$366)+'СЕТ СН'!$F$16</f>
        <v>0</v>
      </c>
      <c r="R392" s="36">
        <f>SUMIFS(СВЦЭМ!$K$40:$K$783,СВЦЭМ!$A$40:$A$783,$A392,СВЦЭМ!$B$39:$B$782,R$366)+'СЕТ СН'!$F$16</f>
        <v>0</v>
      </c>
      <c r="S392" s="36">
        <f>SUMIFS(СВЦЭМ!$K$40:$K$783,СВЦЭМ!$A$40:$A$783,$A392,СВЦЭМ!$B$39:$B$782,S$366)+'СЕТ СН'!$F$16</f>
        <v>0</v>
      </c>
      <c r="T392" s="36">
        <f>SUMIFS(СВЦЭМ!$K$40:$K$783,СВЦЭМ!$A$40:$A$783,$A392,СВЦЭМ!$B$39:$B$782,T$366)+'СЕТ СН'!$F$16</f>
        <v>0</v>
      </c>
      <c r="U392" s="36">
        <f>SUMIFS(СВЦЭМ!$K$40:$K$783,СВЦЭМ!$A$40:$A$783,$A392,СВЦЭМ!$B$39:$B$782,U$366)+'СЕТ СН'!$F$16</f>
        <v>0</v>
      </c>
      <c r="V392" s="36">
        <f>SUMIFS(СВЦЭМ!$K$40:$K$783,СВЦЭМ!$A$40:$A$783,$A392,СВЦЭМ!$B$39:$B$782,V$366)+'СЕТ СН'!$F$16</f>
        <v>0</v>
      </c>
      <c r="W392" s="36">
        <f>SUMIFS(СВЦЭМ!$K$40:$K$783,СВЦЭМ!$A$40:$A$783,$A392,СВЦЭМ!$B$39:$B$782,W$366)+'СЕТ СН'!$F$16</f>
        <v>0</v>
      </c>
      <c r="X392" s="36">
        <f>SUMIFS(СВЦЭМ!$K$40:$K$783,СВЦЭМ!$A$40:$A$783,$A392,СВЦЭМ!$B$39:$B$782,X$366)+'СЕТ СН'!$F$16</f>
        <v>0</v>
      </c>
      <c r="Y392" s="36">
        <f>SUMIFS(СВЦЭМ!$K$40:$K$783,СВЦЭМ!$A$40:$A$783,$A392,СВЦЭМ!$B$39:$B$782,Y$366)+'СЕТ СН'!$F$16</f>
        <v>0</v>
      </c>
    </row>
    <row r="393" spans="1:26" ht="15.75" hidden="1" x14ac:dyDescent="0.2">
      <c r="A393" s="35">
        <f t="shared" si="10"/>
        <v>45226</v>
      </c>
      <c r="B393" s="36">
        <f>SUMIFS(СВЦЭМ!$K$40:$K$783,СВЦЭМ!$A$40:$A$783,$A393,СВЦЭМ!$B$39:$B$782,B$366)+'СЕТ СН'!$F$16</f>
        <v>0</v>
      </c>
      <c r="C393" s="36">
        <f>SUMIFS(СВЦЭМ!$K$40:$K$783,СВЦЭМ!$A$40:$A$783,$A393,СВЦЭМ!$B$39:$B$782,C$366)+'СЕТ СН'!$F$16</f>
        <v>0</v>
      </c>
      <c r="D393" s="36">
        <f>SUMIFS(СВЦЭМ!$K$40:$K$783,СВЦЭМ!$A$40:$A$783,$A393,СВЦЭМ!$B$39:$B$782,D$366)+'СЕТ СН'!$F$16</f>
        <v>0</v>
      </c>
      <c r="E393" s="36">
        <f>SUMIFS(СВЦЭМ!$K$40:$K$783,СВЦЭМ!$A$40:$A$783,$A393,СВЦЭМ!$B$39:$B$782,E$366)+'СЕТ СН'!$F$16</f>
        <v>0</v>
      </c>
      <c r="F393" s="36">
        <f>SUMIFS(СВЦЭМ!$K$40:$K$783,СВЦЭМ!$A$40:$A$783,$A393,СВЦЭМ!$B$39:$B$782,F$366)+'СЕТ СН'!$F$16</f>
        <v>0</v>
      </c>
      <c r="G393" s="36">
        <f>SUMIFS(СВЦЭМ!$K$40:$K$783,СВЦЭМ!$A$40:$A$783,$A393,СВЦЭМ!$B$39:$B$782,G$366)+'СЕТ СН'!$F$16</f>
        <v>0</v>
      </c>
      <c r="H393" s="36">
        <f>SUMIFS(СВЦЭМ!$K$40:$K$783,СВЦЭМ!$A$40:$A$783,$A393,СВЦЭМ!$B$39:$B$782,H$366)+'СЕТ СН'!$F$16</f>
        <v>0</v>
      </c>
      <c r="I393" s="36">
        <f>SUMIFS(СВЦЭМ!$K$40:$K$783,СВЦЭМ!$A$40:$A$783,$A393,СВЦЭМ!$B$39:$B$782,I$366)+'СЕТ СН'!$F$16</f>
        <v>0</v>
      </c>
      <c r="J393" s="36">
        <f>SUMIFS(СВЦЭМ!$K$40:$K$783,СВЦЭМ!$A$40:$A$783,$A393,СВЦЭМ!$B$39:$B$782,J$366)+'СЕТ СН'!$F$16</f>
        <v>0</v>
      </c>
      <c r="K393" s="36">
        <f>SUMIFS(СВЦЭМ!$K$40:$K$783,СВЦЭМ!$A$40:$A$783,$A393,СВЦЭМ!$B$39:$B$782,K$366)+'СЕТ СН'!$F$16</f>
        <v>0</v>
      </c>
      <c r="L393" s="36">
        <f>SUMIFS(СВЦЭМ!$K$40:$K$783,СВЦЭМ!$A$40:$A$783,$A393,СВЦЭМ!$B$39:$B$782,L$366)+'СЕТ СН'!$F$16</f>
        <v>0</v>
      </c>
      <c r="M393" s="36">
        <f>SUMIFS(СВЦЭМ!$K$40:$K$783,СВЦЭМ!$A$40:$A$783,$A393,СВЦЭМ!$B$39:$B$782,M$366)+'СЕТ СН'!$F$16</f>
        <v>0</v>
      </c>
      <c r="N393" s="36">
        <f>SUMIFS(СВЦЭМ!$K$40:$K$783,СВЦЭМ!$A$40:$A$783,$A393,СВЦЭМ!$B$39:$B$782,N$366)+'СЕТ СН'!$F$16</f>
        <v>0</v>
      </c>
      <c r="O393" s="36">
        <f>SUMIFS(СВЦЭМ!$K$40:$K$783,СВЦЭМ!$A$40:$A$783,$A393,СВЦЭМ!$B$39:$B$782,O$366)+'СЕТ СН'!$F$16</f>
        <v>0</v>
      </c>
      <c r="P393" s="36">
        <f>SUMIFS(СВЦЭМ!$K$40:$K$783,СВЦЭМ!$A$40:$A$783,$A393,СВЦЭМ!$B$39:$B$782,P$366)+'СЕТ СН'!$F$16</f>
        <v>0</v>
      </c>
      <c r="Q393" s="36">
        <f>SUMIFS(СВЦЭМ!$K$40:$K$783,СВЦЭМ!$A$40:$A$783,$A393,СВЦЭМ!$B$39:$B$782,Q$366)+'СЕТ СН'!$F$16</f>
        <v>0</v>
      </c>
      <c r="R393" s="36">
        <f>SUMIFS(СВЦЭМ!$K$40:$K$783,СВЦЭМ!$A$40:$A$783,$A393,СВЦЭМ!$B$39:$B$782,R$366)+'СЕТ СН'!$F$16</f>
        <v>0</v>
      </c>
      <c r="S393" s="36">
        <f>SUMIFS(СВЦЭМ!$K$40:$K$783,СВЦЭМ!$A$40:$A$783,$A393,СВЦЭМ!$B$39:$B$782,S$366)+'СЕТ СН'!$F$16</f>
        <v>0</v>
      </c>
      <c r="T393" s="36">
        <f>SUMIFS(СВЦЭМ!$K$40:$K$783,СВЦЭМ!$A$40:$A$783,$A393,СВЦЭМ!$B$39:$B$782,T$366)+'СЕТ СН'!$F$16</f>
        <v>0</v>
      </c>
      <c r="U393" s="36">
        <f>SUMIFS(СВЦЭМ!$K$40:$K$783,СВЦЭМ!$A$40:$A$783,$A393,СВЦЭМ!$B$39:$B$782,U$366)+'СЕТ СН'!$F$16</f>
        <v>0</v>
      </c>
      <c r="V393" s="36">
        <f>SUMIFS(СВЦЭМ!$K$40:$K$783,СВЦЭМ!$A$40:$A$783,$A393,СВЦЭМ!$B$39:$B$782,V$366)+'СЕТ СН'!$F$16</f>
        <v>0</v>
      </c>
      <c r="W393" s="36">
        <f>SUMIFS(СВЦЭМ!$K$40:$K$783,СВЦЭМ!$A$40:$A$783,$A393,СВЦЭМ!$B$39:$B$782,W$366)+'СЕТ СН'!$F$16</f>
        <v>0</v>
      </c>
      <c r="X393" s="36">
        <f>SUMIFS(СВЦЭМ!$K$40:$K$783,СВЦЭМ!$A$40:$A$783,$A393,СВЦЭМ!$B$39:$B$782,X$366)+'СЕТ СН'!$F$16</f>
        <v>0</v>
      </c>
      <c r="Y393" s="36">
        <f>SUMIFS(СВЦЭМ!$K$40:$K$783,СВЦЭМ!$A$40:$A$783,$A393,СВЦЭМ!$B$39:$B$782,Y$366)+'СЕТ СН'!$F$16</f>
        <v>0</v>
      </c>
    </row>
    <row r="394" spans="1:26" ht="15.75" hidden="1" x14ac:dyDescent="0.2">
      <c r="A394" s="35">
        <f t="shared" si="10"/>
        <v>45227</v>
      </c>
      <c r="B394" s="36">
        <f>SUMIFS(СВЦЭМ!$K$40:$K$783,СВЦЭМ!$A$40:$A$783,$A394,СВЦЭМ!$B$39:$B$782,B$366)+'СЕТ СН'!$F$16</f>
        <v>0</v>
      </c>
      <c r="C394" s="36">
        <f>SUMIFS(СВЦЭМ!$K$40:$K$783,СВЦЭМ!$A$40:$A$783,$A394,СВЦЭМ!$B$39:$B$782,C$366)+'СЕТ СН'!$F$16</f>
        <v>0</v>
      </c>
      <c r="D394" s="36">
        <f>SUMIFS(СВЦЭМ!$K$40:$K$783,СВЦЭМ!$A$40:$A$783,$A394,СВЦЭМ!$B$39:$B$782,D$366)+'СЕТ СН'!$F$16</f>
        <v>0</v>
      </c>
      <c r="E394" s="36">
        <f>SUMIFS(СВЦЭМ!$K$40:$K$783,СВЦЭМ!$A$40:$A$783,$A394,СВЦЭМ!$B$39:$B$782,E$366)+'СЕТ СН'!$F$16</f>
        <v>0</v>
      </c>
      <c r="F394" s="36">
        <f>SUMIFS(СВЦЭМ!$K$40:$K$783,СВЦЭМ!$A$40:$A$783,$A394,СВЦЭМ!$B$39:$B$782,F$366)+'СЕТ СН'!$F$16</f>
        <v>0</v>
      </c>
      <c r="G394" s="36">
        <f>SUMIFS(СВЦЭМ!$K$40:$K$783,СВЦЭМ!$A$40:$A$783,$A394,СВЦЭМ!$B$39:$B$782,G$366)+'СЕТ СН'!$F$16</f>
        <v>0</v>
      </c>
      <c r="H394" s="36">
        <f>SUMIFS(СВЦЭМ!$K$40:$K$783,СВЦЭМ!$A$40:$A$783,$A394,СВЦЭМ!$B$39:$B$782,H$366)+'СЕТ СН'!$F$16</f>
        <v>0</v>
      </c>
      <c r="I394" s="36">
        <f>SUMIFS(СВЦЭМ!$K$40:$K$783,СВЦЭМ!$A$40:$A$783,$A394,СВЦЭМ!$B$39:$B$782,I$366)+'СЕТ СН'!$F$16</f>
        <v>0</v>
      </c>
      <c r="J394" s="36">
        <f>SUMIFS(СВЦЭМ!$K$40:$K$783,СВЦЭМ!$A$40:$A$783,$A394,СВЦЭМ!$B$39:$B$782,J$366)+'СЕТ СН'!$F$16</f>
        <v>0</v>
      </c>
      <c r="K394" s="36">
        <f>SUMIFS(СВЦЭМ!$K$40:$K$783,СВЦЭМ!$A$40:$A$783,$A394,СВЦЭМ!$B$39:$B$782,K$366)+'СЕТ СН'!$F$16</f>
        <v>0</v>
      </c>
      <c r="L394" s="36">
        <f>SUMIFS(СВЦЭМ!$K$40:$K$783,СВЦЭМ!$A$40:$A$783,$A394,СВЦЭМ!$B$39:$B$782,L$366)+'СЕТ СН'!$F$16</f>
        <v>0</v>
      </c>
      <c r="M394" s="36">
        <f>SUMIFS(СВЦЭМ!$K$40:$K$783,СВЦЭМ!$A$40:$A$783,$A394,СВЦЭМ!$B$39:$B$782,M$366)+'СЕТ СН'!$F$16</f>
        <v>0</v>
      </c>
      <c r="N394" s="36">
        <f>SUMIFS(СВЦЭМ!$K$40:$K$783,СВЦЭМ!$A$40:$A$783,$A394,СВЦЭМ!$B$39:$B$782,N$366)+'СЕТ СН'!$F$16</f>
        <v>0</v>
      </c>
      <c r="O394" s="36">
        <f>SUMIFS(СВЦЭМ!$K$40:$K$783,СВЦЭМ!$A$40:$A$783,$A394,СВЦЭМ!$B$39:$B$782,O$366)+'СЕТ СН'!$F$16</f>
        <v>0</v>
      </c>
      <c r="P394" s="36">
        <f>SUMIFS(СВЦЭМ!$K$40:$K$783,СВЦЭМ!$A$40:$A$783,$A394,СВЦЭМ!$B$39:$B$782,P$366)+'СЕТ СН'!$F$16</f>
        <v>0</v>
      </c>
      <c r="Q394" s="36">
        <f>SUMIFS(СВЦЭМ!$K$40:$K$783,СВЦЭМ!$A$40:$A$783,$A394,СВЦЭМ!$B$39:$B$782,Q$366)+'СЕТ СН'!$F$16</f>
        <v>0</v>
      </c>
      <c r="R394" s="36">
        <f>SUMIFS(СВЦЭМ!$K$40:$K$783,СВЦЭМ!$A$40:$A$783,$A394,СВЦЭМ!$B$39:$B$782,R$366)+'СЕТ СН'!$F$16</f>
        <v>0</v>
      </c>
      <c r="S394" s="36">
        <f>SUMIFS(СВЦЭМ!$K$40:$K$783,СВЦЭМ!$A$40:$A$783,$A394,СВЦЭМ!$B$39:$B$782,S$366)+'СЕТ СН'!$F$16</f>
        <v>0</v>
      </c>
      <c r="T394" s="36">
        <f>SUMIFS(СВЦЭМ!$K$40:$K$783,СВЦЭМ!$A$40:$A$783,$A394,СВЦЭМ!$B$39:$B$782,T$366)+'СЕТ СН'!$F$16</f>
        <v>0</v>
      </c>
      <c r="U394" s="36">
        <f>SUMIFS(СВЦЭМ!$K$40:$K$783,СВЦЭМ!$A$40:$A$783,$A394,СВЦЭМ!$B$39:$B$782,U$366)+'СЕТ СН'!$F$16</f>
        <v>0</v>
      </c>
      <c r="V394" s="36">
        <f>SUMIFS(СВЦЭМ!$K$40:$K$783,СВЦЭМ!$A$40:$A$783,$A394,СВЦЭМ!$B$39:$B$782,V$366)+'СЕТ СН'!$F$16</f>
        <v>0</v>
      </c>
      <c r="W394" s="36">
        <f>SUMIFS(СВЦЭМ!$K$40:$K$783,СВЦЭМ!$A$40:$A$783,$A394,СВЦЭМ!$B$39:$B$782,W$366)+'СЕТ СН'!$F$16</f>
        <v>0</v>
      </c>
      <c r="X394" s="36">
        <f>SUMIFS(СВЦЭМ!$K$40:$K$783,СВЦЭМ!$A$40:$A$783,$A394,СВЦЭМ!$B$39:$B$782,X$366)+'СЕТ СН'!$F$16</f>
        <v>0</v>
      </c>
      <c r="Y394" s="36">
        <f>SUMIFS(СВЦЭМ!$K$40:$K$783,СВЦЭМ!$A$40:$A$783,$A394,СВЦЭМ!$B$39:$B$782,Y$366)+'СЕТ СН'!$F$16</f>
        <v>0</v>
      </c>
    </row>
    <row r="395" spans="1:26" ht="15.75" hidden="1" x14ac:dyDescent="0.2">
      <c r="A395" s="35">
        <f t="shared" si="10"/>
        <v>45228</v>
      </c>
      <c r="B395" s="36">
        <f>SUMIFS(СВЦЭМ!$K$40:$K$783,СВЦЭМ!$A$40:$A$783,$A395,СВЦЭМ!$B$39:$B$782,B$366)+'СЕТ СН'!$F$16</f>
        <v>0</v>
      </c>
      <c r="C395" s="36">
        <f>SUMIFS(СВЦЭМ!$K$40:$K$783,СВЦЭМ!$A$40:$A$783,$A395,СВЦЭМ!$B$39:$B$782,C$366)+'СЕТ СН'!$F$16</f>
        <v>0</v>
      </c>
      <c r="D395" s="36">
        <f>SUMIFS(СВЦЭМ!$K$40:$K$783,СВЦЭМ!$A$40:$A$783,$A395,СВЦЭМ!$B$39:$B$782,D$366)+'СЕТ СН'!$F$16</f>
        <v>0</v>
      </c>
      <c r="E395" s="36">
        <f>SUMIFS(СВЦЭМ!$K$40:$K$783,СВЦЭМ!$A$40:$A$783,$A395,СВЦЭМ!$B$39:$B$782,E$366)+'СЕТ СН'!$F$16</f>
        <v>0</v>
      </c>
      <c r="F395" s="36">
        <f>SUMIFS(СВЦЭМ!$K$40:$K$783,СВЦЭМ!$A$40:$A$783,$A395,СВЦЭМ!$B$39:$B$782,F$366)+'СЕТ СН'!$F$16</f>
        <v>0</v>
      </c>
      <c r="G395" s="36">
        <f>SUMIFS(СВЦЭМ!$K$40:$K$783,СВЦЭМ!$A$40:$A$783,$A395,СВЦЭМ!$B$39:$B$782,G$366)+'СЕТ СН'!$F$16</f>
        <v>0</v>
      </c>
      <c r="H395" s="36">
        <f>SUMIFS(СВЦЭМ!$K$40:$K$783,СВЦЭМ!$A$40:$A$783,$A395,СВЦЭМ!$B$39:$B$782,H$366)+'СЕТ СН'!$F$16</f>
        <v>0</v>
      </c>
      <c r="I395" s="36">
        <f>SUMIFS(СВЦЭМ!$K$40:$K$783,СВЦЭМ!$A$40:$A$783,$A395,СВЦЭМ!$B$39:$B$782,I$366)+'СЕТ СН'!$F$16</f>
        <v>0</v>
      </c>
      <c r="J395" s="36">
        <f>SUMIFS(СВЦЭМ!$K$40:$K$783,СВЦЭМ!$A$40:$A$783,$A395,СВЦЭМ!$B$39:$B$782,J$366)+'СЕТ СН'!$F$16</f>
        <v>0</v>
      </c>
      <c r="K395" s="36">
        <f>SUMIFS(СВЦЭМ!$K$40:$K$783,СВЦЭМ!$A$40:$A$783,$A395,СВЦЭМ!$B$39:$B$782,K$366)+'СЕТ СН'!$F$16</f>
        <v>0</v>
      </c>
      <c r="L395" s="36">
        <f>SUMIFS(СВЦЭМ!$K$40:$K$783,СВЦЭМ!$A$40:$A$783,$A395,СВЦЭМ!$B$39:$B$782,L$366)+'СЕТ СН'!$F$16</f>
        <v>0</v>
      </c>
      <c r="M395" s="36">
        <f>SUMIFS(СВЦЭМ!$K$40:$K$783,СВЦЭМ!$A$40:$A$783,$A395,СВЦЭМ!$B$39:$B$782,M$366)+'СЕТ СН'!$F$16</f>
        <v>0</v>
      </c>
      <c r="N395" s="36">
        <f>SUMIFS(СВЦЭМ!$K$40:$K$783,СВЦЭМ!$A$40:$A$783,$A395,СВЦЭМ!$B$39:$B$782,N$366)+'СЕТ СН'!$F$16</f>
        <v>0</v>
      </c>
      <c r="O395" s="36">
        <f>SUMIFS(СВЦЭМ!$K$40:$K$783,СВЦЭМ!$A$40:$A$783,$A395,СВЦЭМ!$B$39:$B$782,O$366)+'СЕТ СН'!$F$16</f>
        <v>0</v>
      </c>
      <c r="P395" s="36">
        <f>SUMIFS(СВЦЭМ!$K$40:$K$783,СВЦЭМ!$A$40:$A$783,$A395,СВЦЭМ!$B$39:$B$782,P$366)+'СЕТ СН'!$F$16</f>
        <v>0</v>
      </c>
      <c r="Q395" s="36">
        <f>SUMIFS(СВЦЭМ!$K$40:$K$783,СВЦЭМ!$A$40:$A$783,$A395,СВЦЭМ!$B$39:$B$782,Q$366)+'СЕТ СН'!$F$16</f>
        <v>0</v>
      </c>
      <c r="R395" s="36">
        <f>SUMIFS(СВЦЭМ!$K$40:$K$783,СВЦЭМ!$A$40:$A$783,$A395,СВЦЭМ!$B$39:$B$782,R$366)+'СЕТ СН'!$F$16</f>
        <v>0</v>
      </c>
      <c r="S395" s="36">
        <f>SUMIFS(СВЦЭМ!$K$40:$K$783,СВЦЭМ!$A$40:$A$783,$A395,СВЦЭМ!$B$39:$B$782,S$366)+'СЕТ СН'!$F$16</f>
        <v>0</v>
      </c>
      <c r="T395" s="36">
        <f>SUMIFS(СВЦЭМ!$K$40:$K$783,СВЦЭМ!$A$40:$A$783,$A395,СВЦЭМ!$B$39:$B$782,T$366)+'СЕТ СН'!$F$16</f>
        <v>0</v>
      </c>
      <c r="U395" s="36">
        <f>SUMIFS(СВЦЭМ!$K$40:$K$783,СВЦЭМ!$A$40:$A$783,$A395,СВЦЭМ!$B$39:$B$782,U$366)+'СЕТ СН'!$F$16</f>
        <v>0</v>
      </c>
      <c r="V395" s="36">
        <f>SUMIFS(СВЦЭМ!$K$40:$K$783,СВЦЭМ!$A$40:$A$783,$A395,СВЦЭМ!$B$39:$B$782,V$366)+'СЕТ СН'!$F$16</f>
        <v>0</v>
      </c>
      <c r="W395" s="36">
        <f>SUMIFS(СВЦЭМ!$K$40:$K$783,СВЦЭМ!$A$40:$A$783,$A395,СВЦЭМ!$B$39:$B$782,W$366)+'СЕТ СН'!$F$16</f>
        <v>0</v>
      </c>
      <c r="X395" s="36">
        <f>SUMIFS(СВЦЭМ!$K$40:$K$783,СВЦЭМ!$A$40:$A$783,$A395,СВЦЭМ!$B$39:$B$782,X$366)+'СЕТ СН'!$F$16</f>
        <v>0</v>
      </c>
      <c r="Y395" s="36">
        <f>SUMIFS(СВЦЭМ!$K$40:$K$783,СВЦЭМ!$A$40:$A$783,$A395,СВЦЭМ!$B$39:$B$782,Y$366)+'СЕТ СН'!$F$16</f>
        <v>0</v>
      </c>
    </row>
    <row r="396" spans="1:26" ht="15.75" hidden="1" x14ac:dyDescent="0.2">
      <c r="A396" s="35">
        <f t="shared" si="10"/>
        <v>45229</v>
      </c>
      <c r="B396" s="36">
        <f>SUMIFS(СВЦЭМ!$K$40:$K$783,СВЦЭМ!$A$40:$A$783,$A396,СВЦЭМ!$B$39:$B$782,B$366)+'СЕТ СН'!$F$16</f>
        <v>0</v>
      </c>
      <c r="C396" s="36">
        <f>SUMIFS(СВЦЭМ!$K$40:$K$783,СВЦЭМ!$A$40:$A$783,$A396,СВЦЭМ!$B$39:$B$782,C$366)+'СЕТ СН'!$F$16</f>
        <v>0</v>
      </c>
      <c r="D396" s="36">
        <f>SUMIFS(СВЦЭМ!$K$40:$K$783,СВЦЭМ!$A$40:$A$783,$A396,СВЦЭМ!$B$39:$B$782,D$366)+'СЕТ СН'!$F$16</f>
        <v>0</v>
      </c>
      <c r="E396" s="36">
        <f>SUMIFS(СВЦЭМ!$K$40:$K$783,СВЦЭМ!$A$40:$A$783,$A396,СВЦЭМ!$B$39:$B$782,E$366)+'СЕТ СН'!$F$16</f>
        <v>0</v>
      </c>
      <c r="F396" s="36">
        <f>SUMIFS(СВЦЭМ!$K$40:$K$783,СВЦЭМ!$A$40:$A$783,$A396,СВЦЭМ!$B$39:$B$782,F$366)+'СЕТ СН'!$F$16</f>
        <v>0</v>
      </c>
      <c r="G396" s="36">
        <f>SUMIFS(СВЦЭМ!$K$40:$K$783,СВЦЭМ!$A$40:$A$783,$A396,СВЦЭМ!$B$39:$B$782,G$366)+'СЕТ СН'!$F$16</f>
        <v>0</v>
      </c>
      <c r="H396" s="36">
        <f>SUMIFS(СВЦЭМ!$K$40:$K$783,СВЦЭМ!$A$40:$A$783,$A396,СВЦЭМ!$B$39:$B$782,H$366)+'СЕТ СН'!$F$16</f>
        <v>0</v>
      </c>
      <c r="I396" s="36">
        <f>SUMIFS(СВЦЭМ!$K$40:$K$783,СВЦЭМ!$A$40:$A$783,$A396,СВЦЭМ!$B$39:$B$782,I$366)+'СЕТ СН'!$F$16</f>
        <v>0</v>
      </c>
      <c r="J396" s="36">
        <f>SUMIFS(СВЦЭМ!$K$40:$K$783,СВЦЭМ!$A$40:$A$783,$A396,СВЦЭМ!$B$39:$B$782,J$366)+'СЕТ СН'!$F$16</f>
        <v>0</v>
      </c>
      <c r="K396" s="36">
        <f>SUMIFS(СВЦЭМ!$K$40:$K$783,СВЦЭМ!$A$40:$A$783,$A396,СВЦЭМ!$B$39:$B$782,K$366)+'СЕТ СН'!$F$16</f>
        <v>0</v>
      </c>
      <c r="L396" s="36">
        <f>SUMIFS(СВЦЭМ!$K$40:$K$783,СВЦЭМ!$A$40:$A$783,$A396,СВЦЭМ!$B$39:$B$782,L$366)+'СЕТ СН'!$F$16</f>
        <v>0</v>
      </c>
      <c r="M396" s="36">
        <f>SUMIFS(СВЦЭМ!$K$40:$K$783,СВЦЭМ!$A$40:$A$783,$A396,СВЦЭМ!$B$39:$B$782,M$366)+'СЕТ СН'!$F$16</f>
        <v>0</v>
      </c>
      <c r="N396" s="36">
        <f>SUMIFS(СВЦЭМ!$K$40:$K$783,СВЦЭМ!$A$40:$A$783,$A396,СВЦЭМ!$B$39:$B$782,N$366)+'СЕТ СН'!$F$16</f>
        <v>0</v>
      </c>
      <c r="O396" s="36">
        <f>SUMIFS(СВЦЭМ!$K$40:$K$783,СВЦЭМ!$A$40:$A$783,$A396,СВЦЭМ!$B$39:$B$782,O$366)+'СЕТ СН'!$F$16</f>
        <v>0</v>
      </c>
      <c r="P396" s="36">
        <f>SUMIFS(СВЦЭМ!$K$40:$K$783,СВЦЭМ!$A$40:$A$783,$A396,СВЦЭМ!$B$39:$B$782,P$366)+'СЕТ СН'!$F$16</f>
        <v>0</v>
      </c>
      <c r="Q396" s="36">
        <f>SUMIFS(СВЦЭМ!$K$40:$K$783,СВЦЭМ!$A$40:$A$783,$A396,СВЦЭМ!$B$39:$B$782,Q$366)+'СЕТ СН'!$F$16</f>
        <v>0</v>
      </c>
      <c r="R396" s="36">
        <f>SUMIFS(СВЦЭМ!$K$40:$K$783,СВЦЭМ!$A$40:$A$783,$A396,СВЦЭМ!$B$39:$B$782,R$366)+'СЕТ СН'!$F$16</f>
        <v>0</v>
      </c>
      <c r="S396" s="36">
        <f>SUMIFS(СВЦЭМ!$K$40:$K$783,СВЦЭМ!$A$40:$A$783,$A396,СВЦЭМ!$B$39:$B$782,S$366)+'СЕТ СН'!$F$16</f>
        <v>0</v>
      </c>
      <c r="T396" s="36">
        <f>SUMIFS(СВЦЭМ!$K$40:$K$783,СВЦЭМ!$A$40:$A$783,$A396,СВЦЭМ!$B$39:$B$782,T$366)+'СЕТ СН'!$F$16</f>
        <v>0</v>
      </c>
      <c r="U396" s="36">
        <f>SUMIFS(СВЦЭМ!$K$40:$K$783,СВЦЭМ!$A$40:$A$783,$A396,СВЦЭМ!$B$39:$B$782,U$366)+'СЕТ СН'!$F$16</f>
        <v>0</v>
      </c>
      <c r="V396" s="36">
        <f>SUMIFS(СВЦЭМ!$K$40:$K$783,СВЦЭМ!$A$40:$A$783,$A396,СВЦЭМ!$B$39:$B$782,V$366)+'СЕТ СН'!$F$16</f>
        <v>0</v>
      </c>
      <c r="W396" s="36">
        <f>SUMIFS(СВЦЭМ!$K$40:$K$783,СВЦЭМ!$A$40:$A$783,$A396,СВЦЭМ!$B$39:$B$782,W$366)+'СЕТ СН'!$F$16</f>
        <v>0</v>
      </c>
      <c r="X396" s="36">
        <f>SUMIFS(СВЦЭМ!$K$40:$K$783,СВЦЭМ!$A$40:$A$783,$A396,СВЦЭМ!$B$39:$B$782,X$366)+'СЕТ СН'!$F$16</f>
        <v>0</v>
      </c>
      <c r="Y396" s="36">
        <f>SUMIFS(СВЦЭМ!$K$40:$K$783,СВЦЭМ!$A$40:$A$783,$A396,СВЦЭМ!$B$39:$B$782,Y$366)+'СЕТ СН'!$F$16</f>
        <v>0</v>
      </c>
    </row>
    <row r="397" spans="1:26" ht="15.75" hidden="1" x14ac:dyDescent="0.2">
      <c r="A397" s="35">
        <f t="shared" si="10"/>
        <v>45230</v>
      </c>
      <c r="B397" s="36">
        <f>SUMIFS(СВЦЭМ!$K$40:$K$783,СВЦЭМ!$A$40:$A$783,$A397,СВЦЭМ!$B$39:$B$782,B$366)+'СЕТ СН'!$F$16</f>
        <v>0</v>
      </c>
      <c r="C397" s="36">
        <f>SUMIFS(СВЦЭМ!$K$40:$K$783,СВЦЭМ!$A$40:$A$783,$A397,СВЦЭМ!$B$39:$B$782,C$366)+'СЕТ СН'!$F$16</f>
        <v>0</v>
      </c>
      <c r="D397" s="36">
        <f>SUMIFS(СВЦЭМ!$K$40:$K$783,СВЦЭМ!$A$40:$A$783,$A397,СВЦЭМ!$B$39:$B$782,D$366)+'СЕТ СН'!$F$16</f>
        <v>0</v>
      </c>
      <c r="E397" s="36">
        <f>SUMIFS(СВЦЭМ!$K$40:$K$783,СВЦЭМ!$A$40:$A$783,$A397,СВЦЭМ!$B$39:$B$782,E$366)+'СЕТ СН'!$F$16</f>
        <v>0</v>
      </c>
      <c r="F397" s="36">
        <f>SUMIFS(СВЦЭМ!$K$40:$K$783,СВЦЭМ!$A$40:$A$783,$A397,СВЦЭМ!$B$39:$B$782,F$366)+'СЕТ СН'!$F$16</f>
        <v>0</v>
      </c>
      <c r="G397" s="36">
        <f>SUMIFS(СВЦЭМ!$K$40:$K$783,СВЦЭМ!$A$40:$A$783,$A397,СВЦЭМ!$B$39:$B$782,G$366)+'СЕТ СН'!$F$16</f>
        <v>0</v>
      </c>
      <c r="H397" s="36">
        <f>SUMIFS(СВЦЭМ!$K$40:$K$783,СВЦЭМ!$A$40:$A$783,$A397,СВЦЭМ!$B$39:$B$782,H$366)+'СЕТ СН'!$F$16</f>
        <v>0</v>
      </c>
      <c r="I397" s="36">
        <f>SUMIFS(СВЦЭМ!$K$40:$K$783,СВЦЭМ!$A$40:$A$783,$A397,СВЦЭМ!$B$39:$B$782,I$366)+'СЕТ СН'!$F$16</f>
        <v>0</v>
      </c>
      <c r="J397" s="36">
        <f>SUMIFS(СВЦЭМ!$K$40:$K$783,СВЦЭМ!$A$40:$A$783,$A397,СВЦЭМ!$B$39:$B$782,J$366)+'СЕТ СН'!$F$16</f>
        <v>0</v>
      </c>
      <c r="K397" s="36">
        <f>SUMIFS(СВЦЭМ!$K$40:$K$783,СВЦЭМ!$A$40:$A$783,$A397,СВЦЭМ!$B$39:$B$782,K$366)+'СЕТ СН'!$F$16</f>
        <v>0</v>
      </c>
      <c r="L397" s="36">
        <f>SUMIFS(СВЦЭМ!$K$40:$K$783,СВЦЭМ!$A$40:$A$783,$A397,СВЦЭМ!$B$39:$B$782,L$366)+'СЕТ СН'!$F$16</f>
        <v>0</v>
      </c>
      <c r="M397" s="36">
        <f>SUMIFS(СВЦЭМ!$K$40:$K$783,СВЦЭМ!$A$40:$A$783,$A397,СВЦЭМ!$B$39:$B$782,M$366)+'СЕТ СН'!$F$16</f>
        <v>0</v>
      </c>
      <c r="N397" s="36">
        <f>SUMIFS(СВЦЭМ!$K$40:$K$783,СВЦЭМ!$A$40:$A$783,$A397,СВЦЭМ!$B$39:$B$782,N$366)+'СЕТ СН'!$F$16</f>
        <v>0</v>
      </c>
      <c r="O397" s="36">
        <f>SUMIFS(СВЦЭМ!$K$40:$K$783,СВЦЭМ!$A$40:$A$783,$A397,СВЦЭМ!$B$39:$B$782,O$366)+'СЕТ СН'!$F$16</f>
        <v>0</v>
      </c>
      <c r="P397" s="36">
        <f>SUMIFS(СВЦЭМ!$K$40:$K$783,СВЦЭМ!$A$40:$A$783,$A397,СВЦЭМ!$B$39:$B$782,P$366)+'СЕТ СН'!$F$16</f>
        <v>0</v>
      </c>
      <c r="Q397" s="36">
        <f>SUMIFS(СВЦЭМ!$K$40:$K$783,СВЦЭМ!$A$40:$A$783,$A397,СВЦЭМ!$B$39:$B$782,Q$366)+'СЕТ СН'!$F$16</f>
        <v>0</v>
      </c>
      <c r="R397" s="36">
        <f>SUMIFS(СВЦЭМ!$K$40:$K$783,СВЦЭМ!$A$40:$A$783,$A397,СВЦЭМ!$B$39:$B$782,R$366)+'СЕТ СН'!$F$16</f>
        <v>0</v>
      </c>
      <c r="S397" s="36">
        <f>SUMIFS(СВЦЭМ!$K$40:$K$783,СВЦЭМ!$A$40:$A$783,$A397,СВЦЭМ!$B$39:$B$782,S$366)+'СЕТ СН'!$F$16</f>
        <v>0</v>
      </c>
      <c r="T397" s="36">
        <f>SUMIFS(СВЦЭМ!$K$40:$K$783,СВЦЭМ!$A$40:$A$783,$A397,СВЦЭМ!$B$39:$B$782,T$366)+'СЕТ СН'!$F$16</f>
        <v>0</v>
      </c>
      <c r="U397" s="36">
        <f>SUMIFS(СВЦЭМ!$K$40:$K$783,СВЦЭМ!$A$40:$A$783,$A397,СВЦЭМ!$B$39:$B$782,U$366)+'СЕТ СН'!$F$16</f>
        <v>0</v>
      </c>
      <c r="V397" s="36">
        <f>SUMIFS(СВЦЭМ!$K$40:$K$783,СВЦЭМ!$A$40:$A$783,$A397,СВЦЭМ!$B$39:$B$782,V$366)+'СЕТ СН'!$F$16</f>
        <v>0</v>
      </c>
      <c r="W397" s="36">
        <f>SUMIFS(СВЦЭМ!$K$40:$K$783,СВЦЭМ!$A$40:$A$783,$A397,СВЦЭМ!$B$39:$B$782,W$366)+'СЕТ СН'!$F$16</f>
        <v>0</v>
      </c>
      <c r="X397" s="36">
        <f>SUMIFS(СВЦЭМ!$K$40:$K$783,СВЦЭМ!$A$40:$A$783,$A397,СВЦЭМ!$B$39:$B$782,X$366)+'СЕТ СН'!$F$16</f>
        <v>0</v>
      </c>
      <c r="Y397" s="36">
        <f>SUMIFS(СВЦЭМ!$K$40:$K$783,СВЦЭМ!$A$40:$A$783,$A397,СВЦЭМ!$B$39:$B$782,Y$366)+'СЕТ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7"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38"/>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01.10.2023</v>
      </c>
      <c r="B402" s="36">
        <f>SUMIFS(СВЦЭМ!$L$40:$L$783,СВЦЭМ!$A$40:$A$783,$A402,СВЦЭМ!$B$39:$B$782,B$401)+'СЕТ СН'!$F$16</f>
        <v>0</v>
      </c>
      <c r="C402" s="36">
        <f>SUMIFS(СВЦЭМ!$L$40:$L$783,СВЦЭМ!$A$40:$A$783,$A402,СВЦЭМ!$B$39:$B$782,C$401)+'СЕТ СН'!$F$16</f>
        <v>0</v>
      </c>
      <c r="D402" s="36">
        <f>SUMIFS(СВЦЭМ!$L$40:$L$783,СВЦЭМ!$A$40:$A$783,$A402,СВЦЭМ!$B$39:$B$782,D$401)+'СЕТ СН'!$F$16</f>
        <v>0</v>
      </c>
      <c r="E402" s="36">
        <f>SUMIFS(СВЦЭМ!$L$40:$L$783,СВЦЭМ!$A$40:$A$783,$A402,СВЦЭМ!$B$39:$B$782,E$401)+'СЕТ СН'!$F$16</f>
        <v>0</v>
      </c>
      <c r="F402" s="36">
        <f>SUMIFS(СВЦЭМ!$L$40:$L$783,СВЦЭМ!$A$40:$A$783,$A402,СВЦЭМ!$B$39:$B$782,F$401)+'СЕТ СН'!$F$16</f>
        <v>0</v>
      </c>
      <c r="G402" s="36">
        <f>SUMIFS(СВЦЭМ!$L$40:$L$783,СВЦЭМ!$A$40:$A$783,$A402,СВЦЭМ!$B$39:$B$782,G$401)+'СЕТ СН'!$F$16</f>
        <v>0</v>
      </c>
      <c r="H402" s="36">
        <f>SUMIFS(СВЦЭМ!$L$40:$L$783,СВЦЭМ!$A$40:$A$783,$A402,СВЦЭМ!$B$39:$B$782,H$401)+'СЕТ СН'!$F$16</f>
        <v>0</v>
      </c>
      <c r="I402" s="36">
        <f>SUMIFS(СВЦЭМ!$L$40:$L$783,СВЦЭМ!$A$40:$A$783,$A402,СВЦЭМ!$B$39:$B$782,I$401)+'СЕТ СН'!$F$16</f>
        <v>0</v>
      </c>
      <c r="J402" s="36">
        <f>SUMIFS(СВЦЭМ!$L$40:$L$783,СВЦЭМ!$A$40:$A$783,$A402,СВЦЭМ!$B$39:$B$782,J$401)+'СЕТ СН'!$F$16</f>
        <v>0</v>
      </c>
      <c r="K402" s="36">
        <f>SUMIFS(СВЦЭМ!$L$40:$L$783,СВЦЭМ!$A$40:$A$783,$A402,СВЦЭМ!$B$39:$B$782,K$401)+'СЕТ СН'!$F$16</f>
        <v>0</v>
      </c>
      <c r="L402" s="36">
        <f>SUMIFS(СВЦЭМ!$L$40:$L$783,СВЦЭМ!$A$40:$A$783,$A402,СВЦЭМ!$B$39:$B$782,L$401)+'СЕТ СН'!$F$16</f>
        <v>0</v>
      </c>
      <c r="M402" s="36">
        <f>SUMIFS(СВЦЭМ!$L$40:$L$783,СВЦЭМ!$A$40:$A$783,$A402,СВЦЭМ!$B$39:$B$782,M$401)+'СЕТ СН'!$F$16</f>
        <v>0</v>
      </c>
      <c r="N402" s="36">
        <f>SUMIFS(СВЦЭМ!$L$40:$L$783,СВЦЭМ!$A$40:$A$783,$A402,СВЦЭМ!$B$39:$B$782,N$401)+'СЕТ СН'!$F$16</f>
        <v>0</v>
      </c>
      <c r="O402" s="36">
        <f>SUMIFS(СВЦЭМ!$L$40:$L$783,СВЦЭМ!$A$40:$A$783,$A402,СВЦЭМ!$B$39:$B$782,O$401)+'СЕТ СН'!$F$16</f>
        <v>0</v>
      </c>
      <c r="P402" s="36">
        <f>SUMIFS(СВЦЭМ!$L$40:$L$783,СВЦЭМ!$A$40:$A$783,$A402,СВЦЭМ!$B$39:$B$782,P$401)+'СЕТ СН'!$F$16</f>
        <v>0</v>
      </c>
      <c r="Q402" s="36">
        <f>SUMIFS(СВЦЭМ!$L$40:$L$783,СВЦЭМ!$A$40:$A$783,$A402,СВЦЭМ!$B$39:$B$782,Q$401)+'СЕТ СН'!$F$16</f>
        <v>0</v>
      </c>
      <c r="R402" s="36">
        <f>SUMIFS(СВЦЭМ!$L$40:$L$783,СВЦЭМ!$A$40:$A$783,$A402,СВЦЭМ!$B$39:$B$782,R$401)+'СЕТ СН'!$F$16</f>
        <v>0</v>
      </c>
      <c r="S402" s="36">
        <f>SUMIFS(СВЦЭМ!$L$40:$L$783,СВЦЭМ!$A$40:$A$783,$A402,СВЦЭМ!$B$39:$B$782,S$401)+'СЕТ СН'!$F$16</f>
        <v>0</v>
      </c>
      <c r="T402" s="36">
        <f>SUMIFS(СВЦЭМ!$L$40:$L$783,СВЦЭМ!$A$40:$A$783,$A402,СВЦЭМ!$B$39:$B$782,T$401)+'СЕТ СН'!$F$16</f>
        <v>0</v>
      </c>
      <c r="U402" s="36">
        <f>SUMIFS(СВЦЭМ!$L$40:$L$783,СВЦЭМ!$A$40:$A$783,$A402,СВЦЭМ!$B$39:$B$782,U$401)+'СЕТ СН'!$F$16</f>
        <v>0</v>
      </c>
      <c r="V402" s="36">
        <f>SUMIFS(СВЦЭМ!$L$40:$L$783,СВЦЭМ!$A$40:$A$783,$A402,СВЦЭМ!$B$39:$B$782,V$401)+'СЕТ СН'!$F$16</f>
        <v>0</v>
      </c>
      <c r="W402" s="36">
        <f>SUMIFS(СВЦЭМ!$L$40:$L$783,СВЦЭМ!$A$40:$A$783,$A402,СВЦЭМ!$B$39:$B$782,W$401)+'СЕТ СН'!$F$16</f>
        <v>0</v>
      </c>
      <c r="X402" s="36">
        <f>SUMIFS(СВЦЭМ!$L$40:$L$783,СВЦЭМ!$A$40:$A$783,$A402,СВЦЭМ!$B$39:$B$782,X$401)+'СЕТ СН'!$F$16</f>
        <v>0</v>
      </c>
      <c r="Y402" s="36">
        <f>SUMIFS(СВЦЭМ!$L$40:$L$783,СВЦЭМ!$A$40:$A$783,$A402,СВЦЭМ!$B$39:$B$782,Y$401)+'СЕТ СН'!$F$16</f>
        <v>0</v>
      </c>
      <c r="AA402" s="45"/>
    </row>
    <row r="403" spans="1:27" ht="15.75" hidden="1" x14ac:dyDescent="0.2">
      <c r="A403" s="35">
        <f>A402+1</f>
        <v>45201</v>
      </c>
      <c r="B403" s="36">
        <f>SUMIFS(СВЦЭМ!$L$40:$L$783,СВЦЭМ!$A$40:$A$783,$A403,СВЦЭМ!$B$39:$B$782,B$401)+'СЕТ СН'!$F$16</f>
        <v>0</v>
      </c>
      <c r="C403" s="36">
        <f>SUMIFS(СВЦЭМ!$L$40:$L$783,СВЦЭМ!$A$40:$A$783,$A403,СВЦЭМ!$B$39:$B$782,C$401)+'СЕТ СН'!$F$16</f>
        <v>0</v>
      </c>
      <c r="D403" s="36">
        <f>SUMIFS(СВЦЭМ!$L$40:$L$783,СВЦЭМ!$A$40:$A$783,$A403,СВЦЭМ!$B$39:$B$782,D$401)+'СЕТ СН'!$F$16</f>
        <v>0</v>
      </c>
      <c r="E403" s="36">
        <f>SUMIFS(СВЦЭМ!$L$40:$L$783,СВЦЭМ!$A$40:$A$783,$A403,СВЦЭМ!$B$39:$B$782,E$401)+'СЕТ СН'!$F$16</f>
        <v>0</v>
      </c>
      <c r="F403" s="36">
        <f>SUMIFS(СВЦЭМ!$L$40:$L$783,СВЦЭМ!$A$40:$A$783,$A403,СВЦЭМ!$B$39:$B$782,F$401)+'СЕТ СН'!$F$16</f>
        <v>0</v>
      </c>
      <c r="G403" s="36">
        <f>SUMIFS(СВЦЭМ!$L$40:$L$783,СВЦЭМ!$A$40:$A$783,$A403,СВЦЭМ!$B$39:$B$782,G$401)+'СЕТ СН'!$F$16</f>
        <v>0</v>
      </c>
      <c r="H403" s="36">
        <f>SUMIFS(СВЦЭМ!$L$40:$L$783,СВЦЭМ!$A$40:$A$783,$A403,СВЦЭМ!$B$39:$B$782,H$401)+'СЕТ СН'!$F$16</f>
        <v>0</v>
      </c>
      <c r="I403" s="36">
        <f>SUMIFS(СВЦЭМ!$L$40:$L$783,СВЦЭМ!$A$40:$A$783,$A403,СВЦЭМ!$B$39:$B$782,I$401)+'СЕТ СН'!$F$16</f>
        <v>0</v>
      </c>
      <c r="J403" s="36">
        <f>SUMIFS(СВЦЭМ!$L$40:$L$783,СВЦЭМ!$A$40:$A$783,$A403,СВЦЭМ!$B$39:$B$782,J$401)+'СЕТ СН'!$F$16</f>
        <v>0</v>
      </c>
      <c r="K403" s="36">
        <f>SUMIFS(СВЦЭМ!$L$40:$L$783,СВЦЭМ!$A$40:$A$783,$A403,СВЦЭМ!$B$39:$B$782,K$401)+'СЕТ СН'!$F$16</f>
        <v>0</v>
      </c>
      <c r="L403" s="36">
        <f>SUMIFS(СВЦЭМ!$L$40:$L$783,СВЦЭМ!$A$40:$A$783,$A403,СВЦЭМ!$B$39:$B$782,L$401)+'СЕТ СН'!$F$16</f>
        <v>0</v>
      </c>
      <c r="M403" s="36">
        <f>SUMIFS(СВЦЭМ!$L$40:$L$783,СВЦЭМ!$A$40:$A$783,$A403,СВЦЭМ!$B$39:$B$782,M$401)+'СЕТ СН'!$F$16</f>
        <v>0</v>
      </c>
      <c r="N403" s="36">
        <f>SUMIFS(СВЦЭМ!$L$40:$L$783,СВЦЭМ!$A$40:$A$783,$A403,СВЦЭМ!$B$39:$B$782,N$401)+'СЕТ СН'!$F$16</f>
        <v>0</v>
      </c>
      <c r="O403" s="36">
        <f>SUMIFS(СВЦЭМ!$L$40:$L$783,СВЦЭМ!$A$40:$A$783,$A403,СВЦЭМ!$B$39:$B$782,O$401)+'СЕТ СН'!$F$16</f>
        <v>0</v>
      </c>
      <c r="P403" s="36">
        <f>SUMIFS(СВЦЭМ!$L$40:$L$783,СВЦЭМ!$A$40:$A$783,$A403,СВЦЭМ!$B$39:$B$782,P$401)+'СЕТ СН'!$F$16</f>
        <v>0</v>
      </c>
      <c r="Q403" s="36">
        <f>SUMIFS(СВЦЭМ!$L$40:$L$783,СВЦЭМ!$A$40:$A$783,$A403,СВЦЭМ!$B$39:$B$782,Q$401)+'СЕТ СН'!$F$16</f>
        <v>0</v>
      </c>
      <c r="R403" s="36">
        <f>SUMIFS(СВЦЭМ!$L$40:$L$783,СВЦЭМ!$A$40:$A$783,$A403,СВЦЭМ!$B$39:$B$782,R$401)+'СЕТ СН'!$F$16</f>
        <v>0</v>
      </c>
      <c r="S403" s="36">
        <f>SUMIFS(СВЦЭМ!$L$40:$L$783,СВЦЭМ!$A$40:$A$783,$A403,СВЦЭМ!$B$39:$B$782,S$401)+'СЕТ СН'!$F$16</f>
        <v>0</v>
      </c>
      <c r="T403" s="36">
        <f>SUMIFS(СВЦЭМ!$L$40:$L$783,СВЦЭМ!$A$40:$A$783,$A403,СВЦЭМ!$B$39:$B$782,T$401)+'СЕТ СН'!$F$16</f>
        <v>0</v>
      </c>
      <c r="U403" s="36">
        <f>SUMIFS(СВЦЭМ!$L$40:$L$783,СВЦЭМ!$A$40:$A$783,$A403,СВЦЭМ!$B$39:$B$782,U$401)+'СЕТ СН'!$F$16</f>
        <v>0</v>
      </c>
      <c r="V403" s="36">
        <f>SUMIFS(СВЦЭМ!$L$40:$L$783,СВЦЭМ!$A$40:$A$783,$A403,СВЦЭМ!$B$39:$B$782,V$401)+'СЕТ СН'!$F$16</f>
        <v>0</v>
      </c>
      <c r="W403" s="36">
        <f>SUMIFS(СВЦЭМ!$L$40:$L$783,СВЦЭМ!$A$40:$A$783,$A403,СВЦЭМ!$B$39:$B$782,W$401)+'СЕТ СН'!$F$16</f>
        <v>0</v>
      </c>
      <c r="X403" s="36">
        <f>SUMIFS(СВЦЭМ!$L$40:$L$783,СВЦЭМ!$A$40:$A$783,$A403,СВЦЭМ!$B$39:$B$782,X$401)+'СЕТ СН'!$F$16</f>
        <v>0</v>
      </c>
      <c r="Y403" s="36">
        <f>SUMIFS(СВЦЭМ!$L$40:$L$783,СВЦЭМ!$A$40:$A$783,$A403,СВЦЭМ!$B$39:$B$782,Y$401)+'СЕТ СН'!$F$16</f>
        <v>0</v>
      </c>
    </row>
    <row r="404" spans="1:27" ht="15.75" hidden="1" x14ac:dyDescent="0.2">
      <c r="A404" s="35">
        <f t="shared" ref="A404:A432" si="11">A403+1</f>
        <v>45202</v>
      </c>
      <c r="B404" s="36">
        <f>SUMIFS(СВЦЭМ!$L$40:$L$783,СВЦЭМ!$A$40:$A$783,$A404,СВЦЭМ!$B$39:$B$782,B$401)+'СЕТ СН'!$F$16</f>
        <v>0</v>
      </c>
      <c r="C404" s="36">
        <f>SUMIFS(СВЦЭМ!$L$40:$L$783,СВЦЭМ!$A$40:$A$783,$A404,СВЦЭМ!$B$39:$B$782,C$401)+'СЕТ СН'!$F$16</f>
        <v>0</v>
      </c>
      <c r="D404" s="36">
        <f>SUMIFS(СВЦЭМ!$L$40:$L$783,СВЦЭМ!$A$40:$A$783,$A404,СВЦЭМ!$B$39:$B$782,D$401)+'СЕТ СН'!$F$16</f>
        <v>0</v>
      </c>
      <c r="E404" s="36">
        <f>SUMIFS(СВЦЭМ!$L$40:$L$783,СВЦЭМ!$A$40:$A$783,$A404,СВЦЭМ!$B$39:$B$782,E$401)+'СЕТ СН'!$F$16</f>
        <v>0</v>
      </c>
      <c r="F404" s="36">
        <f>SUMIFS(СВЦЭМ!$L$40:$L$783,СВЦЭМ!$A$40:$A$783,$A404,СВЦЭМ!$B$39:$B$782,F$401)+'СЕТ СН'!$F$16</f>
        <v>0</v>
      </c>
      <c r="G404" s="36">
        <f>SUMIFS(СВЦЭМ!$L$40:$L$783,СВЦЭМ!$A$40:$A$783,$A404,СВЦЭМ!$B$39:$B$782,G$401)+'СЕТ СН'!$F$16</f>
        <v>0</v>
      </c>
      <c r="H404" s="36">
        <f>SUMIFS(СВЦЭМ!$L$40:$L$783,СВЦЭМ!$A$40:$A$783,$A404,СВЦЭМ!$B$39:$B$782,H$401)+'СЕТ СН'!$F$16</f>
        <v>0</v>
      </c>
      <c r="I404" s="36">
        <f>SUMIFS(СВЦЭМ!$L$40:$L$783,СВЦЭМ!$A$40:$A$783,$A404,СВЦЭМ!$B$39:$B$782,I$401)+'СЕТ СН'!$F$16</f>
        <v>0</v>
      </c>
      <c r="J404" s="36">
        <f>SUMIFS(СВЦЭМ!$L$40:$L$783,СВЦЭМ!$A$40:$A$783,$A404,СВЦЭМ!$B$39:$B$782,J$401)+'СЕТ СН'!$F$16</f>
        <v>0</v>
      </c>
      <c r="K404" s="36">
        <f>SUMIFS(СВЦЭМ!$L$40:$L$783,СВЦЭМ!$A$40:$A$783,$A404,СВЦЭМ!$B$39:$B$782,K$401)+'СЕТ СН'!$F$16</f>
        <v>0</v>
      </c>
      <c r="L404" s="36">
        <f>SUMIFS(СВЦЭМ!$L$40:$L$783,СВЦЭМ!$A$40:$A$783,$A404,СВЦЭМ!$B$39:$B$782,L$401)+'СЕТ СН'!$F$16</f>
        <v>0</v>
      </c>
      <c r="M404" s="36">
        <f>SUMIFS(СВЦЭМ!$L$40:$L$783,СВЦЭМ!$A$40:$A$783,$A404,СВЦЭМ!$B$39:$B$782,M$401)+'СЕТ СН'!$F$16</f>
        <v>0</v>
      </c>
      <c r="N404" s="36">
        <f>SUMIFS(СВЦЭМ!$L$40:$L$783,СВЦЭМ!$A$40:$A$783,$A404,СВЦЭМ!$B$39:$B$782,N$401)+'СЕТ СН'!$F$16</f>
        <v>0</v>
      </c>
      <c r="O404" s="36">
        <f>SUMIFS(СВЦЭМ!$L$40:$L$783,СВЦЭМ!$A$40:$A$783,$A404,СВЦЭМ!$B$39:$B$782,O$401)+'СЕТ СН'!$F$16</f>
        <v>0</v>
      </c>
      <c r="P404" s="36">
        <f>SUMIFS(СВЦЭМ!$L$40:$L$783,СВЦЭМ!$A$40:$A$783,$A404,СВЦЭМ!$B$39:$B$782,P$401)+'СЕТ СН'!$F$16</f>
        <v>0</v>
      </c>
      <c r="Q404" s="36">
        <f>SUMIFS(СВЦЭМ!$L$40:$L$783,СВЦЭМ!$A$40:$A$783,$A404,СВЦЭМ!$B$39:$B$782,Q$401)+'СЕТ СН'!$F$16</f>
        <v>0</v>
      </c>
      <c r="R404" s="36">
        <f>SUMIFS(СВЦЭМ!$L$40:$L$783,СВЦЭМ!$A$40:$A$783,$A404,СВЦЭМ!$B$39:$B$782,R$401)+'СЕТ СН'!$F$16</f>
        <v>0</v>
      </c>
      <c r="S404" s="36">
        <f>SUMIFS(СВЦЭМ!$L$40:$L$783,СВЦЭМ!$A$40:$A$783,$A404,СВЦЭМ!$B$39:$B$782,S$401)+'СЕТ СН'!$F$16</f>
        <v>0</v>
      </c>
      <c r="T404" s="36">
        <f>SUMIFS(СВЦЭМ!$L$40:$L$783,СВЦЭМ!$A$40:$A$783,$A404,СВЦЭМ!$B$39:$B$782,T$401)+'СЕТ СН'!$F$16</f>
        <v>0</v>
      </c>
      <c r="U404" s="36">
        <f>SUMIFS(СВЦЭМ!$L$40:$L$783,СВЦЭМ!$A$40:$A$783,$A404,СВЦЭМ!$B$39:$B$782,U$401)+'СЕТ СН'!$F$16</f>
        <v>0</v>
      </c>
      <c r="V404" s="36">
        <f>SUMIFS(СВЦЭМ!$L$40:$L$783,СВЦЭМ!$A$40:$A$783,$A404,СВЦЭМ!$B$39:$B$782,V$401)+'СЕТ СН'!$F$16</f>
        <v>0</v>
      </c>
      <c r="W404" s="36">
        <f>SUMIFS(СВЦЭМ!$L$40:$L$783,СВЦЭМ!$A$40:$A$783,$A404,СВЦЭМ!$B$39:$B$782,W$401)+'СЕТ СН'!$F$16</f>
        <v>0</v>
      </c>
      <c r="X404" s="36">
        <f>SUMIFS(СВЦЭМ!$L$40:$L$783,СВЦЭМ!$A$40:$A$783,$A404,СВЦЭМ!$B$39:$B$782,X$401)+'СЕТ СН'!$F$16</f>
        <v>0</v>
      </c>
      <c r="Y404" s="36">
        <f>SUMIFS(СВЦЭМ!$L$40:$L$783,СВЦЭМ!$A$40:$A$783,$A404,СВЦЭМ!$B$39:$B$782,Y$401)+'СЕТ СН'!$F$16</f>
        <v>0</v>
      </c>
    </row>
    <row r="405" spans="1:27" ht="15.75" hidden="1" x14ac:dyDescent="0.2">
      <c r="A405" s="35">
        <f t="shared" si="11"/>
        <v>45203</v>
      </c>
      <c r="B405" s="36">
        <f>SUMIFS(СВЦЭМ!$L$40:$L$783,СВЦЭМ!$A$40:$A$783,$A405,СВЦЭМ!$B$39:$B$782,B$401)+'СЕТ СН'!$F$16</f>
        <v>0</v>
      </c>
      <c r="C405" s="36">
        <f>SUMIFS(СВЦЭМ!$L$40:$L$783,СВЦЭМ!$A$40:$A$783,$A405,СВЦЭМ!$B$39:$B$782,C$401)+'СЕТ СН'!$F$16</f>
        <v>0</v>
      </c>
      <c r="D405" s="36">
        <f>SUMIFS(СВЦЭМ!$L$40:$L$783,СВЦЭМ!$A$40:$A$783,$A405,СВЦЭМ!$B$39:$B$782,D$401)+'СЕТ СН'!$F$16</f>
        <v>0</v>
      </c>
      <c r="E405" s="36">
        <f>SUMIFS(СВЦЭМ!$L$40:$L$783,СВЦЭМ!$A$40:$A$783,$A405,СВЦЭМ!$B$39:$B$782,E$401)+'СЕТ СН'!$F$16</f>
        <v>0</v>
      </c>
      <c r="F405" s="36">
        <f>SUMIFS(СВЦЭМ!$L$40:$L$783,СВЦЭМ!$A$40:$A$783,$A405,СВЦЭМ!$B$39:$B$782,F$401)+'СЕТ СН'!$F$16</f>
        <v>0</v>
      </c>
      <c r="G405" s="36">
        <f>SUMIFS(СВЦЭМ!$L$40:$L$783,СВЦЭМ!$A$40:$A$783,$A405,СВЦЭМ!$B$39:$B$782,G$401)+'СЕТ СН'!$F$16</f>
        <v>0</v>
      </c>
      <c r="H405" s="36">
        <f>SUMIFS(СВЦЭМ!$L$40:$L$783,СВЦЭМ!$A$40:$A$783,$A405,СВЦЭМ!$B$39:$B$782,H$401)+'СЕТ СН'!$F$16</f>
        <v>0</v>
      </c>
      <c r="I405" s="36">
        <f>SUMIFS(СВЦЭМ!$L$40:$L$783,СВЦЭМ!$A$40:$A$783,$A405,СВЦЭМ!$B$39:$B$782,I$401)+'СЕТ СН'!$F$16</f>
        <v>0</v>
      </c>
      <c r="J405" s="36">
        <f>SUMIFS(СВЦЭМ!$L$40:$L$783,СВЦЭМ!$A$40:$A$783,$A405,СВЦЭМ!$B$39:$B$782,J$401)+'СЕТ СН'!$F$16</f>
        <v>0</v>
      </c>
      <c r="K405" s="36">
        <f>SUMIFS(СВЦЭМ!$L$40:$L$783,СВЦЭМ!$A$40:$A$783,$A405,СВЦЭМ!$B$39:$B$782,K$401)+'СЕТ СН'!$F$16</f>
        <v>0</v>
      </c>
      <c r="L405" s="36">
        <f>SUMIFS(СВЦЭМ!$L$40:$L$783,СВЦЭМ!$A$40:$A$783,$A405,СВЦЭМ!$B$39:$B$782,L$401)+'СЕТ СН'!$F$16</f>
        <v>0</v>
      </c>
      <c r="M405" s="36">
        <f>SUMIFS(СВЦЭМ!$L$40:$L$783,СВЦЭМ!$A$40:$A$783,$A405,СВЦЭМ!$B$39:$B$782,M$401)+'СЕТ СН'!$F$16</f>
        <v>0</v>
      </c>
      <c r="N405" s="36">
        <f>SUMIFS(СВЦЭМ!$L$40:$L$783,СВЦЭМ!$A$40:$A$783,$A405,СВЦЭМ!$B$39:$B$782,N$401)+'СЕТ СН'!$F$16</f>
        <v>0</v>
      </c>
      <c r="O405" s="36">
        <f>SUMIFS(СВЦЭМ!$L$40:$L$783,СВЦЭМ!$A$40:$A$783,$A405,СВЦЭМ!$B$39:$B$782,O$401)+'СЕТ СН'!$F$16</f>
        <v>0</v>
      </c>
      <c r="P405" s="36">
        <f>SUMIFS(СВЦЭМ!$L$40:$L$783,СВЦЭМ!$A$40:$A$783,$A405,СВЦЭМ!$B$39:$B$782,P$401)+'СЕТ СН'!$F$16</f>
        <v>0</v>
      </c>
      <c r="Q405" s="36">
        <f>SUMIFS(СВЦЭМ!$L$40:$L$783,СВЦЭМ!$A$40:$A$783,$A405,СВЦЭМ!$B$39:$B$782,Q$401)+'СЕТ СН'!$F$16</f>
        <v>0</v>
      </c>
      <c r="R405" s="36">
        <f>SUMIFS(СВЦЭМ!$L$40:$L$783,СВЦЭМ!$A$40:$A$783,$A405,СВЦЭМ!$B$39:$B$782,R$401)+'СЕТ СН'!$F$16</f>
        <v>0</v>
      </c>
      <c r="S405" s="36">
        <f>SUMIFS(СВЦЭМ!$L$40:$L$783,СВЦЭМ!$A$40:$A$783,$A405,СВЦЭМ!$B$39:$B$782,S$401)+'СЕТ СН'!$F$16</f>
        <v>0</v>
      </c>
      <c r="T405" s="36">
        <f>SUMIFS(СВЦЭМ!$L$40:$L$783,СВЦЭМ!$A$40:$A$783,$A405,СВЦЭМ!$B$39:$B$782,T$401)+'СЕТ СН'!$F$16</f>
        <v>0</v>
      </c>
      <c r="U405" s="36">
        <f>SUMIFS(СВЦЭМ!$L$40:$L$783,СВЦЭМ!$A$40:$A$783,$A405,СВЦЭМ!$B$39:$B$782,U$401)+'СЕТ СН'!$F$16</f>
        <v>0</v>
      </c>
      <c r="V405" s="36">
        <f>SUMIFS(СВЦЭМ!$L$40:$L$783,СВЦЭМ!$A$40:$A$783,$A405,СВЦЭМ!$B$39:$B$782,V$401)+'СЕТ СН'!$F$16</f>
        <v>0</v>
      </c>
      <c r="W405" s="36">
        <f>SUMIFS(СВЦЭМ!$L$40:$L$783,СВЦЭМ!$A$40:$A$783,$A405,СВЦЭМ!$B$39:$B$782,W$401)+'СЕТ СН'!$F$16</f>
        <v>0</v>
      </c>
      <c r="X405" s="36">
        <f>SUMIFS(СВЦЭМ!$L$40:$L$783,СВЦЭМ!$A$40:$A$783,$A405,СВЦЭМ!$B$39:$B$782,X$401)+'СЕТ СН'!$F$16</f>
        <v>0</v>
      </c>
      <c r="Y405" s="36">
        <f>SUMIFS(СВЦЭМ!$L$40:$L$783,СВЦЭМ!$A$40:$A$783,$A405,СВЦЭМ!$B$39:$B$782,Y$401)+'СЕТ СН'!$F$16</f>
        <v>0</v>
      </c>
    </row>
    <row r="406" spans="1:27" ht="15.75" hidden="1" x14ac:dyDescent="0.2">
      <c r="A406" s="35">
        <f t="shared" si="11"/>
        <v>45204</v>
      </c>
      <c r="B406" s="36">
        <f>SUMIFS(СВЦЭМ!$L$40:$L$783,СВЦЭМ!$A$40:$A$783,$A406,СВЦЭМ!$B$39:$B$782,B$401)+'СЕТ СН'!$F$16</f>
        <v>0</v>
      </c>
      <c r="C406" s="36">
        <f>SUMIFS(СВЦЭМ!$L$40:$L$783,СВЦЭМ!$A$40:$A$783,$A406,СВЦЭМ!$B$39:$B$782,C$401)+'СЕТ СН'!$F$16</f>
        <v>0</v>
      </c>
      <c r="D406" s="36">
        <f>SUMIFS(СВЦЭМ!$L$40:$L$783,СВЦЭМ!$A$40:$A$783,$A406,СВЦЭМ!$B$39:$B$782,D$401)+'СЕТ СН'!$F$16</f>
        <v>0</v>
      </c>
      <c r="E406" s="36">
        <f>SUMIFS(СВЦЭМ!$L$40:$L$783,СВЦЭМ!$A$40:$A$783,$A406,СВЦЭМ!$B$39:$B$782,E$401)+'СЕТ СН'!$F$16</f>
        <v>0</v>
      </c>
      <c r="F406" s="36">
        <f>SUMIFS(СВЦЭМ!$L$40:$L$783,СВЦЭМ!$A$40:$A$783,$A406,СВЦЭМ!$B$39:$B$782,F$401)+'СЕТ СН'!$F$16</f>
        <v>0</v>
      </c>
      <c r="G406" s="36">
        <f>SUMIFS(СВЦЭМ!$L$40:$L$783,СВЦЭМ!$A$40:$A$783,$A406,СВЦЭМ!$B$39:$B$782,G$401)+'СЕТ СН'!$F$16</f>
        <v>0</v>
      </c>
      <c r="H406" s="36">
        <f>SUMIFS(СВЦЭМ!$L$40:$L$783,СВЦЭМ!$A$40:$A$783,$A406,СВЦЭМ!$B$39:$B$782,H$401)+'СЕТ СН'!$F$16</f>
        <v>0</v>
      </c>
      <c r="I406" s="36">
        <f>SUMIFS(СВЦЭМ!$L$40:$L$783,СВЦЭМ!$A$40:$A$783,$A406,СВЦЭМ!$B$39:$B$782,I$401)+'СЕТ СН'!$F$16</f>
        <v>0</v>
      </c>
      <c r="J406" s="36">
        <f>SUMIFS(СВЦЭМ!$L$40:$L$783,СВЦЭМ!$A$40:$A$783,$A406,СВЦЭМ!$B$39:$B$782,J$401)+'СЕТ СН'!$F$16</f>
        <v>0</v>
      </c>
      <c r="K406" s="36">
        <f>SUMIFS(СВЦЭМ!$L$40:$L$783,СВЦЭМ!$A$40:$A$783,$A406,СВЦЭМ!$B$39:$B$782,K$401)+'СЕТ СН'!$F$16</f>
        <v>0</v>
      </c>
      <c r="L406" s="36">
        <f>SUMIFS(СВЦЭМ!$L$40:$L$783,СВЦЭМ!$A$40:$A$783,$A406,СВЦЭМ!$B$39:$B$782,L$401)+'СЕТ СН'!$F$16</f>
        <v>0</v>
      </c>
      <c r="M406" s="36">
        <f>SUMIFS(СВЦЭМ!$L$40:$L$783,СВЦЭМ!$A$40:$A$783,$A406,СВЦЭМ!$B$39:$B$782,M$401)+'СЕТ СН'!$F$16</f>
        <v>0</v>
      </c>
      <c r="N406" s="36">
        <f>SUMIFS(СВЦЭМ!$L$40:$L$783,СВЦЭМ!$A$40:$A$783,$A406,СВЦЭМ!$B$39:$B$782,N$401)+'СЕТ СН'!$F$16</f>
        <v>0</v>
      </c>
      <c r="O406" s="36">
        <f>SUMIFS(СВЦЭМ!$L$40:$L$783,СВЦЭМ!$A$40:$A$783,$A406,СВЦЭМ!$B$39:$B$782,O$401)+'СЕТ СН'!$F$16</f>
        <v>0</v>
      </c>
      <c r="P406" s="36">
        <f>SUMIFS(СВЦЭМ!$L$40:$L$783,СВЦЭМ!$A$40:$A$783,$A406,СВЦЭМ!$B$39:$B$782,P$401)+'СЕТ СН'!$F$16</f>
        <v>0</v>
      </c>
      <c r="Q406" s="36">
        <f>SUMIFS(СВЦЭМ!$L$40:$L$783,СВЦЭМ!$A$40:$A$783,$A406,СВЦЭМ!$B$39:$B$782,Q$401)+'СЕТ СН'!$F$16</f>
        <v>0</v>
      </c>
      <c r="R406" s="36">
        <f>SUMIFS(СВЦЭМ!$L$40:$L$783,СВЦЭМ!$A$40:$A$783,$A406,СВЦЭМ!$B$39:$B$782,R$401)+'СЕТ СН'!$F$16</f>
        <v>0</v>
      </c>
      <c r="S406" s="36">
        <f>SUMIFS(СВЦЭМ!$L$40:$L$783,СВЦЭМ!$A$40:$A$783,$A406,СВЦЭМ!$B$39:$B$782,S$401)+'СЕТ СН'!$F$16</f>
        <v>0</v>
      </c>
      <c r="T406" s="36">
        <f>SUMIFS(СВЦЭМ!$L$40:$L$783,СВЦЭМ!$A$40:$A$783,$A406,СВЦЭМ!$B$39:$B$782,T$401)+'СЕТ СН'!$F$16</f>
        <v>0</v>
      </c>
      <c r="U406" s="36">
        <f>SUMIFS(СВЦЭМ!$L$40:$L$783,СВЦЭМ!$A$40:$A$783,$A406,СВЦЭМ!$B$39:$B$782,U$401)+'СЕТ СН'!$F$16</f>
        <v>0</v>
      </c>
      <c r="V406" s="36">
        <f>SUMIFS(СВЦЭМ!$L$40:$L$783,СВЦЭМ!$A$40:$A$783,$A406,СВЦЭМ!$B$39:$B$782,V$401)+'СЕТ СН'!$F$16</f>
        <v>0</v>
      </c>
      <c r="W406" s="36">
        <f>SUMIFS(СВЦЭМ!$L$40:$L$783,СВЦЭМ!$A$40:$A$783,$A406,СВЦЭМ!$B$39:$B$782,W$401)+'СЕТ СН'!$F$16</f>
        <v>0</v>
      </c>
      <c r="X406" s="36">
        <f>SUMIFS(СВЦЭМ!$L$40:$L$783,СВЦЭМ!$A$40:$A$783,$A406,СВЦЭМ!$B$39:$B$782,X$401)+'СЕТ СН'!$F$16</f>
        <v>0</v>
      </c>
      <c r="Y406" s="36">
        <f>SUMIFS(СВЦЭМ!$L$40:$L$783,СВЦЭМ!$A$40:$A$783,$A406,СВЦЭМ!$B$39:$B$782,Y$401)+'СЕТ СН'!$F$16</f>
        <v>0</v>
      </c>
    </row>
    <row r="407" spans="1:27" ht="15.75" hidden="1" x14ac:dyDescent="0.2">
      <c r="A407" s="35">
        <f t="shared" si="11"/>
        <v>45205</v>
      </c>
      <c r="B407" s="36">
        <f>SUMIFS(СВЦЭМ!$L$40:$L$783,СВЦЭМ!$A$40:$A$783,$A407,СВЦЭМ!$B$39:$B$782,B$401)+'СЕТ СН'!$F$16</f>
        <v>0</v>
      </c>
      <c r="C407" s="36">
        <f>SUMIFS(СВЦЭМ!$L$40:$L$783,СВЦЭМ!$A$40:$A$783,$A407,СВЦЭМ!$B$39:$B$782,C$401)+'СЕТ СН'!$F$16</f>
        <v>0</v>
      </c>
      <c r="D407" s="36">
        <f>SUMIFS(СВЦЭМ!$L$40:$L$783,СВЦЭМ!$A$40:$A$783,$A407,СВЦЭМ!$B$39:$B$782,D$401)+'СЕТ СН'!$F$16</f>
        <v>0</v>
      </c>
      <c r="E407" s="36">
        <f>SUMIFS(СВЦЭМ!$L$40:$L$783,СВЦЭМ!$A$40:$A$783,$A407,СВЦЭМ!$B$39:$B$782,E$401)+'СЕТ СН'!$F$16</f>
        <v>0</v>
      </c>
      <c r="F407" s="36">
        <f>SUMIFS(СВЦЭМ!$L$40:$L$783,СВЦЭМ!$A$40:$A$783,$A407,СВЦЭМ!$B$39:$B$782,F$401)+'СЕТ СН'!$F$16</f>
        <v>0</v>
      </c>
      <c r="G407" s="36">
        <f>SUMIFS(СВЦЭМ!$L$40:$L$783,СВЦЭМ!$A$40:$A$783,$A407,СВЦЭМ!$B$39:$B$782,G$401)+'СЕТ СН'!$F$16</f>
        <v>0</v>
      </c>
      <c r="H407" s="36">
        <f>SUMIFS(СВЦЭМ!$L$40:$L$783,СВЦЭМ!$A$40:$A$783,$A407,СВЦЭМ!$B$39:$B$782,H$401)+'СЕТ СН'!$F$16</f>
        <v>0</v>
      </c>
      <c r="I407" s="36">
        <f>SUMIFS(СВЦЭМ!$L$40:$L$783,СВЦЭМ!$A$40:$A$783,$A407,СВЦЭМ!$B$39:$B$782,I$401)+'СЕТ СН'!$F$16</f>
        <v>0</v>
      </c>
      <c r="J407" s="36">
        <f>SUMIFS(СВЦЭМ!$L$40:$L$783,СВЦЭМ!$A$40:$A$783,$A407,СВЦЭМ!$B$39:$B$782,J$401)+'СЕТ СН'!$F$16</f>
        <v>0</v>
      </c>
      <c r="K407" s="36">
        <f>SUMIFS(СВЦЭМ!$L$40:$L$783,СВЦЭМ!$A$40:$A$783,$A407,СВЦЭМ!$B$39:$B$782,K$401)+'СЕТ СН'!$F$16</f>
        <v>0</v>
      </c>
      <c r="L407" s="36">
        <f>SUMIFS(СВЦЭМ!$L$40:$L$783,СВЦЭМ!$A$40:$A$783,$A407,СВЦЭМ!$B$39:$B$782,L$401)+'СЕТ СН'!$F$16</f>
        <v>0</v>
      </c>
      <c r="M407" s="36">
        <f>SUMIFS(СВЦЭМ!$L$40:$L$783,СВЦЭМ!$A$40:$A$783,$A407,СВЦЭМ!$B$39:$B$782,M$401)+'СЕТ СН'!$F$16</f>
        <v>0</v>
      </c>
      <c r="N407" s="36">
        <f>SUMIFS(СВЦЭМ!$L$40:$L$783,СВЦЭМ!$A$40:$A$783,$A407,СВЦЭМ!$B$39:$B$782,N$401)+'СЕТ СН'!$F$16</f>
        <v>0</v>
      </c>
      <c r="O407" s="36">
        <f>SUMIFS(СВЦЭМ!$L$40:$L$783,СВЦЭМ!$A$40:$A$783,$A407,СВЦЭМ!$B$39:$B$782,O$401)+'СЕТ СН'!$F$16</f>
        <v>0</v>
      </c>
      <c r="P407" s="36">
        <f>SUMIFS(СВЦЭМ!$L$40:$L$783,СВЦЭМ!$A$40:$A$783,$A407,СВЦЭМ!$B$39:$B$782,P$401)+'СЕТ СН'!$F$16</f>
        <v>0</v>
      </c>
      <c r="Q407" s="36">
        <f>SUMIFS(СВЦЭМ!$L$40:$L$783,СВЦЭМ!$A$40:$A$783,$A407,СВЦЭМ!$B$39:$B$782,Q$401)+'СЕТ СН'!$F$16</f>
        <v>0</v>
      </c>
      <c r="R407" s="36">
        <f>SUMIFS(СВЦЭМ!$L$40:$L$783,СВЦЭМ!$A$40:$A$783,$A407,СВЦЭМ!$B$39:$B$782,R$401)+'СЕТ СН'!$F$16</f>
        <v>0</v>
      </c>
      <c r="S407" s="36">
        <f>SUMIFS(СВЦЭМ!$L$40:$L$783,СВЦЭМ!$A$40:$A$783,$A407,СВЦЭМ!$B$39:$B$782,S$401)+'СЕТ СН'!$F$16</f>
        <v>0</v>
      </c>
      <c r="T407" s="36">
        <f>SUMIFS(СВЦЭМ!$L$40:$L$783,СВЦЭМ!$A$40:$A$783,$A407,СВЦЭМ!$B$39:$B$782,T$401)+'СЕТ СН'!$F$16</f>
        <v>0</v>
      </c>
      <c r="U407" s="36">
        <f>SUMIFS(СВЦЭМ!$L$40:$L$783,СВЦЭМ!$A$40:$A$783,$A407,СВЦЭМ!$B$39:$B$782,U$401)+'СЕТ СН'!$F$16</f>
        <v>0</v>
      </c>
      <c r="V407" s="36">
        <f>SUMIFS(СВЦЭМ!$L$40:$L$783,СВЦЭМ!$A$40:$A$783,$A407,СВЦЭМ!$B$39:$B$782,V$401)+'СЕТ СН'!$F$16</f>
        <v>0</v>
      </c>
      <c r="W407" s="36">
        <f>SUMIFS(СВЦЭМ!$L$40:$L$783,СВЦЭМ!$A$40:$A$783,$A407,СВЦЭМ!$B$39:$B$782,W$401)+'СЕТ СН'!$F$16</f>
        <v>0</v>
      </c>
      <c r="X407" s="36">
        <f>SUMIFS(СВЦЭМ!$L$40:$L$783,СВЦЭМ!$A$40:$A$783,$A407,СВЦЭМ!$B$39:$B$782,X$401)+'СЕТ СН'!$F$16</f>
        <v>0</v>
      </c>
      <c r="Y407" s="36">
        <f>SUMIFS(СВЦЭМ!$L$40:$L$783,СВЦЭМ!$A$40:$A$783,$A407,СВЦЭМ!$B$39:$B$782,Y$401)+'СЕТ СН'!$F$16</f>
        <v>0</v>
      </c>
    </row>
    <row r="408" spans="1:27" ht="15.75" hidden="1" x14ac:dyDescent="0.2">
      <c r="A408" s="35">
        <f t="shared" si="11"/>
        <v>45206</v>
      </c>
      <c r="B408" s="36">
        <f>SUMIFS(СВЦЭМ!$L$40:$L$783,СВЦЭМ!$A$40:$A$783,$A408,СВЦЭМ!$B$39:$B$782,B$401)+'СЕТ СН'!$F$16</f>
        <v>0</v>
      </c>
      <c r="C408" s="36">
        <f>SUMIFS(СВЦЭМ!$L$40:$L$783,СВЦЭМ!$A$40:$A$783,$A408,СВЦЭМ!$B$39:$B$782,C$401)+'СЕТ СН'!$F$16</f>
        <v>0</v>
      </c>
      <c r="D408" s="36">
        <f>SUMIFS(СВЦЭМ!$L$40:$L$783,СВЦЭМ!$A$40:$A$783,$A408,СВЦЭМ!$B$39:$B$782,D$401)+'СЕТ СН'!$F$16</f>
        <v>0</v>
      </c>
      <c r="E408" s="36">
        <f>SUMIFS(СВЦЭМ!$L$40:$L$783,СВЦЭМ!$A$40:$A$783,$A408,СВЦЭМ!$B$39:$B$782,E$401)+'СЕТ СН'!$F$16</f>
        <v>0</v>
      </c>
      <c r="F408" s="36">
        <f>SUMIFS(СВЦЭМ!$L$40:$L$783,СВЦЭМ!$A$40:$A$783,$A408,СВЦЭМ!$B$39:$B$782,F$401)+'СЕТ СН'!$F$16</f>
        <v>0</v>
      </c>
      <c r="G408" s="36">
        <f>SUMIFS(СВЦЭМ!$L$40:$L$783,СВЦЭМ!$A$40:$A$783,$A408,СВЦЭМ!$B$39:$B$782,G$401)+'СЕТ СН'!$F$16</f>
        <v>0</v>
      </c>
      <c r="H408" s="36">
        <f>SUMIFS(СВЦЭМ!$L$40:$L$783,СВЦЭМ!$A$40:$A$783,$A408,СВЦЭМ!$B$39:$B$782,H$401)+'СЕТ СН'!$F$16</f>
        <v>0</v>
      </c>
      <c r="I408" s="36">
        <f>SUMIFS(СВЦЭМ!$L$40:$L$783,СВЦЭМ!$A$40:$A$783,$A408,СВЦЭМ!$B$39:$B$782,I$401)+'СЕТ СН'!$F$16</f>
        <v>0</v>
      </c>
      <c r="J408" s="36">
        <f>SUMIFS(СВЦЭМ!$L$40:$L$783,СВЦЭМ!$A$40:$A$783,$A408,СВЦЭМ!$B$39:$B$782,J$401)+'СЕТ СН'!$F$16</f>
        <v>0</v>
      </c>
      <c r="K408" s="36">
        <f>SUMIFS(СВЦЭМ!$L$40:$L$783,СВЦЭМ!$A$40:$A$783,$A408,СВЦЭМ!$B$39:$B$782,K$401)+'СЕТ СН'!$F$16</f>
        <v>0</v>
      </c>
      <c r="L408" s="36">
        <f>SUMIFS(СВЦЭМ!$L$40:$L$783,СВЦЭМ!$A$40:$A$783,$A408,СВЦЭМ!$B$39:$B$782,L$401)+'СЕТ СН'!$F$16</f>
        <v>0</v>
      </c>
      <c r="M408" s="36">
        <f>SUMIFS(СВЦЭМ!$L$40:$L$783,СВЦЭМ!$A$40:$A$783,$A408,СВЦЭМ!$B$39:$B$782,M$401)+'СЕТ СН'!$F$16</f>
        <v>0</v>
      </c>
      <c r="N408" s="36">
        <f>SUMIFS(СВЦЭМ!$L$40:$L$783,СВЦЭМ!$A$40:$A$783,$A408,СВЦЭМ!$B$39:$B$782,N$401)+'СЕТ СН'!$F$16</f>
        <v>0</v>
      </c>
      <c r="O408" s="36">
        <f>SUMIFS(СВЦЭМ!$L$40:$L$783,СВЦЭМ!$A$40:$A$783,$A408,СВЦЭМ!$B$39:$B$782,O$401)+'СЕТ СН'!$F$16</f>
        <v>0</v>
      </c>
      <c r="P408" s="36">
        <f>SUMIFS(СВЦЭМ!$L$40:$L$783,СВЦЭМ!$A$40:$A$783,$A408,СВЦЭМ!$B$39:$B$782,P$401)+'СЕТ СН'!$F$16</f>
        <v>0</v>
      </c>
      <c r="Q408" s="36">
        <f>SUMIFS(СВЦЭМ!$L$40:$L$783,СВЦЭМ!$A$40:$A$783,$A408,СВЦЭМ!$B$39:$B$782,Q$401)+'СЕТ СН'!$F$16</f>
        <v>0</v>
      </c>
      <c r="R408" s="36">
        <f>SUMIFS(СВЦЭМ!$L$40:$L$783,СВЦЭМ!$A$40:$A$783,$A408,СВЦЭМ!$B$39:$B$782,R$401)+'СЕТ СН'!$F$16</f>
        <v>0</v>
      </c>
      <c r="S408" s="36">
        <f>SUMIFS(СВЦЭМ!$L$40:$L$783,СВЦЭМ!$A$40:$A$783,$A408,СВЦЭМ!$B$39:$B$782,S$401)+'СЕТ СН'!$F$16</f>
        <v>0</v>
      </c>
      <c r="T408" s="36">
        <f>SUMIFS(СВЦЭМ!$L$40:$L$783,СВЦЭМ!$A$40:$A$783,$A408,СВЦЭМ!$B$39:$B$782,T$401)+'СЕТ СН'!$F$16</f>
        <v>0</v>
      </c>
      <c r="U408" s="36">
        <f>SUMIFS(СВЦЭМ!$L$40:$L$783,СВЦЭМ!$A$40:$A$783,$A408,СВЦЭМ!$B$39:$B$782,U$401)+'СЕТ СН'!$F$16</f>
        <v>0</v>
      </c>
      <c r="V408" s="36">
        <f>SUMIFS(СВЦЭМ!$L$40:$L$783,СВЦЭМ!$A$40:$A$783,$A408,СВЦЭМ!$B$39:$B$782,V$401)+'СЕТ СН'!$F$16</f>
        <v>0</v>
      </c>
      <c r="W408" s="36">
        <f>SUMIFS(СВЦЭМ!$L$40:$L$783,СВЦЭМ!$A$40:$A$783,$A408,СВЦЭМ!$B$39:$B$782,W$401)+'СЕТ СН'!$F$16</f>
        <v>0</v>
      </c>
      <c r="X408" s="36">
        <f>SUMIFS(СВЦЭМ!$L$40:$L$783,СВЦЭМ!$A$40:$A$783,$A408,СВЦЭМ!$B$39:$B$782,X$401)+'СЕТ СН'!$F$16</f>
        <v>0</v>
      </c>
      <c r="Y408" s="36">
        <f>SUMIFS(СВЦЭМ!$L$40:$L$783,СВЦЭМ!$A$40:$A$783,$A408,СВЦЭМ!$B$39:$B$782,Y$401)+'СЕТ СН'!$F$16</f>
        <v>0</v>
      </c>
    </row>
    <row r="409" spans="1:27" ht="15.75" hidden="1" x14ac:dyDescent="0.2">
      <c r="A409" s="35">
        <f t="shared" si="11"/>
        <v>45207</v>
      </c>
      <c r="B409" s="36">
        <f>SUMIFS(СВЦЭМ!$L$40:$L$783,СВЦЭМ!$A$40:$A$783,$A409,СВЦЭМ!$B$39:$B$782,B$401)+'СЕТ СН'!$F$16</f>
        <v>0</v>
      </c>
      <c r="C409" s="36">
        <f>SUMIFS(СВЦЭМ!$L$40:$L$783,СВЦЭМ!$A$40:$A$783,$A409,СВЦЭМ!$B$39:$B$782,C$401)+'СЕТ СН'!$F$16</f>
        <v>0</v>
      </c>
      <c r="D409" s="36">
        <f>SUMIFS(СВЦЭМ!$L$40:$L$783,СВЦЭМ!$A$40:$A$783,$A409,СВЦЭМ!$B$39:$B$782,D$401)+'СЕТ СН'!$F$16</f>
        <v>0</v>
      </c>
      <c r="E409" s="36">
        <f>SUMIFS(СВЦЭМ!$L$40:$L$783,СВЦЭМ!$A$40:$A$783,$A409,СВЦЭМ!$B$39:$B$782,E$401)+'СЕТ СН'!$F$16</f>
        <v>0</v>
      </c>
      <c r="F409" s="36">
        <f>SUMIFS(СВЦЭМ!$L$40:$L$783,СВЦЭМ!$A$40:$A$783,$A409,СВЦЭМ!$B$39:$B$782,F$401)+'СЕТ СН'!$F$16</f>
        <v>0</v>
      </c>
      <c r="G409" s="36">
        <f>SUMIFS(СВЦЭМ!$L$40:$L$783,СВЦЭМ!$A$40:$A$783,$A409,СВЦЭМ!$B$39:$B$782,G$401)+'СЕТ СН'!$F$16</f>
        <v>0</v>
      </c>
      <c r="H409" s="36">
        <f>SUMIFS(СВЦЭМ!$L$40:$L$783,СВЦЭМ!$A$40:$A$783,$A409,СВЦЭМ!$B$39:$B$782,H$401)+'СЕТ СН'!$F$16</f>
        <v>0</v>
      </c>
      <c r="I409" s="36">
        <f>SUMIFS(СВЦЭМ!$L$40:$L$783,СВЦЭМ!$A$40:$A$783,$A409,СВЦЭМ!$B$39:$B$782,I$401)+'СЕТ СН'!$F$16</f>
        <v>0</v>
      </c>
      <c r="J409" s="36">
        <f>SUMIFS(СВЦЭМ!$L$40:$L$783,СВЦЭМ!$A$40:$A$783,$A409,СВЦЭМ!$B$39:$B$782,J$401)+'СЕТ СН'!$F$16</f>
        <v>0</v>
      </c>
      <c r="K409" s="36">
        <f>SUMIFS(СВЦЭМ!$L$40:$L$783,СВЦЭМ!$A$40:$A$783,$A409,СВЦЭМ!$B$39:$B$782,K$401)+'СЕТ СН'!$F$16</f>
        <v>0</v>
      </c>
      <c r="L409" s="36">
        <f>SUMIFS(СВЦЭМ!$L$40:$L$783,СВЦЭМ!$A$40:$A$783,$A409,СВЦЭМ!$B$39:$B$782,L$401)+'СЕТ СН'!$F$16</f>
        <v>0</v>
      </c>
      <c r="M409" s="36">
        <f>SUMIFS(СВЦЭМ!$L$40:$L$783,СВЦЭМ!$A$40:$A$783,$A409,СВЦЭМ!$B$39:$B$782,M$401)+'СЕТ СН'!$F$16</f>
        <v>0</v>
      </c>
      <c r="N409" s="36">
        <f>SUMIFS(СВЦЭМ!$L$40:$L$783,СВЦЭМ!$A$40:$A$783,$A409,СВЦЭМ!$B$39:$B$782,N$401)+'СЕТ СН'!$F$16</f>
        <v>0</v>
      </c>
      <c r="O409" s="36">
        <f>SUMIFS(СВЦЭМ!$L$40:$L$783,СВЦЭМ!$A$40:$A$783,$A409,СВЦЭМ!$B$39:$B$782,O$401)+'СЕТ СН'!$F$16</f>
        <v>0</v>
      </c>
      <c r="P409" s="36">
        <f>SUMIFS(СВЦЭМ!$L$40:$L$783,СВЦЭМ!$A$40:$A$783,$A409,СВЦЭМ!$B$39:$B$782,P$401)+'СЕТ СН'!$F$16</f>
        <v>0</v>
      </c>
      <c r="Q409" s="36">
        <f>SUMIFS(СВЦЭМ!$L$40:$L$783,СВЦЭМ!$A$40:$A$783,$A409,СВЦЭМ!$B$39:$B$782,Q$401)+'СЕТ СН'!$F$16</f>
        <v>0</v>
      </c>
      <c r="R409" s="36">
        <f>SUMIFS(СВЦЭМ!$L$40:$L$783,СВЦЭМ!$A$40:$A$783,$A409,СВЦЭМ!$B$39:$B$782,R$401)+'СЕТ СН'!$F$16</f>
        <v>0</v>
      </c>
      <c r="S409" s="36">
        <f>SUMIFS(СВЦЭМ!$L$40:$L$783,СВЦЭМ!$A$40:$A$783,$A409,СВЦЭМ!$B$39:$B$782,S$401)+'СЕТ СН'!$F$16</f>
        <v>0</v>
      </c>
      <c r="T409" s="36">
        <f>SUMIFS(СВЦЭМ!$L$40:$L$783,СВЦЭМ!$A$40:$A$783,$A409,СВЦЭМ!$B$39:$B$782,T$401)+'СЕТ СН'!$F$16</f>
        <v>0</v>
      </c>
      <c r="U409" s="36">
        <f>SUMIFS(СВЦЭМ!$L$40:$L$783,СВЦЭМ!$A$40:$A$783,$A409,СВЦЭМ!$B$39:$B$782,U$401)+'СЕТ СН'!$F$16</f>
        <v>0</v>
      </c>
      <c r="V409" s="36">
        <f>SUMIFS(СВЦЭМ!$L$40:$L$783,СВЦЭМ!$A$40:$A$783,$A409,СВЦЭМ!$B$39:$B$782,V$401)+'СЕТ СН'!$F$16</f>
        <v>0</v>
      </c>
      <c r="W409" s="36">
        <f>SUMIFS(СВЦЭМ!$L$40:$L$783,СВЦЭМ!$A$40:$A$783,$A409,СВЦЭМ!$B$39:$B$782,W$401)+'СЕТ СН'!$F$16</f>
        <v>0</v>
      </c>
      <c r="X409" s="36">
        <f>SUMIFS(СВЦЭМ!$L$40:$L$783,СВЦЭМ!$A$40:$A$783,$A409,СВЦЭМ!$B$39:$B$782,X$401)+'СЕТ СН'!$F$16</f>
        <v>0</v>
      </c>
      <c r="Y409" s="36">
        <f>SUMIFS(СВЦЭМ!$L$40:$L$783,СВЦЭМ!$A$40:$A$783,$A409,СВЦЭМ!$B$39:$B$782,Y$401)+'СЕТ СН'!$F$16</f>
        <v>0</v>
      </c>
    </row>
    <row r="410" spans="1:27" ht="15.75" hidden="1" x14ac:dyDescent="0.2">
      <c r="A410" s="35">
        <f t="shared" si="11"/>
        <v>45208</v>
      </c>
      <c r="B410" s="36">
        <f>SUMIFS(СВЦЭМ!$L$40:$L$783,СВЦЭМ!$A$40:$A$783,$A410,СВЦЭМ!$B$39:$B$782,B$401)+'СЕТ СН'!$F$16</f>
        <v>0</v>
      </c>
      <c r="C410" s="36">
        <f>SUMIFS(СВЦЭМ!$L$40:$L$783,СВЦЭМ!$A$40:$A$783,$A410,СВЦЭМ!$B$39:$B$782,C$401)+'СЕТ СН'!$F$16</f>
        <v>0</v>
      </c>
      <c r="D410" s="36">
        <f>SUMIFS(СВЦЭМ!$L$40:$L$783,СВЦЭМ!$A$40:$A$783,$A410,СВЦЭМ!$B$39:$B$782,D$401)+'СЕТ СН'!$F$16</f>
        <v>0</v>
      </c>
      <c r="E410" s="36">
        <f>SUMIFS(СВЦЭМ!$L$40:$L$783,СВЦЭМ!$A$40:$A$783,$A410,СВЦЭМ!$B$39:$B$782,E$401)+'СЕТ СН'!$F$16</f>
        <v>0</v>
      </c>
      <c r="F410" s="36">
        <f>SUMIFS(СВЦЭМ!$L$40:$L$783,СВЦЭМ!$A$40:$A$783,$A410,СВЦЭМ!$B$39:$B$782,F$401)+'СЕТ СН'!$F$16</f>
        <v>0</v>
      </c>
      <c r="G410" s="36">
        <f>SUMIFS(СВЦЭМ!$L$40:$L$783,СВЦЭМ!$A$40:$A$783,$A410,СВЦЭМ!$B$39:$B$782,G$401)+'СЕТ СН'!$F$16</f>
        <v>0</v>
      </c>
      <c r="H410" s="36">
        <f>SUMIFS(СВЦЭМ!$L$40:$L$783,СВЦЭМ!$A$40:$A$783,$A410,СВЦЭМ!$B$39:$B$782,H$401)+'СЕТ СН'!$F$16</f>
        <v>0</v>
      </c>
      <c r="I410" s="36">
        <f>SUMIFS(СВЦЭМ!$L$40:$L$783,СВЦЭМ!$A$40:$A$783,$A410,СВЦЭМ!$B$39:$B$782,I$401)+'СЕТ СН'!$F$16</f>
        <v>0</v>
      </c>
      <c r="J410" s="36">
        <f>SUMIFS(СВЦЭМ!$L$40:$L$783,СВЦЭМ!$A$40:$A$783,$A410,СВЦЭМ!$B$39:$B$782,J$401)+'СЕТ СН'!$F$16</f>
        <v>0</v>
      </c>
      <c r="K410" s="36">
        <f>SUMIFS(СВЦЭМ!$L$40:$L$783,СВЦЭМ!$A$40:$A$783,$A410,СВЦЭМ!$B$39:$B$782,K$401)+'СЕТ СН'!$F$16</f>
        <v>0</v>
      </c>
      <c r="L410" s="36">
        <f>SUMIFS(СВЦЭМ!$L$40:$L$783,СВЦЭМ!$A$40:$A$783,$A410,СВЦЭМ!$B$39:$B$782,L$401)+'СЕТ СН'!$F$16</f>
        <v>0</v>
      </c>
      <c r="M410" s="36">
        <f>SUMIFS(СВЦЭМ!$L$40:$L$783,СВЦЭМ!$A$40:$A$783,$A410,СВЦЭМ!$B$39:$B$782,M$401)+'СЕТ СН'!$F$16</f>
        <v>0</v>
      </c>
      <c r="N410" s="36">
        <f>SUMIFS(СВЦЭМ!$L$40:$L$783,СВЦЭМ!$A$40:$A$783,$A410,СВЦЭМ!$B$39:$B$782,N$401)+'СЕТ СН'!$F$16</f>
        <v>0</v>
      </c>
      <c r="O410" s="36">
        <f>SUMIFS(СВЦЭМ!$L$40:$L$783,СВЦЭМ!$A$40:$A$783,$A410,СВЦЭМ!$B$39:$B$782,O$401)+'СЕТ СН'!$F$16</f>
        <v>0</v>
      </c>
      <c r="P410" s="36">
        <f>SUMIFS(СВЦЭМ!$L$40:$L$783,СВЦЭМ!$A$40:$A$783,$A410,СВЦЭМ!$B$39:$B$782,P$401)+'СЕТ СН'!$F$16</f>
        <v>0</v>
      </c>
      <c r="Q410" s="36">
        <f>SUMIFS(СВЦЭМ!$L$40:$L$783,СВЦЭМ!$A$40:$A$783,$A410,СВЦЭМ!$B$39:$B$782,Q$401)+'СЕТ СН'!$F$16</f>
        <v>0</v>
      </c>
      <c r="R410" s="36">
        <f>SUMIFS(СВЦЭМ!$L$40:$L$783,СВЦЭМ!$A$40:$A$783,$A410,СВЦЭМ!$B$39:$B$782,R$401)+'СЕТ СН'!$F$16</f>
        <v>0</v>
      </c>
      <c r="S410" s="36">
        <f>SUMIFS(СВЦЭМ!$L$40:$L$783,СВЦЭМ!$A$40:$A$783,$A410,СВЦЭМ!$B$39:$B$782,S$401)+'СЕТ СН'!$F$16</f>
        <v>0</v>
      </c>
      <c r="T410" s="36">
        <f>SUMIFS(СВЦЭМ!$L$40:$L$783,СВЦЭМ!$A$40:$A$783,$A410,СВЦЭМ!$B$39:$B$782,T$401)+'СЕТ СН'!$F$16</f>
        <v>0</v>
      </c>
      <c r="U410" s="36">
        <f>SUMIFS(СВЦЭМ!$L$40:$L$783,СВЦЭМ!$A$40:$A$783,$A410,СВЦЭМ!$B$39:$B$782,U$401)+'СЕТ СН'!$F$16</f>
        <v>0</v>
      </c>
      <c r="V410" s="36">
        <f>SUMIFS(СВЦЭМ!$L$40:$L$783,СВЦЭМ!$A$40:$A$783,$A410,СВЦЭМ!$B$39:$B$782,V$401)+'СЕТ СН'!$F$16</f>
        <v>0</v>
      </c>
      <c r="W410" s="36">
        <f>SUMIFS(СВЦЭМ!$L$40:$L$783,СВЦЭМ!$A$40:$A$783,$A410,СВЦЭМ!$B$39:$B$782,W$401)+'СЕТ СН'!$F$16</f>
        <v>0</v>
      </c>
      <c r="X410" s="36">
        <f>SUMIFS(СВЦЭМ!$L$40:$L$783,СВЦЭМ!$A$40:$A$783,$A410,СВЦЭМ!$B$39:$B$782,X$401)+'СЕТ СН'!$F$16</f>
        <v>0</v>
      </c>
      <c r="Y410" s="36">
        <f>SUMIFS(СВЦЭМ!$L$40:$L$783,СВЦЭМ!$A$40:$A$783,$A410,СВЦЭМ!$B$39:$B$782,Y$401)+'СЕТ СН'!$F$16</f>
        <v>0</v>
      </c>
    </row>
    <row r="411" spans="1:27" ht="15.75" hidden="1" x14ac:dyDescent="0.2">
      <c r="A411" s="35">
        <f t="shared" si="11"/>
        <v>45209</v>
      </c>
      <c r="B411" s="36">
        <f>SUMIFS(СВЦЭМ!$L$40:$L$783,СВЦЭМ!$A$40:$A$783,$A411,СВЦЭМ!$B$39:$B$782,B$401)+'СЕТ СН'!$F$16</f>
        <v>0</v>
      </c>
      <c r="C411" s="36">
        <f>SUMIFS(СВЦЭМ!$L$40:$L$783,СВЦЭМ!$A$40:$A$783,$A411,СВЦЭМ!$B$39:$B$782,C$401)+'СЕТ СН'!$F$16</f>
        <v>0</v>
      </c>
      <c r="D411" s="36">
        <f>SUMIFS(СВЦЭМ!$L$40:$L$783,СВЦЭМ!$A$40:$A$783,$A411,СВЦЭМ!$B$39:$B$782,D$401)+'СЕТ СН'!$F$16</f>
        <v>0</v>
      </c>
      <c r="E411" s="36">
        <f>SUMIFS(СВЦЭМ!$L$40:$L$783,СВЦЭМ!$A$40:$A$783,$A411,СВЦЭМ!$B$39:$B$782,E$401)+'СЕТ СН'!$F$16</f>
        <v>0</v>
      </c>
      <c r="F411" s="36">
        <f>SUMIFS(СВЦЭМ!$L$40:$L$783,СВЦЭМ!$A$40:$A$783,$A411,СВЦЭМ!$B$39:$B$782,F$401)+'СЕТ СН'!$F$16</f>
        <v>0</v>
      </c>
      <c r="G411" s="36">
        <f>SUMIFS(СВЦЭМ!$L$40:$L$783,СВЦЭМ!$A$40:$A$783,$A411,СВЦЭМ!$B$39:$B$782,G$401)+'СЕТ СН'!$F$16</f>
        <v>0</v>
      </c>
      <c r="H411" s="36">
        <f>SUMIFS(СВЦЭМ!$L$40:$L$783,СВЦЭМ!$A$40:$A$783,$A411,СВЦЭМ!$B$39:$B$782,H$401)+'СЕТ СН'!$F$16</f>
        <v>0</v>
      </c>
      <c r="I411" s="36">
        <f>SUMIFS(СВЦЭМ!$L$40:$L$783,СВЦЭМ!$A$40:$A$783,$A411,СВЦЭМ!$B$39:$B$782,I$401)+'СЕТ СН'!$F$16</f>
        <v>0</v>
      </c>
      <c r="J411" s="36">
        <f>SUMIFS(СВЦЭМ!$L$40:$L$783,СВЦЭМ!$A$40:$A$783,$A411,СВЦЭМ!$B$39:$B$782,J$401)+'СЕТ СН'!$F$16</f>
        <v>0</v>
      </c>
      <c r="K411" s="36">
        <f>SUMIFS(СВЦЭМ!$L$40:$L$783,СВЦЭМ!$A$40:$A$783,$A411,СВЦЭМ!$B$39:$B$782,K$401)+'СЕТ СН'!$F$16</f>
        <v>0</v>
      </c>
      <c r="L411" s="36">
        <f>SUMIFS(СВЦЭМ!$L$40:$L$783,СВЦЭМ!$A$40:$A$783,$A411,СВЦЭМ!$B$39:$B$782,L$401)+'СЕТ СН'!$F$16</f>
        <v>0</v>
      </c>
      <c r="M411" s="36">
        <f>SUMIFS(СВЦЭМ!$L$40:$L$783,СВЦЭМ!$A$40:$A$783,$A411,СВЦЭМ!$B$39:$B$782,M$401)+'СЕТ СН'!$F$16</f>
        <v>0</v>
      </c>
      <c r="N411" s="36">
        <f>SUMIFS(СВЦЭМ!$L$40:$L$783,СВЦЭМ!$A$40:$A$783,$A411,СВЦЭМ!$B$39:$B$782,N$401)+'СЕТ СН'!$F$16</f>
        <v>0</v>
      </c>
      <c r="O411" s="36">
        <f>SUMIFS(СВЦЭМ!$L$40:$L$783,СВЦЭМ!$A$40:$A$783,$A411,СВЦЭМ!$B$39:$B$782,O$401)+'СЕТ СН'!$F$16</f>
        <v>0</v>
      </c>
      <c r="P411" s="36">
        <f>SUMIFS(СВЦЭМ!$L$40:$L$783,СВЦЭМ!$A$40:$A$783,$A411,СВЦЭМ!$B$39:$B$782,P$401)+'СЕТ СН'!$F$16</f>
        <v>0</v>
      </c>
      <c r="Q411" s="36">
        <f>SUMIFS(СВЦЭМ!$L$40:$L$783,СВЦЭМ!$A$40:$A$783,$A411,СВЦЭМ!$B$39:$B$782,Q$401)+'СЕТ СН'!$F$16</f>
        <v>0</v>
      </c>
      <c r="R411" s="36">
        <f>SUMIFS(СВЦЭМ!$L$40:$L$783,СВЦЭМ!$A$40:$A$783,$A411,СВЦЭМ!$B$39:$B$782,R$401)+'СЕТ СН'!$F$16</f>
        <v>0</v>
      </c>
      <c r="S411" s="36">
        <f>SUMIFS(СВЦЭМ!$L$40:$L$783,СВЦЭМ!$A$40:$A$783,$A411,СВЦЭМ!$B$39:$B$782,S$401)+'СЕТ СН'!$F$16</f>
        <v>0</v>
      </c>
      <c r="T411" s="36">
        <f>SUMIFS(СВЦЭМ!$L$40:$L$783,СВЦЭМ!$A$40:$A$783,$A411,СВЦЭМ!$B$39:$B$782,T$401)+'СЕТ СН'!$F$16</f>
        <v>0</v>
      </c>
      <c r="U411" s="36">
        <f>SUMIFS(СВЦЭМ!$L$40:$L$783,СВЦЭМ!$A$40:$A$783,$A411,СВЦЭМ!$B$39:$B$782,U$401)+'СЕТ СН'!$F$16</f>
        <v>0</v>
      </c>
      <c r="V411" s="36">
        <f>SUMIFS(СВЦЭМ!$L$40:$L$783,СВЦЭМ!$A$40:$A$783,$A411,СВЦЭМ!$B$39:$B$782,V$401)+'СЕТ СН'!$F$16</f>
        <v>0</v>
      </c>
      <c r="W411" s="36">
        <f>SUMIFS(СВЦЭМ!$L$40:$L$783,СВЦЭМ!$A$40:$A$783,$A411,СВЦЭМ!$B$39:$B$782,W$401)+'СЕТ СН'!$F$16</f>
        <v>0</v>
      </c>
      <c r="X411" s="36">
        <f>SUMIFS(СВЦЭМ!$L$40:$L$783,СВЦЭМ!$A$40:$A$783,$A411,СВЦЭМ!$B$39:$B$782,X$401)+'СЕТ СН'!$F$16</f>
        <v>0</v>
      </c>
      <c r="Y411" s="36">
        <f>SUMIFS(СВЦЭМ!$L$40:$L$783,СВЦЭМ!$A$40:$A$783,$A411,СВЦЭМ!$B$39:$B$782,Y$401)+'СЕТ СН'!$F$16</f>
        <v>0</v>
      </c>
    </row>
    <row r="412" spans="1:27" ht="15.75" hidden="1" x14ac:dyDescent="0.2">
      <c r="A412" s="35">
        <f t="shared" si="11"/>
        <v>45210</v>
      </c>
      <c r="B412" s="36">
        <f>SUMIFS(СВЦЭМ!$L$40:$L$783,СВЦЭМ!$A$40:$A$783,$A412,СВЦЭМ!$B$39:$B$782,B$401)+'СЕТ СН'!$F$16</f>
        <v>0</v>
      </c>
      <c r="C412" s="36">
        <f>SUMIFS(СВЦЭМ!$L$40:$L$783,СВЦЭМ!$A$40:$A$783,$A412,СВЦЭМ!$B$39:$B$782,C$401)+'СЕТ СН'!$F$16</f>
        <v>0</v>
      </c>
      <c r="D412" s="36">
        <f>SUMIFS(СВЦЭМ!$L$40:$L$783,СВЦЭМ!$A$40:$A$783,$A412,СВЦЭМ!$B$39:$B$782,D$401)+'СЕТ СН'!$F$16</f>
        <v>0</v>
      </c>
      <c r="E412" s="36">
        <f>SUMIFS(СВЦЭМ!$L$40:$L$783,СВЦЭМ!$A$40:$A$783,$A412,СВЦЭМ!$B$39:$B$782,E$401)+'СЕТ СН'!$F$16</f>
        <v>0</v>
      </c>
      <c r="F412" s="36">
        <f>SUMIFS(СВЦЭМ!$L$40:$L$783,СВЦЭМ!$A$40:$A$783,$A412,СВЦЭМ!$B$39:$B$782,F$401)+'СЕТ СН'!$F$16</f>
        <v>0</v>
      </c>
      <c r="G412" s="36">
        <f>SUMIFS(СВЦЭМ!$L$40:$L$783,СВЦЭМ!$A$40:$A$783,$A412,СВЦЭМ!$B$39:$B$782,G$401)+'СЕТ СН'!$F$16</f>
        <v>0</v>
      </c>
      <c r="H412" s="36">
        <f>SUMIFS(СВЦЭМ!$L$40:$L$783,СВЦЭМ!$A$40:$A$783,$A412,СВЦЭМ!$B$39:$B$782,H$401)+'СЕТ СН'!$F$16</f>
        <v>0</v>
      </c>
      <c r="I412" s="36">
        <f>SUMIFS(СВЦЭМ!$L$40:$L$783,СВЦЭМ!$A$40:$A$783,$A412,СВЦЭМ!$B$39:$B$782,I$401)+'СЕТ СН'!$F$16</f>
        <v>0</v>
      </c>
      <c r="J412" s="36">
        <f>SUMIFS(СВЦЭМ!$L$40:$L$783,СВЦЭМ!$A$40:$A$783,$A412,СВЦЭМ!$B$39:$B$782,J$401)+'СЕТ СН'!$F$16</f>
        <v>0</v>
      </c>
      <c r="K412" s="36">
        <f>SUMIFS(СВЦЭМ!$L$40:$L$783,СВЦЭМ!$A$40:$A$783,$A412,СВЦЭМ!$B$39:$B$782,K$401)+'СЕТ СН'!$F$16</f>
        <v>0</v>
      </c>
      <c r="L412" s="36">
        <f>SUMIFS(СВЦЭМ!$L$40:$L$783,СВЦЭМ!$A$40:$A$783,$A412,СВЦЭМ!$B$39:$B$782,L$401)+'СЕТ СН'!$F$16</f>
        <v>0</v>
      </c>
      <c r="M412" s="36">
        <f>SUMIFS(СВЦЭМ!$L$40:$L$783,СВЦЭМ!$A$40:$A$783,$A412,СВЦЭМ!$B$39:$B$782,M$401)+'СЕТ СН'!$F$16</f>
        <v>0</v>
      </c>
      <c r="N412" s="36">
        <f>SUMIFS(СВЦЭМ!$L$40:$L$783,СВЦЭМ!$A$40:$A$783,$A412,СВЦЭМ!$B$39:$B$782,N$401)+'СЕТ СН'!$F$16</f>
        <v>0</v>
      </c>
      <c r="O412" s="36">
        <f>SUMIFS(СВЦЭМ!$L$40:$L$783,СВЦЭМ!$A$40:$A$783,$A412,СВЦЭМ!$B$39:$B$782,O$401)+'СЕТ СН'!$F$16</f>
        <v>0</v>
      </c>
      <c r="P412" s="36">
        <f>SUMIFS(СВЦЭМ!$L$40:$L$783,СВЦЭМ!$A$40:$A$783,$A412,СВЦЭМ!$B$39:$B$782,P$401)+'СЕТ СН'!$F$16</f>
        <v>0</v>
      </c>
      <c r="Q412" s="36">
        <f>SUMIFS(СВЦЭМ!$L$40:$L$783,СВЦЭМ!$A$40:$A$783,$A412,СВЦЭМ!$B$39:$B$782,Q$401)+'СЕТ СН'!$F$16</f>
        <v>0</v>
      </c>
      <c r="R412" s="36">
        <f>SUMIFS(СВЦЭМ!$L$40:$L$783,СВЦЭМ!$A$40:$A$783,$A412,СВЦЭМ!$B$39:$B$782,R$401)+'СЕТ СН'!$F$16</f>
        <v>0</v>
      </c>
      <c r="S412" s="36">
        <f>SUMIFS(СВЦЭМ!$L$40:$L$783,СВЦЭМ!$A$40:$A$783,$A412,СВЦЭМ!$B$39:$B$782,S$401)+'СЕТ СН'!$F$16</f>
        <v>0</v>
      </c>
      <c r="T412" s="36">
        <f>SUMIFS(СВЦЭМ!$L$40:$L$783,СВЦЭМ!$A$40:$A$783,$A412,СВЦЭМ!$B$39:$B$782,T$401)+'СЕТ СН'!$F$16</f>
        <v>0</v>
      </c>
      <c r="U412" s="36">
        <f>SUMIFS(СВЦЭМ!$L$40:$L$783,СВЦЭМ!$A$40:$A$783,$A412,СВЦЭМ!$B$39:$B$782,U$401)+'СЕТ СН'!$F$16</f>
        <v>0</v>
      </c>
      <c r="V412" s="36">
        <f>SUMIFS(СВЦЭМ!$L$40:$L$783,СВЦЭМ!$A$40:$A$783,$A412,СВЦЭМ!$B$39:$B$782,V$401)+'СЕТ СН'!$F$16</f>
        <v>0</v>
      </c>
      <c r="W412" s="36">
        <f>SUMIFS(СВЦЭМ!$L$40:$L$783,СВЦЭМ!$A$40:$A$783,$A412,СВЦЭМ!$B$39:$B$782,W$401)+'СЕТ СН'!$F$16</f>
        <v>0</v>
      </c>
      <c r="X412" s="36">
        <f>SUMIFS(СВЦЭМ!$L$40:$L$783,СВЦЭМ!$A$40:$A$783,$A412,СВЦЭМ!$B$39:$B$782,X$401)+'СЕТ СН'!$F$16</f>
        <v>0</v>
      </c>
      <c r="Y412" s="36">
        <f>SUMIFS(СВЦЭМ!$L$40:$L$783,СВЦЭМ!$A$40:$A$783,$A412,СВЦЭМ!$B$39:$B$782,Y$401)+'СЕТ СН'!$F$16</f>
        <v>0</v>
      </c>
    </row>
    <row r="413" spans="1:27" ht="15.75" hidden="1" x14ac:dyDescent="0.2">
      <c r="A413" s="35">
        <f t="shared" si="11"/>
        <v>45211</v>
      </c>
      <c r="B413" s="36">
        <f>SUMIFS(СВЦЭМ!$L$40:$L$783,СВЦЭМ!$A$40:$A$783,$A413,СВЦЭМ!$B$39:$B$782,B$401)+'СЕТ СН'!$F$16</f>
        <v>0</v>
      </c>
      <c r="C413" s="36">
        <f>SUMIFS(СВЦЭМ!$L$40:$L$783,СВЦЭМ!$A$40:$A$783,$A413,СВЦЭМ!$B$39:$B$782,C$401)+'СЕТ СН'!$F$16</f>
        <v>0</v>
      </c>
      <c r="D413" s="36">
        <f>SUMIFS(СВЦЭМ!$L$40:$L$783,СВЦЭМ!$A$40:$A$783,$A413,СВЦЭМ!$B$39:$B$782,D$401)+'СЕТ СН'!$F$16</f>
        <v>0</v>
      </c>
      <c r="E413" s="36">
        <f>SUMIFS(СВЦЭМ!$L$40:$L$783,СВЦЭМ!$A$40:$A$783,$A413,СВЦЭМ!$B$39:$B$782,E$401)+'СЕТ СН'!$F$16</f>
        <v>0</v>
      </c>
      <c r="F413" s="36">
        <f>SUMIFS(СВЦЭМ!$L$40:$L$783,СВЦЭМ!$A$40:$A$783,$A413,СВЦЭМ!$B$39:$B$782,F$401)+'СЕТ СН'!$F$16</f>
        <v>0</v>
      </c>
      <c r="G413" s="36">
        <f>SUMIFS(СВЦЭМ!$L$40:$L$783,СВЦЭМ!$A$40:$A$783,$A413,СВЦЭМ!$B$39:$B$782,G$401)+'СЕТ СН'!$F$16</f>
        <v>0</v>
      </c>
      <c r="H413" s="36">
        <f>SUMIFS(СВЦЭМ!$L$40:$L$783,СВЦЭМ!$A$40:$A$783,$A413,СВЦЭМ!$B$39:$B$782,H$401)+'СЕТ СН'!$F$16</f>
        <v>0</v>
      </c>
      <c r="I413" s="36">
        <f>SUMIFS(СВЦЭМ!$L$40:$L$783,СВЦЭМ!$A$40:$A$783,$A413,СВЦЭМ!$B$39:$B$782,I$401)+'СЕТ СН'!$F$16</f>
        <v>0</v>
      </c>
      <c r="J413" s="36">
        <f>SUMIFS(СВЦЭМ!$L$40:$L$783,СВЦЭМ!$A$40:$A$783,$A413,СВЦЭМ!$B$39:$B$782,J$401)+'СЕТ СН'!$F$16</f>
        <v>0</v>
      </c>
      <c r="K413" s="36">
        <f>SUMIFS(СВЦЭМ!$L$40:$L$783,СВЦЭМ!$A$40:$A$783,$A413,СВЦЭМ!$B$39:$B$782,K$401)+'СЕТ СН'!$F$16</f>
        <v>0</v>
      </c>
      <c r="L413" s="36">
        <f>SUMIFS(СВЦЭМ!$L$40:$L$783,СВЦЭМ!$A$40:$A$783,$A413,СВЦЭМ!$B$39:$B$782,L$401)+'СЕТ СН'!$F$16</f>
        <v>0</v>
      </c>
      <c r="M413" s="36">
        <f>SUMIFS(СВЦЭМ!$L$40:$L$783,СВЦЭМ!$A$40:$A$783,$A413,СВЦЭМ!$B$39:$B$782,M$401)+'СЕТ СН'!$F$16</f>
        <v>0</v>
      </c>
      <c r="N413" s="36">
        <f>SUMIFS(СВЦЭМ!$L$40:$L$783,СВЦЭМ!$A$40:$A$783,$A413,СВЦЭМ!$B$39:$B$782,N$401)+'СЕТ СН'!$F$16</f>
        <v>0</v>
      </c>
      <c r="O413" s="36">
        <f>SUMIFS(СВЦЭМ!$L$40:$L$783,СВЦЭМ!$A$40:$A$783,$A413,СВЦЭМ!$B$39:$B$782,O$401)+'СЕТ СН'!$F$16</f>
        <v>0</v>
      </c>
      <c r="P413" s="36">
        <f>SUMIFS(СВЦЭМ!$L$40:$L$783,СВЦЭМ!$A$40:$A$783,$A413,СВЦЭМ!$B$39:$B$782,P$401)+'СЕТ СН'!$F$16</f>
        <v>0</v>
      </c>
      <c r="Q413" s="36">
        <f>SUMIFS(СВЦЭМ!$L$40:$L$783,СВЦЭМ!$A$40:$A$783,$A413,СВЦЭМ!$B$39:$B$782,Q$401)+'СЕТ СН'!$F$16</f>
        <v>0</v>
      </c>
      <c r="R413" s="36">
        <f>SUMIFS(СВЦЭМ!$L$40:$L$783,СВЦЭМ!$A$40:$A$783,$A413,СВЦЭМ!$B$39:$B$782,R$401)+'СЕТ СН'!$F$16</f>
        <v>0</v>
      </c>
      <c r="S413" s="36">
        <f>SUMIFS(СВЦЭМ!$L$40:$L$783,СВЦЭМ!$A$40:$A$783,$A413,СВЦЭМ!$B$39:$B$782,S$401)+'СЕТ СН'!$F$16</f>
        <v>0</v>
      </c>
      <c r="T413" s="36">
        <f>SUMIFS(СВЦЭМ!$L$40:$L$783,СВЦЭМ!$A$40:$A$783,$A413,СВЦЭМ!$B$39:$B$782,T$401)+'СЕТ СН'!$F$16</f>
        <v>0</v>
      </c>
      <c r="U413" s="36">
        <f>SUMIFS(СВЦЭМ!$L$40:$L$783,СВЦЭМ!$A$40:$A$783,$A413,СВЦЭМ!$B$39:$B$782,U$401)+'СЕТ СН'!$F$16</f>
        <v>0</v>
      </c>
      <c r="V413" s="36">
        <f>SUMIFS(СВЦЭМ!$L$40:$L$783,СВЦЭМ!$A$40:$A$783,$A413,СВЦЭМ!$B$39:$B$782,V$401)+'СЕТ СН'!$F$16</f>
        <v>0</v>
      </c>
      <c r="W413" s="36">
        <f>SUMIFS(СВЦЭМ!$L$40:$L$783,СВЦЭМ!$A$40:$A$783,$A413,СВЦЭМ!$B$39:$B$782,W$401)+'СЕТ СН'!$F$16</f>
        <v>0</v>
      </c>
      <c r="X413" s="36">
        <f>SUMIFS(СВЦЭМ!$L$40:$L$783,СВЦЭМ!$A$40:$A$783,$A413,СВЦЭМ!$B$39:$B$782,X$401)+'СЕТ СН'!$F$16</f>
        <v>0</v>
      </c>
      <c r="Y413" s="36">
        <f>SUMIFS(СВЦЭМ!$L$40:$L$783,СВЦЭМ!$A$40:$A$783,$A413,СВЦЭМ!$B$39:$B$782,Y$401)+'СЕТ СН'!$F$16</f>
        <v>0</v>
      </c>
    </row>
    <row r="414" spans="1:27" ht="15.75" hidden="1" x14ac:dyDescent="0.2">
      <c r="A414" s="35">
        <f t="shared" si="11"/>
        <v>45212</v>
      </c>
      <c r="B414" s="36">
        <f>SUMIFS(СВЦЭМ!$L$40:$L$783,СВЦЭМ!$A$40:$A$783,$A414,СВЦЭМ!$B$39:$B$782,B$401)+'СЕТ СН'!$F$16</f>
        <v>0</v>
      </c>
      <c r="C414" s="36">
        <f>SUMIFS(СВЦЭМ!$L$40:$L$783,СВЦЭМ!$A$40:$A$783,$A414,СВЦЭМ!$B$39:$B$782,C$401)+'СЕТ СН'!$F$16</f>
        <v>0</v>
      </c>
      <c r="D414" s="36">
        <f>SUMIFS(СВЦЭМ!$L$40:$L$783,СВЦЭМ!$A$40:$A$783,$A414,СВЦЭМ!$B$39:$B$782,D$401)+'СЕТ СН'!$F$16</f>
        <v>0</v>
      </c>
      <c r="E414" s="36">
        <f>SUMIFS(СВЦЭМ!$L$40:$L$783,СВЦЭМ!$A$40:$A$783,$A414,СВЦЭМ!$B$39:$B$782,E$401)+'СЕТ СН'!$F$16</f>
        <v>0</v>
      </c>
      <c r="F414" s="36">
        <f>SUMIFS(СВЦЭМ!$L$40:$L$783,СВЦЭМ!$A$40:$A$783,$A414,СВЦЭМ!$B$39:$B$782,F$401)+'СЕТ СН'!$F$16</f>
        <v>0</v>
      </c>
      <c r="G414" s="36">
        <f>SUMIFS(СВЦЭМ!$L$40:$L$783,СВЦЭМ!$A$40:$A$783,$A414,СВЦЭМ!$B$39:$B$782,G$401)+'СЕТ СН'!$F$16</f>
        <v>0</v>
      </c>
      <c r="H414" s="36">
        <f>SUMIFS(СВЦЭМ!$L$40:$L$783,СВЦЭМ!$A$40:$A$783,$A414,СВЦЭМ!$B$39:$B$782,H$401)+'СЕТ СН'!$F$16</f>
        <v>0</v>
      </c>
      <c r="I414" s="36">
        <f>SUMIFS(СВЦЭМ!$L$40:$L$783,СВЦЭМ!$A$40:$A$783,$A414,СВЦЭМ!$B$39:$B$782,I$401)+'СЕТ СН'!$F$16</f>
        <v>0</v>
      </c>
      <c r="J414" s="36">
        <f>SUMIFS(СВЦЭМ!$L$40:$L$783,СВЦЭМ!$A$40:$A$783,$A414,СВЦЭМ!$B$39:$B$782,J$401)+'СЕТ СН'!$F$16</f>
        <v>0</v>
      </c>
      <c r="K414" s="36">
        <f>SUMIFS(СВЦЭМ!$L$40:$L$783,СВЦЭМ!$A$40:$A$783,$A414,СВЦЭМ!$B$39:$B$782,K$401)+'СЕТ СН'!$F$16</f>
        <v>0</v>
      </c>
      <c r="L414" s="36">
        <f>SUMIFS(СВЦЭМ!$L$40:$L$783,СВЦЭМ!$A$40:$A$783,$A414,СВЦЭМ!$B$39:$B$782,L$401)+'СЕТ СН'!$F$16</f>
        <v>0</v>
      </c>
      <c r="M414" s="36">
        <f>SUMIFS(СВЦЭМ!$L$40:$L$783,СВЦЭМ!$A$40:$A$783,$A414,СВЦЭМ!$B$39:$B$782,M$401)+'СЕТ СН'!$F$16</f>
        <v>0</v>
      </c>
      <c r="N414" s="36">
        <f>SUMIFS(СВЦЭМ!$L$40:$L$783,СВЦЭМ!$A$40:$A$783,$A414,СВЦЭМ!$B$39:$B$782,N$401)+'СЕТ СН'!$F$16</f>
        <v>0</v>
      </c>
      <c r="O414" s="36">
        <f>SUMIFS(СВЦЭМ!$L$40:$L$783,СВЦЭМ!$A$40:$A$783,$A414,СВЦЭМ!$B$39:$B$782,O$401)+'СЕТ СН'!$F$16</f>
        <v>0</v>
      </c>
      <c r="P414" s="36">
        <f>SUMIFS(СВЦЭМ!$L$40:$L$783,СВЦЭМ!$A$40:$A$783,$A414,СВЦЭМ!$B$39:$B$782,P$401)+'СЕТ СН'!$F$16</f>
        <v>0</v>
      </c>
      <c r="Q414" s="36">
        <f>SUMIFS(СВЦЭМ!$L$40:$L$783,СВЦЭМ!$A$40:$A$783,$A414,СВЦЭМ!$B$39:$B$782,Q$401)+'СЕТ СН'!$F$16</f>
        <v>0</v>
      </c>
      <c r="R414" s="36">
        <f>SUMIFS(СВЦЭМ!$L$40:$L$783,СВЦЭМ!$A$40:$A$783,$A414,СВЦЭМ!$B$39:$B$782,R$401)+'СЕТ СН'!$F$16</f>
        <v>0</v>
      </c>
      <c r="S414" s="36">
        <f>SUMIFS(СВЦЭМ!$L$40:$L$783,СВЦЭМ!$A$40:$A$783,$A414,СВЦЭМ!$B$39:$B$782,S$401)+'СЕТ СН'!$F$16</f>
        <v>0</v>
      </c>
      <c r="T414" s="36">
        <f>SUMIFS(СВЦЭМ!$L$40:$L$783,СВЦЭМ!$A$40:$A$783,$A414,СВЦЭМ!$B$39:$B$782,T$401)+'СЕТ СН'!$F$16</f>
        <v>0</v>
      </c>
      <c r="U414" s="36">
        <f>SUMIFS(СВЦЭМ!$L$40:$L$783,СВЦЭМ!$A$40:$A$783,$A414,СВЦЭМ!$B$39:$B$782,U$401)+'СЕТ СН'!$F$16</f>
        <v>0</v>
      </c>
      <c r="V414" s="36">
        <f>SUMIFS(СВЦЭМ!$L$40:$L$783,СВЦЭМ!$A$40:$A$783,$A414,СВЦЭМ!$B$39:$B$782,V$401)+'СЕТ СН'!$F$16</f>
        <v>0</v>
      </c>
      <c r="W414" s="36">
        <f>SUMIFS(СВЦЭМ!$L$40:$L$783,СВЦЭМ!$A$40:$A$783,$A414,СВЦЭМ!$B$39:$B$782,W$401)+'СЕТ СН'!$F$16</f>
        <v>0</v>
      </c>
      <c r="X414" s="36">
        <f>SUMIFS(СВЦЭМ!$L$40:$L$783,СВЦЭМ!$A$40:$A$783,$A414,СВЦЭМ!$B$39:$B$782,X$401)+'СЕТ СН'!$F$16</f>
        <v>0</v>
      </c>
      <c r="Y414" s="36">
        <f>SUMIFS(СВЦЭМ!$L$40:$L$783,СВЦЭМ!$A$40:$A$783,$A414,СВЦЭМ!$B$39:$B$782,Y$401)+'СЕТ СН'!$F$16</f>
        <v>0</v>
      </c>
    </row>
    <row r="415" spans="1:27" ht="15.75" hidden="1" x14ac:dyDescent="0.2">
      <c r="A415" s="35">
        <f t="shared" si="11"/>
        <v>45213</v>
      </c>
      <c r="B415" s="36">
        <f>SUMIFS(СВЦЭМ!$L$40:$L$783,СВЦЭМ!$A$40:$A$783,$A415,СВЦЭМ!$B$39:$B$782,B$401)+'СЕТ СН'!$F$16</f>
        <v>0</v>
      </c>
      <c r="C415" s="36">
        <f>SUMIFS(СВЦЭМ!$L$40:$L$783,СВЦЭМ!$A$40:$A$783,$A415,СВЦЭМ!$B$39:$B$782,C$401)+'СЕТ СН'!$F$16</f>
        <v>0</v>
      </c>
      <c r="D415" s="36">
        <f>SUMIFS(СВЦЭМ!$L$40:$L$783,СВЦЭМ!$A$40:$A$783,$A415,СВЦЭМ!$B$39:$B$782,D$401)+'СЕТ СН'!$F$16</f>
        <v>0</v>
      </c>
      <c r="E415" s="36">
        <f>SUMIFS(СВЦЭМ!$L$40:$L$783,СВЦЭМ!$A$40:$A$783,$A415,СВЦЭМ!$B$39:$B$782,E$401)+'СЕТ СН'!$F$16</f>
        <v>0</v>
      </c>
      <c r="F415" s="36">
        <f>SUMIFS(СВЦЭМ!$L$40:$L$783,СВЦЭМ!$A$40:$A$783,$A415,СВЦЭМ!$B$39:$B$782,F$401)+'СЕТ СН'!$F$16</f>
        <v>0</v>
      </c>
      <c r="G415" s="36">
        <f>SUMIFS(СВЦЭМ!$L$40:$L$783,СВЦЭМ!$A$40:$A$783,$A415,СВЦЭМ!$B$39:$B$782,G$401)+'СЕТ СН'!$F$16</f>
        <v>0</v>
      </c>
      <c r="H415" s="36">
        <f>SUMIFS(СВЦЭМ!$L$40:$L$783,СВЦЭМ!$A$40:$A$783,$A415,СВЦЭМ!$B$39:$B$782,H$401)+'СЕТ СН'!$F$16</f>
        <v>0</v>
      </c>
      <c r="I415" s="36">
        <f>SUMIFS(СВЦЭМ!$L$40:$L$783,СВЦЭМ!$A$40:$A$783,$A415,СВЦЭМ!$B$39:$B$782,I$401)+'СЕТ СН'!$F$16</f>
        <v>0</v>
      </c>
      <c r="J415" s="36">
        <f>SUMIFS(СВЦЭМ!$L$40:$L$783,СВЦЭМ!$A$40:$A$783,$A415,СВЦЭМ!$B$39:$B$782,J$401)+'СЕТ СН'!$F$16</f>
        <v>0</v>
      </c>
      <c r="K415" s="36">
        <f>SUMIFS(СВЦЭМ!$L$40:$L$783,СВЦЭМ!$A$40:$A$783,$A415,СВЦЭМ!$B$39:$B$782,K$401)+'СЕТ СН'!$F$16</f>
        <v>0</v>
      </c>
      <c r="L415" s="36">
        <f>SUMIFS(СВЦЭМ!$L$40:$L$783,СВЦЭМ!$A$40:$A$783,$A415,СВЦЭМ!$B$39:$B$782,L$401)+'СЕТ СН'!$F$16</f>
        <v>0</v>
      </c>
      <c r="M415" s="36">
        <f>SUMIFS(СВЦЭМ!$L$40:$L$783,СВЦЭМ!$A$40:$A$783,$A415,СВЦЭМ!$B$39:$B$782,M$401)+'СЕТ СН'!$F$16</f>
        <v>0</v>
      </c>
      <c r="N415" s="36">
        <f>SUMIFS(СВЦЭМ!$L$40:$L$783,СВЦЭМ!$A$40:$A$783,$A415,СВЦЭМ!$B$39:$B$782,N$401)+'СЕТ СН'!$F$16</f>
        <v>0</v>
      </c>
      <c r="O415" s="36">
        <f>SUMIFS(СВЦЭМ!$L$40:$L$783,СВЦЭМ!$A$40:$A$783,$A415,СВЦЭМ!$B$39:$B$782,O$401)+'СЕТ СН'!$F$16</f>
        <v>0</v>
      </c>
      <c r="P415" s="36">
        <f>SUMIFS(СВЦЭМ!$L$40:$L$783,СВЦЭМ!$A$40:$A$783,$A415,СВЦЭМ!$B$39:$B$782,P$401)+'СЕТ СН'!$F$16</f>
        <v>0</v>
      </c>
      <c r="Q415" s="36">
        <f>SUMIFS(СВЦЭМ!$L$40:$L$783,СВЦЭМ!$A$40:$A$783,$A415,СВЦЭМ!$B$39:$B$782,Q$401)+'СЕТ СН'!$F$16</f>
        <v>0</v>
      </c>
      <c r="R415" s="36">
        <f>SUMIFS(СВЦЭМ!$L$40:$L$783,СВЦЭМ!$A$40:$A$783,$A415,СВЦЭМ!$B$39:$B$782,R$401)+'СЕТ СН'!$F$16</f>
        <v>0</v>
      </c>
      <c r="S415" s="36">
        <f>SUMIFS(СВЦЭМ!$L$40:$L$783,СВЦЭМ!$A$40:$A$783,$A415,СВЦЭМ!$B$39:$B$782,S$401)+'СЕТ СН'!$F$16</f>
        <v>0</v>
      </c>
      <c r="T415" s="36">
        <f>SUMIFS(СВЦЭМ!$L$40:$L$783,СВЦЭМ!$A$40:$A$783,$A415,СВЦЭМ!$B$39:$B$782,T$401)+'СЕТ СН'!$F$16</f>
        <v>0</v>
      </c>
      <c r="U415" s="36">
        <f>SUMIFS(СВЦЭМ!$L$40:$L$783,СВЦЭМ!$A$40:$A$783,$A415,СВЦЭМ!$B$39:$B$782,U$401)+'СЕТ СН'!$F$16</f>
        <v>0</v>
      </c>
      <c r="V415" s="36">
        <f>SUMIFS(СВЦЭМ!$L$40:$L$783,СВЦЭМ!$A$40:$A$783,$A415,СВЦЭМ!$B$39:$B$782,V$401)+'СЕТ СН'!$F$16</f>
        <v>0</v>
      </c>
      <c r="W415" s="36">
        <f>SUMIFS(СВЦЭМ!$L$40:$L$783,СВЦЭМ!$A$40:$A$783,$A415,СВЦЭМ!$B$39:$B$782,W$401)+'СЕТ СН'!$F$16</f>
        <v>0</v>
      </c>
      <c r="X415" s="36">
        <f>SUMIFS(СВЦЭМ!$L$40:$L$783,СВЦЭМ!$A$40:$A$783,$A415,СВЦЭМ!$B$39:$B$782,X$401)+'СЕТ СН'!$F$16</f>
        <v>0</v>
      </c>
      <c r="Y415" s="36">
        <f>SUMIFS(СВЦЭМ!$L$40:$L$783,СВЦЭМ!$A$40:$A$783,$A415,СВЦЭМ!$B$39:$B$782,Y$401)+'СЕТ СН'!$F$16</f>
        <v>0</v>
      </c>
    </row>
    <row r="416" spans="1:27" ht="15.75" hidden="1" x14ac:dyDescent="0.2">
      <c r="A416" s="35">
        <f t="shared" si="11"/>
        <v>45214</v>
      </c>
      <c r="B416" s="36">
        <f>SUMIFS(СВЦЭМ!$L$40:$L$783,СВЦЭМ!$A$40:$A$783,$A416,СВЦЭМ!$B$39:$B$782,B$401)+'СЕТ СН'!$F$16</f>
        <v>0</v>
      </c>
      <c r="C416" s="36">
        <f>SUMIFS(СВЦЭМ!$L$40:$L$783,СВЦЭМ!$A$40:$A$783,$A416,СВЦЭМ!$B$39:$B$782,C$401)+'СЕТ СН'!$F$16</f>
        <v>0</v>
      </c>
      <c r="D416" s="36">
        <f>SUMIFS(СВЦЭМ!$L$40:$L$783,СВЦЭМ!$A$40:$A$783,$A416,СВЦЭМ!$B$39:$B$782,D$401)+'СЕТ СН'!$F$16</f>
        <v>0</v>
      </c>
      <c r="E416" s="36">
        <f>SUMIFS(СВЦЭМ!$L$40:$L$783,СВЦЭМ!$A$40:$A$783,$A416,СВЦЭМ!$B$39:$B$782,E$401)+'СЕТ СН'!$F$16</f>
        <v>0</v>
      </c>
      <c r="F416" s="36">
        <f>SUMIFS(СВЦЭМ!$L$40:$L$783,СВЦЭМ!$A$40:$A$783,$A416,СВЦЭМ!$B$39:$B$782,F$401)+'СЕТ СН'!$F$16</f>
        <v>0</v>
      </c>
      <c r="G416" s="36">
        <f>SUMIFS(СВЦЭМ!$L$40:$L$783,СВЦЭМ!$A$40:$A$783,$A416,СВЦЭМ!$B$39:$B$782,G$401)+'СЕТ СН'!$F$16</f>
        <v>0</v>
      </c>
      <c r="H416" s="36">
        <f>SUMIFS(СВЦЭМ!$L$40:$L$783,СВЦЭМ!$A$40:$A$783,$A416,СВЦЭМ!$B$39:$B$782,H$401)+'СЕТ СН'!$F$16</f>
        <v>0</v>
      </c>
      <c r="I416" s="36">
        <f>SUMIFS(СВЦЭМ!$L$40:$L$783,СВЦЭМ!$A$40:$A$783,$A416,СВЦЭМ!$B$39:$B$782,I$401)+'СЕТ СН'!$F$16</f>
        <v>0</v>
      </c>
      <c r="J416" s="36">
        <f>SUMIFS(СВЦЭМ!$L$40:$L$783,СВЦЭМ!$A$40:$A$783,$A416,СВЦЭМ!$B$39:$B$782,J$401)+'СЕТ СН'!$F$16</f>
        <v>0</v>
      </c>
      <c r="K416" s="36">
        <f>SUMIFS(СВЦЭМ!$L$40:$L$783,СВЦЭМ!$A$40:$A$783,$A416,СВЦЭМ!$B$39:$B$782,K$401)+'СЕТ СН'!$F$16</f>
        <v>0</v>
      </c>
      <c r="L416" s="36">
        <f>SUMIFS(СВЦЭМ!$L$40:$L$783,СВЦЭМ!$A$40:$A$783,$A416,СВЦЭМ!$B$39:$B$782,L$401)+'СЕТ СН'!$F$16</f>
        <v>0</v>
      </c>
      <c r="M416" s="36">
        <f>SUMIFS(СВЦЭМ!$L$40:$L$783,СВЦЭМ!$A$40:$A$783,$A416,СВЦЭМ!$B$39:$B$782,M$401)+'СЕТ СН'!$F$16</f>
        <v>0</v>
      </c>
      <c r="N416" s="36">
        <f>SUMIFS(СВЦЭМ!$L$40:$L$783,СВЦЭМ!$A$40:$A$783,$A416,СВЦЭМ!$B$39:$B$782,N$401)+'СЕТ СН'!$F$16</f>
        <v>0</v>
      </c>
      <c r="O416" s="36">
        <f>SUMIFS(СВЦЭМ!$L$40:$L$783,СВЦЭМ!$A$40:$A$783,$A416,СВЦЭМ!$B$39:$B$782,O$401)+'СЕТ СН'!$F$16</f>
        <v>0</v>
      </c>
      <c r="P416" s="36">
        <f>SUMIFS(СВЦЭМ!$L$40:$L$783,СВЦЭМ!$A$40:$A$783,$A416,СВЦЭМ!$B$39:$B$782,P$401)+'СЕТ СН'!$F$16</f>
        <v>0</v>
      </c>
      <c r="Q416" s="36">
        <f>SUMIFS(СВЦЭМ!$L$40:$L$783,СВЦЭМ!$A$40:$A$783,$A416,СВЦЭМ!$B$39:$B$782,Q$401)+'СЕТ СН'!$F$16</f>
        <v>0</v>
      </c>
      <c r="R416" s="36">
        <f>SUMIFS(СВЦЭМ!$L$40:$L$783,СВЦЭМ!$A$40:$A$783,$A416,СВЦЭМ!$B$39:$B$782,R$401)+'СЕТ СН'!$F$16</f>
        <v>0</v>
      </c>
      <c r="S416" s="36">
        <f>SUMIFS(СВЦЭМ!$L$40:$L$783,СВЦЭМ!$A$40:$A$783,$A416,СВЦЭМ!$B$39:$B$782,S$401)+'СЕТ СН'!$F$16</f>
        <v>0</v>
      </c>
      <c r="T416" s="36">
        <f>SUMIFS(СВЦЭМ!$L$40:$L$783,СВЦЭМ!$A$40:$A$783,$A416,СВЦЭМ!$B$39:$B$782,T$401)+'СЕТ СН'!$F$16</f>
        <v>0</v>
      </c>
      <c r="U416" s="36">
        <f>SUMIFS(СВЦЭМ!$L$40:$L$783,СВЦЭМ!$A$40:$A$783,$A416,СВЦЭМ!$B$39:$B$782,U$401)+'СЕТ СН'!$F$16</f>
        <v>0</v>
      </c>
      <c r="V416" s="36">
        <f>SUMIFS(СВЦЭМ!$L$40:$L$783,СВЦЭМ!$A$40:$A$783,$A416,СВЦЭМ!$B$39:$B$782,V$401)+'СЕТ СН'!$F$16</f>
        <v>0</v>
      </c>
      <c r="W416" s="36">
        <f>SUMIFS(СВЦЭМ!$L$40:$L$783,СВЦЭМ!$A$40:$A$783,$A416,СВЦЭМ!$B$39:$B$782,W$401)+'СЕТ СН'!$F$16</f>
        <v>0</v>
      </c>
      <c r="X416" s="36">
        <f>SUMIFS(СВЦЭМ!$L$40:$L$783,СВЦЭМ!$A$40:$A$783,$A416,СВЦЭМ!$B$39:$B$782,X$401)+'СЕТ СН'!$F$16</f>
        <v>0</v>
      </c>
      <c r="Y416" s="36">
        <f>SUMIFS(СВЦЭМ!$L$40:$L$783,СВЦЭМ!$A$40:$A$783,$A416,СВЦЭМ!$B$39:$B$782,Y$401)+'СЕТ СН'!$F$16</f>
        <v>0</v>
      </c>
    </row>
    <row r="417" spans="1:25" ht="15.75" hidden="1" x14ac:dyDescent="0.2">
      <c r="A417" s="35">
        <f t="shared" si="11"/>
        <v>45215</v>
      </c>
      <c r="B417" s="36">
        <f>SUMIFS(СВЦЭМ!$L$40:$L$783,СВЦЭМ!$A$40:$A$783,$A417,СВЦЭМ!$B$39:$B$782,B$401)+'СЕТ СН'!$F$16</f>
        <v>0</v>
      </c>
      <c r="C417" s="36">
        <f>SUMIFS(СВЦЭМ!$L$40:$L$783,СВЦЭМ!$A$40:$A$783,$A417,СВЦЭМ!$B$39:$B$782,C$401)+'СЕТ СН'!$F$16</f>
        <v>0</v>
      </c>
      <c r="D417" s="36">
        <f>SUMIFS(СВЦЭМ!$L$40:$L$783,СВЦЭМ!$A$40:$A$783,$A417,СВЦЭМ!$B$39:$B$782,D$401)+'СЕТ СН'!$F$16</f>
        <v>0</v>
      </c>
      <c r="E417" s="36">
        <f>SUMIFS(СВЦЭМ!$L$40:$L$783,СВЦЭМ!$A$40:$A$783,$A417,СВЦЭМ!$B$39:$B$782,E$401)+'СЕТ СН'!$F$16</f>
        <v>0</v>
      </c>
      <c r="F417" s="36">
        <f>SUMIFS(СВЦЭМ!$L$40:$L$783,СВЦЭМ!$A$40:$A$783,$A417,СВЦЭМ!$B$39:$B$782,F$401)+'СЕТ СН'!$F$16</f>
        <v>0</v>
      </c>
      <c r="G417" s="36">
        <f>SUMIFS(СВЦЭМ!$L$40:$L$783,СВЦЭМ!$A$40:$A$783,$A417,СВЦЭМ!$B$39:$B$782,G$401)+'СЕТ СН'!$F$16</f>
        <v>0</v>
      </c>
      <c r="H417" s="36">
        <f>SUMIFS(СВЦЭМ!$L$40:$L$783,СВЦЭМ!$A$40:$A$783,$A417,СВЦЭМ!$B$39:$B$782,H$401)+'СЕТ СН'!$F$16</f>
        <v>0</v>
      </c>
      <c r="I417" s="36">
        <f>SUMIFS(СВЦЭМ!$L$40:$L$783,СВЦЭМ!$A$40:$A$783,$A417,СВЦЭМ!$B$39:$B$782,I$401)+'СЕТ СН'!$F$16</f>
        <v>0</v>
      </c>
      <c r="J417" s="36">
        <f>SUMIFS(СВЦЭМ!$L$40:$L$783,СВЦЭМ!$A$40:$A$783,$A417,СВЦЭМ!$B$39:$B$782,J$401)+'СЕТ СН'!$F$16</f>
        <v>0</v>
      </c>
      <c r="K417" s="36">
        <f>SUMIFS(СВЦЭМ!$L$40:$L$783,СВЦЭМ!$A$40:$A$783,$A417,СВЦЭМ!$B$39:$B$782,K$401)+'СЕТ СН'!$F$16</f>
        <v>0</v>
      </c>
      <c r="L417" s="36">
        <f>SUMIFS(СВЦЭМ!$L$40:$L$783,СВЦЭМ!$A$40:$A$783,$A417,СВЦЭМ!$B$39:$B$782,L$401)+'СЕТ СН'!$F$16</f>
        <v>0</v>
      </c>
      <c r="M417" s="36">
        <f>SUMIFS(СВЦЭМ!$L$40:$L$783,СВЦЭМ!$A$40:$A$783,$A417,СВЦЭМ!$B$39:$B$782,M$401)+'СЕТ СН'!$F$16</f>
        <v>0</v>
      </c>
      <c r="N417" s="36">
        <f>SUMIFS(СВЦЭМ!$L$40:$L$783,СВЦЭМ!$A$40:$A$783,$A417,СВЦЭМ!$B$39:$B$782,N$401)+'СЕТ СН'!$F$16</f>
        <v>0</v>
      </c>
      <c r="O417" s="36">
        <f>SUMIFS(СВЦЭМ!$L$40:$L$783,СВЦЭМ!$A$40:$A$783,$A417,СВЦЭМ!$B$39:$B$782,O$401)+'СЕТ СН'!$F$16</f>
        <v>0</v>
      </c>
      <c r="P417" s="36">
        <f>SUMIFS(СВЦЭМ!$L$40:$L$783,СВЦЭМ!$A$40:$A$783,$A417,СВЦЭМ!$B$39:$B$782,P$401)+'СЕТ СН'!$F$16</f>
        <v>0</v>
      </c>
      <c r="Q417" s="36">
        <f>SUMIFS(СВЦЭМ!$L$40:$L$783,СВЦЭМ!$A$40:$A$783,$A417,СВЦЭМ!$B$39:$B$782,Q$401)+'СЕТ СН'!$F$16</f>
        <v>0</v>
      </c>
      <c r="R417" s="36">
        <f>SUMIFS(СВЦЭМ!$L$40:$L$783,СВЦЭМ!$A$40:$A$783,$A417,СВЦЭМ!$B$39:$B$782,R$401)+'СЕТ СН'!$F$16</f>
        <v>0</v>
      </c>
      <c r="S417" s="36">
        <f>SUMIFS(СВЦЭМ!$L$40:$L$783,СВЦЭМ!$A$40:$A$783,$A417,СВЦЭМ!$B$39:$B$782,S$401)+'СЕТ СН'!$F$16</f>
        <v>0</v>
      </c>
      <c r="T417" s="36">
        <f>SUMIFS(СВЦЭМ!$L$40:$L$783,СВЦЭМ!$A$40:$A$783,$A417,СВЦЭМ!$B$39:$B$782,T$401)+'СЕТ СН'!$F$16</f>
        <v>0</v>
      </c>
      <c r="U417" s="36">
        <f>SUMIFS(СВЦЭМ!$L$40:$L$783,СВЦЭМ!$A$40:$A$783,$A417,СВЦЭМ!$B$39:$B$782,U$401)+'СЕТ СН'!$F$16</f>
        <v>0</v>
      </c>
      <c r="V417" s="36">
        <f>SUMIFS(СВЦЭМ!$L$40:$L$783,СВЦЭМ!$A$40:$A$783,$A417,СВЦЭМ!$B$39:$B$782,V$401)+'СЕТ СН'!$F$16</f>
        <v>0</v>
      </c>
      <c r="W417" s="36">
        <f>SUMIFS(СВЦЭМ!$L$40:$L$783,СВЦЭМ!$A$40:$A$783,$A417,СВЦЭМ!$B$39:$B$782,W$401)+'СЕТ СН'!$F$16</f>
        <v>0</v>
      </c>
      <c r="X417" s="36">
        <f>SUMIFS(СВЦЭМ!$L$40:$L$783,СВЦЭМ!$A$40:$A$783,$A417,СВЦЭМ!$B$39:$B$782,X$401)+'СЕТ СН'!$F$16</f>
        <v>0</v>
      </c>
      <c r="Y417" s="36">
        <f>SUMIFS(СВЦЭМ!$L$40:$L$783,СВЦЭМ!$A$40:$A$783,$A417,СВЦЭМ!$B$39:$B$782,Y$401)+'СЕТ СН'!$F$16</f>
        <v>0</v>
      </c>
    </row>
    <row r="418" spans="1:25" ht="15.75" hidden="1" x14ac:dyDescent="0.2">
      <c r="A418" s="35">
        <f t="shared" si="11"/>
        <v>45216</v>
      </c>
      <c r="B418" s="36">
        <f>SUMIFS(СВЦЭМ!$L$40:$L$783,СВЦЭМ!$A$40:$A$783,$A418,СВЦЭМ!$B$39:$B$782,B$401)+'СЕТ СН'!$F$16</f>
        <v>0</v>
      </c>
      <c r="C418" s="36">
        <f>SUMIFS(СВЦЭМ!$L$40:$L$783,СВЦЭМ!$A$40:$A$783,$A418,СВЦЭМ!$B$39:$B$782,C$401)+'СЕТ СН'!$F$16</f>
        <v>0</v>
      </c>
      <c r="D418" s="36">
        <f>SUMIFS(СВЦЭМ!$L$40:$L$783,СВЦЭМ!$A$40:$A$783,$A418,СВЦЭМ!$B$39:$B$782,D$401)+'СЕТ СН'!$F$16</f>
        <v>0</v>
      </c>
      <c r="E418" s="36">
        <f>SUMIFS(СВЦЭМ!$L$40:$L$783,СВЦЭМ!$A$40:$A$783,$A418,СВЦЭМ!$B$39:$B$782,E$401)+'СЕТ СН'!$F$16</f>
        <v>0</v>
      </c>
      <c r="F418" s="36">
        <f>SUMIFS(СВЦЭМ!$L$40:$L$783,СВЦЭМ!$A$40:$A$783,$A418,СВЦЭМ!$B$39:$B$782,F$401)+'СЕТ СН'!$F$16</f>
        <v>0</v>
      </c>
      <c r="G418" s="36">
        <f>SUMIFS(СВЦЭМ!$L$40:$L$783,СВЦЭМ!$A$40:$A$783,$A418,СВЦЭМ!$B$39:$B$782,G$401)+'СЕТ СН'!$F$16</f>
        <v>0</v>
      </c>
      <c r="H418" s="36">
        <f>SUMIFS(СВЦЭМ!$L$40:$L$783,СВЦЭМ!$A$40:$A$783,$A418,СВЦЭМ!$B$39:$B$782,H$401)+'СЕТ СН'!$F$16</f>
        <v>0</v>
      </c>
      <c r="I418" s="36">
        <f>SUMIFS(СВЦЭМ!$L$40:$L$783,СВЦЭМ!$A$40:$A$783,$A418,СВЦЭМ!$B$39:$B$782,I$401)+'СЕТ СН'!$F$16</f>
        <v>0</v>
      </c>
      <c r="J418" s="36">
        <f>SUMIFS(СВЦЭМ!$L$40:$L$783,СВЦЭМ!$A$40:$A$783,$A418,СВЦЭМ!$B$39:$B$782,J$401)+'СЕТ СН'!$F$16</f>
        <v>0</v>
      </c>
      <c r="K418" s="36">
        <f>SUMIFS(СВЦЭМ!$L$40:$L$783,СВЦЭМ!$A$40:$A$783,$A418,СВЦЭМ!$B$39:$B$782,K$401)+'СЕТ СН'!$F$16</f>
        <v>0</v>
      </c>
      <c r="L418" s="36">
        <f>SUMIFS(СВЦЭМ!$L$40:$L$783,СВЦЭМ!$A$40:$A$783,$A418,СВЦЭМ!$B$39:$B$782,L$401)+'СЕТ СН'!$F$16</f>
        <v>0</v>
      </c>
      <c r="M418" s="36">
        <f>SUMIFS(СВЦЭМ!$L$40:$L$783,СВЦЭМ!$A$40:$A$783,$A418,СВЦЭМ!$B$39:$B$782,M$401)+'СЕТ СН'!$F$16</f>
        <v>0</v>
      </c>
      <c r="N418" s="36">
        <f>SUMIFS(СВЦЭМ!$L$40:$L$783,СВЦЭМ!$A$40:$A$783,$A418,СВЦЭМ!$B$39:$B$782,N$401)+'СЕТ СН'!$F$16</f>
        <v>0</v>
      </c>
      <c r="O418" s="36">
        <f>SUMIFS(СВЦЭМ!$L$40:$L$783,СВЦЭМ!$A$40:$A$783,$A418,СВЦЭМ!$B$39:$B$782,O$401)+'СЕТ СН'!$F$16</f>
        <v>0</v>
      </c>
      <c r="P418" s="36">
        <f>SUMIFS(СВЦЭМ!$L$40:$L$783,СВЦЭМ!$A$40:$A$783,$A418,СВЦЭМ!$B$39:$B$782,P$401)+'СЕТ СН'!$F$16</f>
        <v>0</v>
      </c>
      <c r="Q418" s="36">
        <f>SUMIFS(СВЦЭМ!$L$40:$L$783,СВЦЭМ!$A$40:$A$783,$A418,СВЦЭМ!$B$39:$B$782,Q$401)+'СЕТ СН'!$F$16</f>
        <v>0</v>
      </c>
      <c r="R418" s="36">
        <f>SUMIFS(СВЦЭМ!$L$40:$L$783,СВЦЭМ!$A$40:$A$783,$A418,СВЦЭМ!$B$39:$B$782,R$401)+'СЕТ СН'!$F$16</f>
        <v>0</v>
      </c>
      <c r="S418" s="36">
        <f>SUMIFS(СВЦЭМ!$L$40:$L$783,СВЦЭМ!$A$40:$A$783,$A418,СВЦЭМ!$B$39:$B$782,S$401)+'СЕТ СН'!$F$16</f>
        <v>0</v>
      </c>
      <c r="T418" s="36">
        <f>SUMIFS(СВЦЭМ!$L$40:$L$783,СВЦЭМ!$A$40:$A$783,$A418,СВЦЭМ!$B$39:$B$782,T$401)+'СЕТ СН'!$F$16</f>
        <v>0</v>
      </c>
      <c r="U418" s="36">
        <f>SUMIFS(СВЦЭМ!$L$40:$L$783,СВЦЭМ!$A$40:$A$783,$A418,СВЦЭМ!$B$39:$B$782,U$401)+'СЕТ СН'!$F$16</f>
        <v>0</v>
      </c>
      <c r="V418" s="36">
        <f>SUMIFS(СВЦЭМ!$L$40:$L$783,СВЦЭМ!$A$40:$A$783,$A418,СВЦЭМ!$B$39:$B$782,V$401)+'СЕТ СН'!$F$16</f>
        <v>0</v>
      </c>
      <c r="W418" s="36">
        <f>SUMIFS(СВЦЭМ!$L$40:$L$783,СВЦЭМ!$A$40:$A$783,$A418,СВЦЭМ!$B$39:$B$782,W$401)+'СЕТ СН'!$F$16</f>
        <v>0</v>
      </c>
      <c r="X418" s="36">
        <f>SUMIFS(СВЦЭМ!$L$40:$L$783,СВЦЭМ!$A$40:$A$783,$A418,СВЦЭМ!$B$39:$B$782,X$401)+'СЕТ СН'!$F$16</f>
        <v>0</v>
      </c>
      <c r="Y418" s="36">
        <f>SUMIFS(СВЦЭМ!$L$40:$L$783,СВЦЭМ!$A$40:$A$783,$A418,СВЦЭМ!$B$39:$B$782,Y$401)+'СЕТ СН'!$F$16</f>
        <v>0</v>
      </c>
    </row>
    <row r="419" spans="1:25" ht="15.75" hidden="1" x14ac:dyDescent="0.2">
      <c r="A419" s="35">
        <f t="shared" si="11"/>
        <v>45217</v>
      </c>
      <c r="B419" s="36">
        <f>SUMIFS(СВЦЭМ!$L$40:$L$783,СВЦЭМ!$A$40:$A$783,$A419,СВЦЭМ!$B$39:$B$782,B$401)+'СЕТ СН'!$F$16</f>
        <v>0</v>
      </c>
      <c r="C419" s="36">
        <f>SUMIFS(СВЦЭМ!$L$40:$L$783,СВЦЭМ!$A$40:$A$783,$A419,СВЦЭМ!$B$39:$B$782,C$401)+'СЕТ СН'!$F$16</f>
        <v>0</v>
      </c>
      <c r="D419" s="36">
        <f>SUMIFS(СВЦЭМ!$L$40:$L$783,СВЦЭМ!$A$40:$A$783,$A419,СВЦЭМ!$B$39:$B$782,D$401)+'СЕТ СН'!$F$16</f>
        <v>0</v>
      </c>
      <c r="E419" s="36">
        <f>SUMIFS(СВЦЭМ!$L$40:$L$783,СВЦЭМ!$A$40:$A$783,$A419,СВЦЭМ!$B$39:$B$782,E$401)+'СЕТ СН'!$F$16</f>
        <v>0</v>
      </c>
      <c r="F419" s="36">
        <f>SUMIFS(СВЦЭМ!$L$40:$L$783,СВЦЭМ!$A$40:$A$783,$A419,СВЦЭМ!$B$39:$B$782,F$401)+'СЕТ СН'!$F$16</f>
        <v>0</v>
      </c>
      <c r="G419" s="36">
        <f>SUMIFS(СВЦЭМ!$L$40:$L$783,СВЦЭМ!$A$40:$A$783,$A419,СВЦЭМ!$B$39:$B$782,G$401)+'СЕТ СН'!$F$16</f>
        <v>0</v>
      </c>
      <c r="H419" s="36">
        <f>SUMIFS(СВЦЭМ!$L$40:$L$783,СВЦЭМ!$A$40:$A$783,$A419,СВЦЭМ!$B$39:$B$782,H$401)+'СЕТ СН'!$F$16</f>
        <v>0</v>
      </c>
      <c r="I419" s="36">
        <f>SUMIFS(СВЦЭМ!$L$40:$L$783,СВЦЭМ!$A$40:$A$783,$A419,СВЦЭМ!$B$39:$B$782,I$401)+'СЕТ СН'!$F$16</f>
        <v>0</v>
      </c>
      <c r="J419" s="36">
        <f>SUMIFS(СВЦЭМ!$L$40:$L$783,СВЦЭМ!$A$40:$A$783,$A419,СВЦЭМ!$B$39:$B$782,J$401)+'СЕТ СН'!$F$16</f>
        <v>0</v>
      </c>
      <c r="K419" s="36">
        <f>SUMIFS(СВЦЭМ!$L$40:$L$783,СВЦЭМ!$A$40:$A$783,$A419,СВЦЭМ!$B$39:$B$782,K$401)+'СЕТ СН'!$F$16</f>
        <v>0</v>
      </c>
      <c r="L419" s="36">
        <f>SUMIFS(СВЦЭМ!$L$40:$L$783,СВЦЭМ!$A$40:$A$783,$A419,СВЦЭМ!$B$39:$B$782,L$401)+'СЕТ СН'!$F$16</f>
        <v>0</v>
      </c>
      <c r="M419" s="36">
        <f>SUMIFS(СВЦЭМ!$L$40:$L$783,СВЦЭМ!$A$40:$A$783,$A419,СВЦЭМ!$B$39:$B$782,M$401)+'СЕТ СН'!$F$16</f>
        <v>0</v>
      </c>
      <c r="N419" s="36">
        <f>SUMIFS(СВЦЭМ!$L$40:$L$783,СВЦЭМ!$A$40:$A$783,$A419,СВЦЭМ!$B$39:$B$782,N$401)+'СЕТ СН'!$F$16</f>
        <v>0</v>
      </c>
      <c r="O419" s="36">
        <f>SUMIFS(СВЦЭМ!$L$40:$L$783,СВЦЭМ!$A$40:$A$783,$A419,СВЦЭМ!$B$39:$B$782,O$401)+'СЕТ СН'!$F$16</f>
        <v>0</v>
      </c>
      <c r="P419" s="36">
        <f>SUMIFS(СВЦЭМ!$L$40:$L$783,СВЦЭМ!$A$40:$A$783,$A419,СВЦЭМ!$B$39:$B$782,P$401)+'СЕТ СН'!$F$16</f>
        <v>0</v>
      </c>
      <c r="Q419" s="36">
        <f>SUMIFS(СВЦЭМ!$L$40:$L$783,СВЦЭМ!$A$40:$A$783,$A419,СВЦЭМ!$B$39:$B$782,Q$401)+'СЕТ СН'!$F$16</f>
        <v>0</v>
      </c>
      <c r="R419" s="36">
        <f>SUMIFS(СВЦЭМ!$L$40:$L$783,СВЦЭМ!$A$40:$A$783,$A419,СВЦЭМ!$B$39:$B$782,R$401)+'СЕТ СН'!$F$16</f>
        <v>0</v>
      </c>
      <c r="S419" s="36">
        <f>SUMIFS(СВЦЭМ!$L$40:$L$783,СВЦЭМ!$A$40:$A$783,$A419,СВЦЭМ!$B$39:$B$782,S$401)+'СЕТ СН'!$F$16</f>
        <v>0</v>
      </c>
      <c r="T419" s="36">
        <f>SUMIFS(СВЦЭМ!$L$40:$L$783,СВЦЭМ!$A$40:$A$783,$A419,СВЦЭМ!$B$39:$B$782,T$401)+'СЕТ СН'!$F$16</f>
        <v>0</v>
      </c>
      <c r="U419" s="36">
        <f>SUMIFS(СВЦЭМ!$L$40:$L$783,СВЦЭМ!$A$40:$A$783,$A419,СВЦЭМ!$B$39:$B$782,U$401)+'СЕТ СН'!$F$16</f>
        <v>0</v>
      </c>
      <c r="V419" s="36">
        <f>SUMIFS(СВЦЭМ!$L$40:$L$783,СВЦЭМ!$A$40:$A$783,$A419,СВЦЭМ!$B$39:$B$782,V$401)+'СЕТ СН'!$F$16</f>
        <v>0</v>
      </c>
      <c r="W419" s="36">
        <f>SUMIFS(СВЦЭМ!$L$40:$L$783,СВЦЭМ!$A$40:$A$783,$A419,СВЦЭМ!$B$39:$B$782,W$401)+'СЕТ СН'!$F$16</f>
        <v>0</v>
      </c>
      <c r="X419" s="36">
        <f>SUMIFS(СВЦЭМ!$L$40:$L$783,СВЦЭМ!$A$40:$A$783,$A419,СВЦЭМ!$B$39:$B$782,X$401)+'СЕТ СН'!$F$16</f>
        <v>0</v>
      </c>
      <c r="Y419" s="36">
        <f>SUMIFS(СВЦЭМ!$L$40:$L$783,СВЦЭМ!$A$40:$A$783,$A419,СВЦЭМ!$B$39:$B$782,Y$401)+'СЕТ СН'!$F$16</f>
        <v>0</v>
      </c>
    </row>
    <row r="420" spans="1:25" ht="15.75" hidden="1" x14ac:dyDescent="0.2">
      <c r="A420" s="35">
        <f t="shared" si="11"/>
        <v>45218</v>
      </c>
      <c r="B420" s="36">
        <f>SUMIFS(СВЦЭМ!$L$40:$L$783,СВЦЭМ!$A$40:$A$783,$A420,СВЦЭМ!$B$39:$B$782,B$401)+'СЕТ СН'!$F$16</f>
        <v>0</v>
      </c>
      <c r="C420" s="36">
        <f>SUMIFS(СВЦЭМ!$L$40:$L$783,СВЦЭМ!$A$40:$A$783,$A420,СВЦЭМ!$B$39:$B$782,C$401)+'СЕТ СН'!$F$16</f>
        <v>0</v>
      </c>
      <c r="D420" s="36">
        <f>SUMIFS(СВЦЭМ!$L$40:$L$783,СВЦЭМ!$A$40:$A$783,$A420,СВЦЭМ!$B$39:$B$782,D$401)+'СЕТ СН'!$F$16</f>
        <v>0</v>
      </c>
      <c r="E420" s="36">
        <f>SUMIFS(СВЦЭМ!$L$40:$L$783,СВЦЭМ!$A$40:$A$783,$A420,СВЦЭМ!$B$39:$B$782,E$401)+'СЕТ СН'!$F$16</f>
        <v>0</v>
      </c>
      <c r="F420" s="36">
        <f>SUMIFS(СВЦЭМ!$L$40:$L$783,СВЦЭМ!$A$40:$A$783,$A420,СВЦЭМ!$B$39:$B$782,F$401)+'СЕТ СН'!$F$16</f>
        <v>0</v>
      </c>
      <c r="G420" s="36">
        <f>SUMIFS(СВЦЭМ!$L$40:$L$783,СВЦЭМ!$A$40:$A$783,$A420,СВЦЭМ!$B$39:$B$782,G$401)+'СЕТ СН'!$F$16</f>
        <v>0</v>
      </c>
      <c r="H420" s="36">
        <f>SUMIFS(СВЦЭМ!$L$40:$L$783,СВЦЭМ!$A$40:$A$783,$A420,СВЦЭМ!$B$39:$B$782,H$401)+'СЕТ СН'!$F$16</f>
        <v>0</v>
      </c>
      <c r="I420" s="36">
        <f>SUMIFS(СВЦЭМ!$L$40:$L$783,СВЦЭМ!$A$40:$A$783,$A420,СВЦЭМ!$B$39:$B$782,I$401)+'СЕТ СН'!$F$16</f>
        <v>0</v>
      </c>
      <c r="J420" s="36">
        <f>SUMIFS(СВЦЭМ!$L$40:$L$783,СВЦЭМ!$A$40:$A$783,$A420,СВЦЭМ!$B$39:$B$782,J$401)+'СЕТ СН'!$F$16</f>
        <v>0</v>
      </c>
      <c r="K420" s="36">
        <f>SUMIFS(СВЦЭМ!$L$40:$L$783,СВЦЭМ!$A$40:$A$783,$A420,СВЦЭМ!$B$39:$B$782,K$401)+'СЕТ СН'!$F$16</f>
        <v>0</v>
      </c>
      <c r="L420" s="36">
        <f>SUMIFS(СВЦЭМ!$L$40:$L$783,СВЦЭМ!$A$40:$A$783,$A420,СВЦЭМ!$B$39:$B$782,L$401)+'СЕТ СН'!$F$16</f>
        <v>0</v>
      </c>
      <c r="M420" s="36">
        <f>SUMIFS(СВЦЭМ!$L$40:$L$783,СВЦЭМ!$A$40:$A$783,$A420,СВЦЭМ!$B$39:$B$782,M$401)+'СЕТ СН'!$F$16</f>
        <v>0</v>
      </c>
      <c r="N420" s="36">
        <f>SUMIFS(СВЦЭМ!$L$40:$L$783,СВЦЭМ!$A$40:$A$783,$A420,СВЦЭМ!$B$39:$B$782,N$401)+'СЕТ СН'!$F$16</f>
        <v>0</v>
      </c>
      <c r="O420" s="36">
        <f>SUMIFS(СВЦЭМ!$L$40:$L$783,СВЦЭМ!$A$40:$A$783,$A420,СВЦЭМ!$B$39:$B$782,O$401)+'СЕТ СН'!$F$16</f>
        <v>0</v>
      </c>
      <c r="P420" s="36">
        <f>SUMIFS(СВЦЭМ!$L$40:$L$783,СВЦЭМ!$A$40:$A$783,$A420,СВЦЭМ!$B$39:$B$782,P$401)+'СЕТ СН'!$F$16</f>
        <v>0</v>
      </c>
      <c r="Q420" s="36">
        <f>SUMIFS(СВЦЭМ!$L$40:$L$783,СВЦЭМ!$A$40:$A$783,$A420,СВЦЭМ!$B$39:$B$782,Q$401)+'СЕТ СН'!$F$16</f>
        <v>0</v>
      </c>
      <c r="R420" s="36">
        <f>SUMIFS(СВЦЭМ!$L$40:$L$783,СВЦЭМ!$A$40:$A$783,$A420,СВЦЭМ!$B$39:$B$782,R$401)+'СЕТ СН'!$F$16</f>
        <v>0</v>
      </c>
      <c r="S420" s="36">
        <f>SUMIFS(СВЦЭМ!$L$40:$L$783,СВЦЭМ!$A$40:$A$783,$A420,СВЦЭМ!$B$39:$B$782,S$401)+'СЕТ СН'!$F$16</f>
        <v>0</v>
      </c>
      <c r="T420" s="36">
        <f>SUMIFS(СВЦЭМ!$L$40:$L$783,СВЦЭМ!$A$40:$A$783,$A420,СВЦЭМ!$B$39:$B$782,T$401)+'СЕТ СН'!$F$16</f>
        <v>0</v>
      </c>
      <c r="U420" s="36">
        <f>SUMIFS(СВЦЭМ!$L$40:$L$783,СВЦЭМ!$A$40:$A$783,$A420,СВЦЭМ!$B$39:$B$782,U$401)+'СЕТ СН'!$F$16</f>
        <v>0</v>
      </c>
      <c r="V420" s="36">
        <f>SUMIFS(СВЦЭМ!$L$40:$L$783,СВЦЭМ!$A$40:$A$783,$A420,СВЦЭМ!$B$39:$B$782,V$401)+'СЕТ СН'!$F$16</f>
        <v>0</v>
      </c>
      <c r="W420" s="36">
        <f>SUMIFS(СВЦЭМ!$L$40:$L$783,СВЦЭМ!$A$40:$A$783,$A420,СВЦЭМ!$B$39:$B$782,W$401)+'СЕТ СН'!$F$16</f>
        <v>0</v>
      </c>
      <c r="X420" s="36">
        <f>SUMIFS(СВЦЭМ!$L$40:$L$783,СВЦЭМ!$A$40:$A$783,$A420,СВЦЭМ!$B$39:$B$782,X$401)+'СЕТ СН'!$F$16</f>
        <v>0</v>
      </c>
      <c r="Y420" s="36">
        <f>SUMIFS(СВЦЭМ!$L$40:$L$783,СВЦЭМ!$A$40:$A$783,$A420,СВЦЭМ!$B$39:$B$782,Y$401)+'СЕТ СН'!$F$16</f>
        <v>0</v>
      </c>
    </row>
    <row r="421" spans="1:25" ht="15.75" hidden="1" x14ac:dyDescent="0.2">
      <c r="A421" s="35">
        <f t="shared" si="11"/>
        <v>45219</v>
      </c>
      <c r="B421" s="36">
        <f>SUMIFS(СВЦЭМ!$L$40:$L$783,СВЦЭМ!$A$40:$A$783,$A421,СВЦЭМ!$B$39:$B$782,B$401)+'СЕТ СН'!$F$16</f>
        <v>0</v>
      </c>
      <c r="C421" s="36">
        <f>SUMIFS(СВЦЭМ!$L$40:$L$783,СВЦЭМ!$A$40:$A$783,$A421,СВЦЭМ!$B$39:$B$782,C$401)+'СЕТ СН'!$F$16</f>
        <v>0</v>
      </c>
      <c r="D421" s="36">
        <f>SUMIFS(СВЦЭМ!$L$40:$L$783,СВЦЭМ!$A$40:$A$783,$A421,СВЦЭМ!$B$39:$B$782,D$401)+'СЕТ СН'!$F$16</f>
        <v>0</v>
      </c>
      <c r="E421" s="36">
        <f>SUMIFS(СВЦЭМ!$L$40:$L$783,СВЦЭМ!$A$40:$A$783,$A421,СВЦЭМ!$B$39:$B$782,E$401)+'СЕТ СН'!$F$16</f>
        <v>0</v>
      </c>
      <c r="F421" s="36">
        <f>SUMIFS(СВЦЭМ!$L$40:$L$783,СВЦЭМ!$A$40:$A$783,$A421,СВЦЭМ!$B$39:$B$782,F$401)+'СЕТ СН'!$F$16</f>
        <v>0</v>
      </c>
      <c r="G421" s="36">
        <f>SUMIFS(СВЦЭМ!$L$40:$L$783,СВЦЭМ!$A$40:$A$783,$A421,СВЦЭМ!$B$39:$B$782,G$401)+'СЕТ СН'!$F$16</f>
        <v>0</v>
      </c>
      <c r="H421" s="36">
        <f>SUMIFS(СВЦЭМ!$L$40:$L$783,СВЦЭМ!$A$40:$A$783,$A421,СВЦЭМ!$B$39:$B$782,H$401)+'СЕТ СН'!$F$16</f>
        <v>0</v>
      </c>
      <c r="I421" s="36">
        <f>SUMIFS(СВЦЭМ!$L$40:$L$783,СВЦЭМ!$A$40:$A$783,$A421,СВЦЭМ!$B$39:$B$782,I$401)+'СЕТ СН'!$F$16</f>
        <v>0</v>
      </c>
      <c r="J421" s="36">
        <f>SUMIFS(СВЦЭМ!$L$40:$L$783,СВЦЭМ!$A$40:$A$783,$A421,СВЦЭМ!$B$39:$B$782,J$401)+'СЕТ СН'!$F$16</f>
        <v>0</v>
      </c>
      <c r="K421" s="36">
        <f>SUMIFS(СВЦЭМ!$L$40:$L$783,СВЦЭМ!$A$40:$A$783,$A421,СВЦЭМ!$B$39:$B$782,K$401)+'СЕТ СН'!$F$16</f>
        <v>0</v>
      </c>
      <c r="L421" s="36">
        <f>SUMIFS(СВЦЭМ!$L$40:$L$783,СВЦЭМ!$A$40:$A$783,$A421,СВЦЭМ!$B$39:$B$782,L$401)+'СЕТ СН'!$F$16</f>
        <v>0</v>
      </c>
      <c r="M421" s="36">
        <f>SUMIFS(СВЦЭМ!$L$40:$L$783,СВЦЭМ!$A$40:$A$783,$A421,СВЦЭМ!$B$39:$B$782,M$401)+'СЕТ СН'!$F$16</f>
        <v>0</v>
      </c>
      <c r="N421" s="36">
        <f>SUMIFS(СВЦЭМ!$L$40:$L$783,СВЦЭМ!$A$40:$A$783,$A421,СВЦЭМ!$B$39:$B$782,N$401)+'СЕТ СН'!$F$16</f>
        <v>0</v>
      </c>
      <c r="O421" s="36">
        <f>SUMIFS(СВЦЭМ!$L$40:$L$783,СВЦЭМ!$A$40:$A$783,$A421,СВЦЭМ!$B$39:$B$782,O$401)+'СЕТ СН'!$F$16</f>
        <v>0</v>
      </c>
      <c r="P421" s="36">
        <f>SUMIFS(СВЦЭМ!$L$40:$L$783,СВЦЭМ!$A$40:$A$783,$A421,СВЦЭМ!$B$39:$B$782,P$401)+'СЕТ СН'!$F$16</f>
        <v>0</v>
      </c>
      <c r="Q421" s="36">
        <f>SUMIFS(СВЦЭМ!$L$40:$L$783,СВЦЭМ!$A$40:$A$783,$A421,СВЦЭМ!$B$39:$B$782,Q$401)+'СЕТ СН'!$F$16</f>
        <v>0</v>
      </c>
      <c r="R421" s="36">
        <f>SUMIFS(СВЦЭМ!$L$40:$L$783,СВЦЭМ!$A$40:$A$783,$A421,СВЦЭМ!$B$39:$B$782,R$401)+'СЕТ СН'!$F$16</f>
        <v>0</v>
      </c>
      <c r="S421" s="36">
        <f>SUMIFS(СВЦЭМ!$L$40:$L$783,СВЦЭМ!$A$40:$A$783,$A421,СВЦЭМ!$B$39:$B$782,S$401)+'СЕТ СН'!$F$16</f>
        <v>0</v>
      </c>
      <c r="T421" s="36">
        <f>SUMIFS(СВЦЭМ!$L$40:$L$783,СВЦЭМ!$A$40:$A$783,$A421,СВЦЭМ!$B$39:$B$782,T$401)+'СЕТ СН'!$F$16</f>
        <v>0</v>
      </c>
      <c r="U421" s="36">
        <f>SUMIFS(СВЦЭМ!$L$40:$L$783,СВЦЭМ!$A$40:$A$783,$A421,СВЦЭМ!$B$39:$B$782,U$401)+'СЕТ СН'!$F$16</f>
        <v>0</v>
      </c>
      <c r="V421" s="36">
        <f>SUMIFS(СВЦЭМ!$L$40:$L$783,СВЦЭМ!$A$40:$A$783,$A421,СВЦЭМ!$B$39:$B$782,V$401)+'СЕТ СН'!$F$16</f>
        <v>0</v>
      </c>
      <c r="W421" s="36">
        <f>SUMIFS(СВЦЭМ!$L$40:$L$783,СВЦЭМ!$A$40:$A$783,$A421,СВЦЭМ!$B$39:$B$782,W$401)+'СЕТ СН'!$F$16</f>
        <v>0</v>
      </c>
      <c r="X421" s="36">
        <f>SUMIFS(СВЦЭМ!$L$40:$L$783,СВЦЭМ!$A$40:$A$783,$A421,СВЦЭМ!$B$39:$B$782,X$401)+'СЕТ СН'!$F$16</f>
        <v>0</v>
      </c>
      <c r="Y421" s="36">
        <f>SUMIFS(СВЦЭМ!$L$40:$L$783,СВЦЭМ!$A$40:$A$783,$A421,СВЦЭМ!$B$39:$B$782,Y$401)+'СЕТ СН'!$F$16</f>
        <v>0</v>
      </c>
    </row>
    <row r="422" spans="1:25" ht="15.75" hidden="1" x14ac:dyDescent="0.2">
      <c r="A422" s="35">
        <f t="shared" si="11"/>
        <v>45220</v>
      </c>
      <c r="B422" s="36">
        <f>SUMIFS(СВЦЭМ!$L$40:$L$783,СВЦЭМ!$A$40:$A$783,$A422,СВЦЭМ!$B$39:$B$782,B$401)+'СЕТ СН'!$F$16</f>
        <v>0</v>
      </c>
      <c r="C422" s="36">
        <f>SUMIFS(СВЦЭМ!$L$40:$L$783,СВЦЭМ!$A$40:$A$783,$A422,СВЦЭМ!$B$39:$B$782,C$401)+'СЕТ СН'!$F$16</f>
        <v>0</v>
      </c>
      <c r="D422" s="36">
        <f>SUMIFS(СВЦЭМ!$L$40:$L$783,СВЦЭМ!$A$40:$A$783,$A422,СВЦЭМ!$B$39:$B$782,D$401)+'СЕТ СН'!$F$16</f>
        <v>0</v>
      </c>
      <c r="E422" s="36">
        <f>SUMIFS(СВЦЭМ!$L$40:$L$783,СВЦЭМ!$A$40:$A$783,$A422,СВЦЭМ!$B$39:$B$782,E$401)+'СЕТ СН'!$F$16</f>
        <v>0</v>
      </c>
      <c r="F422" s="36">
        <f>SUMIFS(СВЦЭМ!$L$40:$L$783,СВЦЭМ!$A$40:$A$783,$A422,СВЦЭМ!$B$39:$B$782,F$401)+'СЕТ СН'!$F$16</f>
        <v>0</v>
      </c>
      <c r="G422" s="36">
        <f>SUMIFS(СВЦЭМ!$L$40:$L$783,СВЦЭМ!$A$40:$A$783,$A422,СВЦЭМ!$B$39:$B$782,G$401)+'СЕТ СН'!$F$16</f>
        <v>0</v>
      </c>
      <c r="H422" s="36">
        <f>SUMIFS(СВЦЭМ!$L$40:$L$783,СВЦЭМ!$A$40:$A$783,$A422,СВЦЭМ!$B$39:$B$782,H$401)+'СЕТ СН'!$F$16</f>
        <v>0</v>
      </c>
      <c r="I422" s="36">
        <f>SUMIFS(СВЦЭМ!$L$40:$L$783,СВЦЭМ!$A$40:$A$783,$A422,СВЦЭМ!$B$39:$B$782,I$401)+'СЕТ СН'!$F$16</f>
        <v>0</v>
      </c>
      <c r="J422" s="36">
        <f>SUMIFS(СВЦЭМ!$L$40:$L$783,СВЦЭМ!$A$40:$A$783,$A422,СВЦЭМ!$B$39:$B$782,J$401)+'СЕТ СН'!$F$16</f>
        <v>0</v>
      </c>
      <c r="K422" s="36">
        <f>SUMIFS(СВЦЭМ!$L$40:$L$783,СВЦЭМ!$A$40:$A$783,$A422,СВЦЭМ!$B$39:$B$782,K$401)+'СЕТ СН'!$F$16</f>
        <v>0</v>
      </c>
      <c r="L422" s="36">
        <f>SUMIFS(СВЦЭМ!$L$40:$L$783,СВЦЭМ!$A$40:$A$783,$A422,СВЦЭМ!$B$39:$B$782,L$401)+'СЕТ СН'!$F$16</f>
        <v>0</v>
      </c>
      <c r="M422" s="36">
        <f>SUMIFS(СВЦЭМ!$L$40:$L$783,СВЦЭМ!$A$40:$A$783,$A422,СВЦЭМ!$B$39:$B$782,M$401)+'СЕТ СН'!$F$16</f>
        <v>0</v>
      </c>
      <c r="N422" s="36">
        <f>SUMIFS(СВЦЭМ!$L$40:$L$783,СВЦЭМ!$A$40:$A$783,$A422,СВЦЭМ!$B$39:$B$782,N$401)+'СЕТ СН'!$F$16</f>
        <v>0</v>
      </c>
      <c r="O422" s="36">
        <f>SUMIFS(СВЦЭМ!$L$40:$L$783,СВЦЭМ!$A$40:$A$783,$A422,СВЦЭМ!$B$39:$B$782,O$401)+'СЕТ СН'!$F$16</f>
        <v>0</v>
      </c>
      <c r="P422" s="36">
        <f>SUMIFS(СВЦЭМ!$L$40:$L$783,СВЦЭМ!$A$40:$A$783,$A422,СВЦЭМ!$B$39:$B$782,P$401)+'СЕТ СН'!$F$16</f>
        <v>0</v>
      </c>
      <c r="Q422" s="36">
        <f>SUMIFS(СВЦЭМ!$L$40:$L$783,СВЦЭМ!$A$40:$A$783,$A422,СВЦЭМ!$B$39:$B$782,Q$401)+'СЕТ СН'!$F$16</f>
        <v>0</v>
      </c>
      <c r="R422" s="36">
        <f>SUMIFS(СВЦЭМ!$L$40:$L$783,СВЦЭМ!$A$40:$A$783,$A422,СВЦЭМ!$B$39:$B$782,R$401)+'СЕТ СН'!$F$16</f>
        <v>0</v>
      </c>
      <c r="S422" s="36">
        <f>SUMIFS(СВЦЭМ!$L$40:$L$783,СВЦЭМ!$A$40:$A$783,$A422,СВЦЭМ!$B$39:$B$782,S$401)+'СЕТ СН'!$F$16</f>
        <v>0</v>
      </c>
      <c r="T422" s="36">
        <f>SUMIFS(СВЦЭМ!$L$40:$L$783,СВЦЭМ!$A$40:$A$783,$A422,СВЦЭМ!$B$39:$B$782,T$401)+'СЕТ СН'!$F$16</f>
        <v>0</v>
      </c>
      <c r="U422" s="36">
        <f>SUMIFS(СВЦЭМ!$L$40:$L$783,СВЦЭМ!$A$40:$A$783,$A422,СВЦЭМ!$B$39:$B$782,U$401)+'СЕТ СН'!$F$16</f>
        <v>0</v>
      </c>
      <c r="V422" s="36">
        <f>SUMIFS(СВЦЭМ!$L$40:$L$783,СВЦЭМ!$A$40:$A$783,$A422,СВЦЭМ!$B$39:$B$782,V$401)+'СЕТ СН'!$F$16</f>
        <v>0</v>
      </c>
      <c r="W422" s="36">
        <f>SUMIFS(СВЦЭМ!$L$40:$L$783,СВЦЭМ!$A$40:$A$783,$A422,СВЦЭМ!$B$39:$B$782,W$401)+'СЕТ СН'!$F$16</f>
        <v>0</v>
      </c>
      <c r="X422" s="36">
        <f>SUMIFS(СВЦЭМ!$L$40:$L$783,СВЦЭМ!$A$40:$A$783,$A422,СВЦЭМ!$B$39:$B$782,X$401)+'СЕТ СН'!$F$16</f>
        <v>0</v>
      </c>
      <c r="Y422" s="36">
        <f>SUMIFS(СВЦЭМ!$L$40:$L$783,СВЦЭМ!$A$40:$A$783,$A422,СВЦЭМ!$B$39:$B$782,Y$401)+'СЕТ СН'!$F$16</f>
        <v>0</v>
      </c>
    </row>
    <row r="423" spans="1:25" ht="15.75" hidden="1" x14ac:dyDescent="0.2">
      <c r="A423" s="35">
        <f t="shared" si="11"/>
        <v>45221</v>
      </c>
      <c r="B423" s="36">
        <f>SUMIFS(СВЦЭМ!$L$40:$L$783,СВЦЭМ!$A$40:$A$783,$A423,СВЦЭМ!$B$39:$B$782,B$401)+'СЕТ СН'!$F$16</f>
        <v>0</v>
      </c>
      <c r="C423" s="36">
        <f>SUMIFS(СВЦЭМ!$L$40:$L$783,СВЦЭМ!$A$40:$A$783,$A423,СВЦЭМ!$B$39:$B$782,C$401)+'СЕТ СН'!$F$16</f>
        <v>0</v>
      </c>
      <c r="D423" s="36">
        <f>SUMIFS(СВЦЭМ!$L$40:$L$783,СВЦЭМ!$A$40:$A$783,$A423,СВЦЭМ!$B$39:$B$782,D$401)+'СЕТ СН'!$F$16</f>
        <v>0</v>
      </c>
      <c r="E423" s="36">
        <f>SUMIFS(СВЦЭМ!$L$40:$L$783,СВЦЭМ!$A$40:$A$783,$A423,СВЦЭМ!$B$39:$B$782,E$401)+'СЕТ СН'!$F$16</f>
        <v>0</v>
      </c>
      <c r="F423" s="36">
        <f>SUMIFS(СВЦЭМ!$L$40:$L$783,СВЦЭМ!$A$40:$A$783,$A423,СВЦЭМ!$B$39:$B$782,F$401)+'СЕТ СН'!$F$16</f>
        <v>0</v>
      </c>
      <c r="G423" s="36">
        <f>SUMIFS(СВЦЭМ!$L$40:$L$783,СВЦЭМ!$A$40:$A$783,$A423,СВЦЭМ!$B$39:$B$782,G$401)+'СЕТ СН'!$F$16</f>
        <v>0</v>
      </c>
      <c r="H423" s="36">
        <f>SUMIFS(СВЦЭМ!$L$40:$L$783,СВЦЭМ!$A$40:$A$783,$A423,СВЦЭМ!$B$39:$B$782,H$401)+'СЕТ СН'!$F$16</f>
        <v>0</v>
      </c>
      <c r="I423" s="36">
        <f>SUMIFS(СВЦЭМ!$L$40:$L$783,СВЦЭМ!$A$40:$A$783,$A423,СВЦЭМ!$B$39:$B$782,I$401)+'СЕТ СН'!$F$16</f>
        <v>0</v>
      </c>
      <c r="J423" s="36">
        <f>SUMIFS(СВЦЭМ!$L$40:$L$783,СВЦЭМ!$A$40:$A$783,$A423,СВЦЭМ!$B$39:$B$782,J$401)+'СЕТ СН'!$F$16</f>
        <v>0</v>
      </c>
      <c r="K423" s="36">
        <f>SUMIFS(СВЦЭМ!$L$40:$L$783,СВЦЭМ!$A$40:$A$783,$A423,СВЦЭМ!$B$39:$B$782,K$401)+'СЕТ СН'!$F$16</f>
        <v>0</v>
      </c>
      <c r="L423" s="36">
        <f>SUMIFS(СВЦЭМ!$L$40:$L$783,СВЦЭМ!$A$40:$A$783,$A423,СВЦЭМ!$B$39:$B$782,L$401)+'СЕТ СН'!$F$16</f>
        <v>0</v>
      </c>
      <c r="M423" s="36">
        <f>SUMIFS(СВЦЭМ!$L$40:$L$783,СВЦЭМ!$A$40:$A$783,$A423,СВЦЭМ!$B$39:$B$782,M$401)+'СЕТ СН'!$F$16</f>
        <v>0</v>
      </c>
      <c r="N423" s="36">
        <f>SUMIFS(СВЦЭМ!$L$40:$L$783,СВЦЭМ!$A$40:$A$783,$A423,СВЦЭМ!$B$39:$B$782,N$401)+'СЕТ СН'!$F$16</f>
        <v>0</v>
      </c>
      <c r="O423" s="36">
        <f>SUMIFS(СВЦЭМ!$L$40:$L$783,СВЦЭМ!$A$40:$A$783,$A423,СВЦЭМ!$B$39:$B$782,O$401)+'СЕТ СН'!$F$16</f>
        <v>0</v>
      </c>
      <c r="P423" s="36">
        <f>SUMIFS(СВЦЭМ!$L$40:$L$783,СВЦЭМ!$A$40:$A$783,$A423,СВЦЭМ!$B$39:$B$782,P$401)+'СЕТ СН'!$F$16</f>
        <v>0</v>
      </c>
      <c r="Q423" s="36">
        <f>SUMIFS(СВЦЭМ!$L$40:$L$783,СВЦЭМ!$A$40:$A$783,$A423,СВЦЭМ!$B$39:$B$782,Q$401)+'СЕТ СН'!$F$16</f>
        <v>0</v>
      </c>
      <c r="R423" s="36">
        <f>SUMIFS(СВЦЭМ!$L$40:$L$783,СВЦЭМ!$A$40:$A$783,$A423,СВЦЭМ!$B$39:$B$782,R$401)+'СЕТ СН'!$F$16</f>
        <v>0</v>
      </c>
      <c r="S423" s="36">
        <f>SUMIFS(СВЦЭМ!$L$40:$L$783,СВЦЭМ!$A$40:$A$783,$A423,СВЦЭМ!$B$39:$B$782,S$401)+'СЕТ СН'!$F$16</f>
        <v>0</v>
      </c>
      <c r="T423" s="36">
        <f>SUMIFS(СВЦЭМ!$L$40:$L$783,СВЦЭМ!$A$40:$A$783,$A423,СВЦЭМ!$B$39:$B$782,T$401)+'СЕТ СН'!$F$16</f>
        <v>0</v>
      </c>
      <c r="U423" s="36">
        <f>SUMIFS(СВЦЭМ!$L$40:$L$783,СВЦЭМ!$A$40:$A$783,$A423,СВЦЭМ!$B$39:$B$782,U$401)+'СЕТ СН'!$F$16</f>
        <v>0</v>
      </c>
      <c r="V423" s="36">
        <f>SUMIFS(СВЦЭМ!$L$40:$L$783,СВЦЭМ!$A$40:$A$783,$A423,СВЦЭМ!$B$39:$B$782,V$401)+'СЕТ СН'!$F$16</f>
        <v>0</v>
      </c>
      <c r="W423" s="36">
        <f>SUMIFS(СВЦЭМ!$L$40:$L$783,СВЦЭМ!$A$40:$A$783,$A423,СВЦЭМ!$B$39:$B$782,W$401)+'СЕТ СН'!$F$16</f>
        <v>0</v>
      </c>
      <c r="X423" s="36">
        <f>SUMIFS(СВЦЭМ!$L$40:$L$783,СВЦЭМ!$A$40:$A$783,$A423,СВЦЭМ!$B$39:$B$782,X$401)+'СЕТ СН'!$F$16</f>
        <v>0</v>
      </c>
      <c r="Y423" s="36">
        <f>SUMIFS(СВЦЭМ!$L$40:$L$783,СВЦЭМ!$A$40:$A$783,$A423,СВЦЭМ!$B$39:$B$782,Y$401)+'СЕТ СН'!$F$16</f>
        <v>0</v>
      </c>
    </row>
    <row r="424" spans="1:25" ht="15.75" hidden="1" x14ac:dyDescent="0.2">
      <c r="A424" s="35">
        <f t="shared" si="11"/>
        <v>45222</v>
      </c>
      <c r="B424" s="36">
        <f>SUMIFS(СВЦЭМ!$L$40:$L$783,СВЦЭМ!$A$40:$A$783,$A424,СВЦЭМ!$B$39:$B$782,B$401)+'СЕТ СН'!$F$16</f>
        <v>0</v>
      </c>
      <c r="C424" s="36">
        <f>SUMIFS(СВЦЭМ!$L$40:$L$783,СВЦЭМ!$A$40:$A$783,$A424,СВЦЭМ!$B$39:$B$782,C$401)+'СЕТ СН'!$F$16</f>
        <v>0</v>
      </c>
      <c r="D424" s="36">
        <f>SUMIFS(СВЦЭМ!$L$40:$L$783,СВЦЭМ!$A$40:$A$783,$A424,СВЦЭМ!$B$39:$B$782,D$401)+'СЕТ СН'!$F$16</f>
        <v>0</v>
      </c>
      <c r="E424" s="36">
        <f>SUMIFS(СВЦЭМ!$L$40:$L$783,СВЦЭМ!$A$40:$A$783,$A424,СВЦЭМ!$B$39:$B$782,E$401)+'СЕТ СН'!$F$16</f>
        <v>0</v>
      </c>
      <c r="F424" s="36">
        <f>SUMIFS(СВЦЭМ!$L$40:$L$783,СВЦЭМ!$A$40:$A$783,$A424,СВЦЭМ!$B$39:$B$782,F$401)+'СЕТ СН'!$F$16</f>
        <v>0</v>
      </c>
      <c r="G424" s="36">
        <f>SUMIFS(СВЦЭМ!$L$40:$L$783,СВЦЭМ!$A$40:$A$783,$A424,СВЦЭМ!$B$39:$B$782,G$401)+'СЕТ СН'!$F$16</f>
        <v>0</v>
      </c>
      <c r="H424" s="36">
        <f>SUMIFS(СВЦЭМ!$L$40:$L$783,СВЦЭМ!$A$40:$A$783,$A424,СВЦЭМ!$B$39:$B$782,H$401)+'СЕТ СН'!$F$16</f>
        <v>0</v>
      </c>
      <c r="I424" s="36">
        <f>SUMIFS(СВЦЭМ!$L$40:$L$783,СВЦЭМ!$A$40:$A$783,$A424,СВЦЭМ!$B$39:$B$782,I$401)+'СЕТ СН'!$F$16</f>
        <v>0</v>
      </c>
      <c r="J424" s="36">
        <f>SUMIFS(СВЦЭМ!$L$40:$L$783,СВЦЭМ!$A$40:$A$783,$A424,СВЦЭМ!$B$39:$B$782,J$401)+'СЕТ СН'!$F$16</f>
        <v>0</v>
      </c>
      <c r="K424" s="36">
        <f>SUMIFS(СВЦЭМ!$L$40:$L$783,СВЦЭМ!$A$40:$A$783,$A424,СВЦЭМ!$B$39:$B$782,K$401)+'СЕТ СН'!$F$16</f>
        <v>0</v>
      </c>
      <c r="L424" s="36">
        <f>SUMIFS(СВЦЭМ!$L$40:$L$783,СВЦЭМ!$A$40:$A$783,$A424,СВЦЭМ!$B$39:$B$782,L$401)+'СЕТ СН'!$F$16</f>
        <v>0</v>
      </c>
      <c r="M424" s="36">
        <f>SUMIFS(СВЦЭМ!$L$40:$L$783,СВЦЭМ!$A$40:$A$783,$A424,СВЦЭМ!$B$39:$B$782,M$401)+'СЕТ СН'!$F$16</f>
        <v>0</v>
      </c>
      <c r="N424" s="36">
        <f>SUMIFS(СВЦЭМ!$L$40:$L$783,СВЦЭМ!$A$40:$A$783,$A424,СВЦЭМ!$B$39:$B$782,N$401)+'СЕТ СН'!$F$16</f>
        <v>0</v>
      </c>
      <c r="O424" s="36">
        <f>SUMIFS(СВЦЭМ!$L$40:$L$783,СВЦЭМ!$A$40:$A$783,$A424,СВЦЭМ!$B$39:$B$782,O$401)+'СЕТ СН'!$F$16</f>
        <v>0</v>
      </c>
      <c r="P424" s="36">
        <f>SUMIFS(СВЦЭМ!$L$40:$L$783,СВЦЭМ!$A$40:$A$783,$A424,СВЦЭМ!$B$39:$B$782,P$401)+'СЕТ СН'!$F$16</f>
        <v>0</v>
      </c>
      <c r="Q424" s="36">
        <f>SUMIFS(СВЦЭМ!$L$40:$L$783,СВЦЭМ!$A$40:$A$783,$A424,СВЦЭМ!$B$39:$B$782,Q$401)+'СЕТ СН'!$F$16</f>
        <v>0</v>
      </c>
      <c r="R424" s="36">
        <f>SUMIFS(СВЦЭМ!$L$40:$L$783,СВЦЭМ!$A$40:$A$783,$A424,СВЦЭМ!$B$39:$B$782,R$401)+'СЕТ СН'!$F$16</f>
        <v>0</v>
      </c>
      <c r="S424" s="36">
        <f>SUMIFS(СВЦЭМ!$L$40:$L$783,СВЦЭМ!$A$40:$A$783,$A424,СВЦЭМ!$B$39:$B$782,S$401)+'СЕТ СН'!$F$16</f>
        <v>0</v>
      </c>
      <c r="T424" s="36">
        <f>SUMIFS(СВЦЭМ!$L$40:$L$783,СВЦЭМ!$A$40:$A$783,$A424,СВЦЭМ!$B$39:$B$782,T$401)+'СЕТ СН'!$F$16</f>
        <v>0</v>
      </c>
      <c r="U424" s="36">
        <f>SUMIFS(СВЦЭМ!$L$40:$L$783,СВЦЭМ!$A$40:$A$783,$A424,СВЦЭМ!$B$39:$B$782,U$401)+'СЕТ СН'!$F$16</f>
        <v>0</v>
      </c>
      <c r="V424" s="36">
        <f>SUMIFS(СВЦЭМ!$L$40:$L$783,СВЦЭМ!$A$40:$A$783,$A424,СВЦЭМ!$B$39:$B$782,V$401)+'СЕТ СН'!$F$16</f>
        <v>0</v>
      </c>
      <c r="W424" s="36">
        <f>SUMIFS(СВЦЭМ!$L$40:$L$783,СВЦЭМ!$A$40:$A$783,$A424,СВЦЭМ!$B$39:$B$782,W$401)+'СЕТ СН'!$F$16</f>
        <v>0</v>
      </c>
      <c r="X424" s="36">
        <f>SUMIFS(СВЦЭМ!$L$40:$L$783,СВЦЭМ!$A$40:$A$783,$A424,СВЦЭМ!$B$39:$B$782,X$401)+'СЕТ СН'!$F$16</f>
        <v>0</v>
      </c>
      <c r="Y424" s="36">
        <f>SUMIFS(СВЦЭМ!$L$40:$L$783,СВЦЭМ!$A$40:$A$783,$A424,СВЦЭМ!$B$39:$B$782,Y$401)+'СЕТ СН'!$F$16</f>
        <v>0</v>
      </c>
    </row>
    <row r="425" spans="1:25" ht="15.75" hidden="1" x14ac:dyDescent="0.2">
      <c r="A425" s="35">
        <f t="shared" si="11"/>
        <v>45223</v>
      </c>
      <c r="B425" s="36">
        <f>SUMIFS(СВЦЭМ!$L$40:$L$783,СВЦЭМ!$A$40:$A$783,$A425,СВЦЭМ!$B$39:$B$782,B$401)+'СЕТ СН'!$F$16</f>
        <v>0</v>
      </c>
      <c r="C425" s="36">
        <f>SUMIFS(СВЦЭМ!$L$40:$L$783,СВЦЭМ!$A$40:$A$783,$A425,СВЦЭМ!$B$39:$B$782,C$401)+'СЕТ СН'!$F$16</f>
        <v>0</v>
      </c>
      <c r="D425" s="36">
        <f>SUMIFS(СВЦЭМ!$L$40:$L$783,СВЦЭМ!$A$40:$A$783,$A425,СВЦЭМ!$B$39:$B$782,D$401)+'СЕТ СН'!$F$16</f>
        <v>0</v>
      </c>
      <c r="E425" s="36">
        <f>SUMIFS(СВЦЭМ!$L$40:$L$783,СВЦЭМ!$A$40:$A$783,$A425,СВЦЭМ!$B$39:$B$782,E$401)+'СЕТ СН'!$F$16</f>
        <v>0</v>
      </c>
      <c r="F425" s="36">
        <f>SUMIFS(СВЦЭМ!$L$40:$L$783,СВЦЭМ!$A$40:$A$783,$A425,СВЦЭМ!$B$39:$B$782,F$401)+'СЕТ СН'!$F$16</f>
        <v>0</v>
      </c>
      <c r="G425" s="36">
        <f>SUMIFS(СВЦЭМ!$L$40:$L$783,СВЦЭМ!$A$40:$A$783,$A425,СВЦЭМ!$B$39:$B$782,G$401)+'СЕТ СН'!$F$16</f>
        <v>0</v>
      </c>
      <c r="H425" s="36">
        <f>SUMIFS(СВЦЭМ!$L$40:$L$783,СВЦЭМ!$A$40:$A$783,$A425,СВЦЭМ!$B$39:$B$782,H$401)+'СЕТ СН'!$F$16</f>
        <v>0</v>
      </c>
      <c r="I425" s="36">
        <f>SUMIFS(СВЦЭМ!$L$40:$L$783,СВЦЭМ!$A$40:$A$783,$A425,СВЦЭМ!$B$39:$B$782,I$401)+'СЕТ СН'!$F$16</f>
        <v>0</v>
      </c>
      <c r="J425" s="36">
        <f>SUMIFS(СВЦЭМ!$L$40:$L$783,СВЦЭМ!$A$40:$A$783,$A425,СВЦЭМ!$B$39:$B$782,J$401)+'СЕТ СН'!$F$16</f>
        <v>0</v>
      </c>
      <c r="K425" s="36">
        <f>SUMIFS(СВЦЭМ!$L$40:$L$783,СВЦЭМ!$A$40:$A$783,$A425,СВЦЭМ!$B$39:$B$782,K$401)+'СЕТ СН'!$F$16</f>
        <v>0</v>
      </c>
      <c r="L425" s="36">
        <f>SUMIFS(СВЦЭМ!$L$40:$L$783,СВЦЭМ!$A$40:$A$783,$A425,СВЦЭМ!$B$39:$B$782,L$401)+'СЕТ СН'!$F$16</f>
        <v>0</v>
      </c>
      <c r="M425" s="36">
        <f>SUMIFS(СВЦЭМ!$L$40:$L$783,СВЦЭМ!$A$40:$A$783,$A425,СВЦЭМ!$B$39:$B$782,M$401)+'СЕТ СН'!$F$16</f>
        <v>0</v>
      </c>
      <c r="N425" s="36">
        <f>SUMIFS(СВЦЭМ!$L$40:$L$783,СВЦЭМ!$A$40:$A$783,$A425,СВЦЭМ!$B$39:$B$782,N$401)+'СЕТ СН'!$F$16</f>
        <v>0</v>
      </c>
      <c r="O425" s="36">
        <f>SUMIFS(СВЦЭМ!$L$40:$L$783,СВЦЭМ!$A$40:$A$783,$A425,СВЦЭМ!$B$39:$B$782,O$401)+'СЕТ СН'!$F$16</f>
        <v>0</v>
      </c>
      <c r="P425" s="36">
        <f>SUMIFS(СВЦЭМ!$L$40:$L$783,СВЦЭМ!$A$40:$A$783,$A425,СВЦЭМ!$B$39:$B$782,P$401)+'СЕТ СН'!$F$16</f>
        <v>0</v>
      </c>
      <c r="Q425" s="36">
        <f>SUMIFS(СВЦЭМ!$L$40:$L$783,СВЦЭМ!$A$40:$A$783,$A425,СВЦЭМ!$B$39:$B$782,Q$401)+'СЕТ СН'!$F$16</f>
        <v>0</v>
      </c>
      <c r="R425" s="36">
        <f>SUMIFS(СВЦЭМ!$L$40:$L$783,СВЦЭМ!$A$40:$A$783,$A425,СВЦЭМ!$B$39:$B$782,R$401)+'СЕТ СН'!$F$16</f>
        <v>0</v>
      </c>
      <c r="S425" s="36">
        <f>SUMIFS(СВЦЭМ!$L$40:$L$783,СВЦЭМ!$A$40:$A$783,$A425,СВЦЭМ!$B$39:$B$782,S$401)+'СЕТ СН'!$F$16</f>
        <v>0</v>
      </c>
      <c r="T425" s="36">
        <f>SUMIFS(СВЦЭМ!$L$40:$L$783,СВЦЭМ!$A$40:$A$783,$A425,СВЦЭМ!$B$39:$B$782,T$401)+'СЕТ СН'!$F$16</f>
        <v>0</v>
      </c>
      <c r="U425" s="36">
        <f>SUMIFS(СВЦЭМ!$L$40:$L$783,СВЦЭМ!$A$40:$A$783,$A425,СВЦЭМ!$B$39:$B$782,U$401)+'СЕТ СН'!$F$16</f>
        <v>0</v>
      </c>
      <c r="V425" s="36">
        <f>SUMIFS(СВЦЭМ!$L$40:$L$783,СВЦЭМ!$A$40:$A$783,$A425,СВЦЭМ!$B$39:$B$782,V$401)+'СЕТ СН'!$F$16</f>
        <v>0</v>
      </c>
      <c r="W425" s="36">
        <f>SUMIFS(СВЦЭМ!$L$40:$L$783,СВЦЭМ!$A$40:$A$783,$A425,СВЦЭМ!$B$39:$B$782,W$401)+'СЕТ СН'!$F$16</f>
        <v>0</v>
      </c>
      <c r="X425" s="36">
        <f>SUMIFS(СВЦЭМ!$L$40:$L$783,СВЦЭМ!$A$40:$A$783,$A425,СВЦЭМ!$B$39:$B$782,X$401)+'СЕТ СН'!$F$16</f>
        <v>0</v>
      </c>
      <c r="Y425" s="36">
        <f>SUMIFS(СВЦЭМ!$L$40:$L$783,СВЦЭМ!$A$40:$A$783,$A425,СВЦЭМ!$B$39:$B$782,Y$401)+'СЕТ СН'!$F$16</f>
        <v>0</v>
      </c>
    </row>
    <row r="426" spans="1:25" ht="15.75" hidden="1" x14ac:dyDescent="0.2">
      <c r="A426" s="35">
        <f t="shared" si="11"/>
        <v>45224</v>
      </c>
      <c r="B426" s="36">
        <f>SUMIFS(СВЦЭМ!$L$40:$L$783,СВЦЭМ!$A$40:$A$783,$A426,СВЦЭМ!$B$39:$B$782,B$401)+'СЕТ СН'!$F$16</f>
        <v>0</v>
      </c>
      <c r="C426" s="36">
        <f>SUMIFS(СВЦЭМ!$L$40:$L$783,СВЦЭМ!$A$40:$A$783,$A426,СВЦЭМ!$B$39:$B$782,C$401)+'СЕТ СН'!$F$16</f>
        <v>0</v>
      </c>
      <c r="D426" s="36">
        <f>SUMIFS(СВЦЭМ!$L$40:$L$783,СВЦЭМ!$A$40:$A$783,$A426,СВЦЭМ!$B$39:$B$782,D$401)+'СЕТ СН'!$F$16</f>
        <v>0</v>
      </c>
      <c r="E426" s="36">
        <f>SUMIFS(СВЦЭМ!$L$40:$L$783,СВЦЭМ!$A$40:$A$783,$A426,СВЦЭМ!$B$39:$B$782,E$401)+'СЕТ СН'!$F$16</f>
        <v>0</v>
      </c>
      <c r="F426" s="36">
        <f>SUMIFS(СВЦЭМ!$L$40:$L$783,СВЦЭМ!$A$40:$A$783,$A426,СВЦЭМ!$B$39:$B$782,F$401)+'СЕТ СН'!$F$16</f>
        <v>0</v>
      </c>
      <c r="G426" s="36">
        <f>SUMIFS(СВЦЭМ!$L$40:$L$783,СВЦЭМ!$A$40:$A$783,$A426,СВЦЭМ!$B$39:$B$782,G$401)+'СЕТ СН'!$F$16</f>
        <v>0</v>
      </c>
      <c r="H426" s="36">
        <f>SUMIFS(СВЦЭМ!$L$40:$L$783,СВЦЭМ!$A$40:$A$783,$A426,СВЦЭМ!$B$39:$B$782,H$401)+'СЕТ СН'!$F$16</f>
        <v>0</v>
      </c>
      <c r="I426" s="36">
        <f>SUMIFS(СВЦЭМ!$L$40:$L$783,СВЦЭМ!$A$40:$A$783,$A426,СВЦЭМ!$B$39:$B$782,I$401)+'СЕТ СН'!$F$16</f>
        <v>0</v>
      </c>
      <c r="J426" s="36">
        <f>SUMIFS(СВЦЭМ!$L$40:$L$783,СВЦЭМ!$A$40:$A$783,$A426,СВЦЭМ!$B$39:$B$782,J$401)+'СЕТ СН'!$F$16</f>
        <v>0</v>
      </c>
      <c r="K426" s="36">
        <f>SUMIFS(СВЦЭМ!$L$40:$L$783,СВЦЭМ!$A$40:$A$783,$A426,СВЦЭМ!$B$39:$B$782,K$401)+'СЕТ СН'!$F$16</f>
        <v>0</v>
      </c>
      <c r="L426" s="36">
        <f>SUMIFS(СВЦЭМ!$L$40:$L$783,СВЦЭМ!$A$40:$A$783,$A426,СВЦЭМ!$B$39:$B$782,L$401)+'СЕТ СН'!$F$16</f>
        <v>0</v>
      </c>
      <c r="M426" s="36">
        <f>SUMIFS(СВЦЭМ!$L$40:$L$783,СВЦЭМ!$A$40:$A$783,$A426,СВЦЭМ!$B$39:$B$782,M$401)+'СЕТ СН'!$F$16</f>
        <v>0</v>
      </c>
      <c r="N426" s="36">
        <f>SUMIFS(СВЦЭМ!$L$40:$L$783,СВЦЭМ!$A$40:$A$783,$A426,СВЦЭМ!$B$39:$B$782,N$401)+'СЕТ СН'!$F$16</f>
        <v>0</v>
      </c>
      <c r="O426" s="36">
        <f>SUMIFS(СВЦЭМ!$L$40:$L$783,СВЦЭМ!$A$40:$A$783,$A426,СВЦЭМ!$B$39:$B$782,O$401)+'СЕТ СН'!$F$16</f>
        <v>0</v>
      </c>
      <c r="P426" s="36">
        <f>SUMIFS(СВЦЭМ!$L$40:$L$783,СВЦЭМ!$A$40:$A$783,$A426,СВЦЭМ!$B$39:$B$782,P$401)+'СЕТ СН'!$F$16</f>
        <v>0</v>
      </c>
      <c r="Q426" s="36">
        <f>SUMIFS(СВЦЭМ!$L$40:$L$783,СВЦЭМ!$A$40:$A$783,$A426,СВЦЭМ!$B$39:$B$782,Q$401)+'СЕТ СН'!$F$16</f>
        <v>0</v>
      </c>
      <c r="R426" s="36">
        <f>SUMIFS(СВЦЭМ!$L$40:$L$783,СВЦЭМ!$A$40:$A$783,$A426,СВЦЭМ!$B$39:$B$782,R$401)+'СЕТ СН'!$F$16</f>
        <v>0</v>
      </c>
      <c r="S426" s="36">
        <f>SUMIFS(СВЦЭМ!$L$40:$L$783,СВЦЭМ!$A$40:$A$783,$A426,СВЦЭМ!$B$39:$B$782,S$401)+'СЕТ СН'!$F$16</f>
        <v>0</v>
      </c>
      <c r="T426" s="36">
        <f>SUMIFS(СВЦЭМ!$L$40:$L$783,СВЦЭМ!$A$40:$A$783,$A426,СВЦЭМ!$B$39:$B$782,T$401)+'СЕТ СН'!$F$16</f>
        <v>0</v>
      </c>
      <c r="U426" s="36">
        <f>SUMIFS(СВЦЭМ!$L$40:$L$783,СВЦЭМ!$A$40:$A$783,$A426,СВЦЭМ!$B$39:$B$782,U$401)+'СЕТ СН'!$F$16</f>
        <v>0</v>
      </c>
      <c r="V426" s="36">
        <f>SUMIFS(СВЦЭМ!$L$40:$L$783,СВЦЭМ!$A$40:$A$783,$A426,СВЦЭМ!$B$39:$B$782,V$401)+'СЕТ СН'!$F$16</f>
        <v>0</v>
      </c>
      <c r="W426" s="36">
        <f>SUMIFS(СВЦЭМ!$L$40:$L$783,СВЦЭМ!$A$40:$A$783,$A426,СВЦЭМ!$B$39:$B$782,W$401)+'СЕТ СН'!$F$16</f>
        <v>0</v>
      </c>
      <c r="X426" s="36">
        <f>SUMIFS(СВЦЭМ!$L$40:$L$783,СВЦЭМ!$A$40:$A$783,$A426,СВЦЭМ!$B$39:$B$782,X$401)+'СЕТ СН'!$F$16</f>
        <v>0</v>
      </c>
      <c r="Y426" s="36">
        <f>SUMIFS(СВЦЭМ!$L$40:$L$783,СВЦЭМ!$A$40:$A$783,$A426,СВЦЭМ!$B$39:$B$782,Y$401)+'СЕТ СН'!$F$16</f>
        <v>0</v>
      </c>
    </row>
    <row r="427" spans="1:25" ht="15.75" hidden="1" x14ac:dyDescent="0.2">
      <c r="A427" s="35">
        <f t="shared" si="11"/>
        <v>45225</v>
      </c>
      <c r="B427" s="36">
        <f>SUMIFS(СВЦЭМ!$L$40:$L$783,СВЦЭМ!$A$40:$A$783,$A427,СВЦЭМ!$B$39:$B$782,B$401)+'СЕТ СН'!$F$16</f>
        <v>0</v>
      </c>
      <c r="C427" s="36">
        <f>SUMIFS(СВЦЭМ!$L$40:$L$783,СВЦЭМ!$A$40:$A$783,$A427,СВЦЭМ!$B$39:$B$782,C$401)+'СЕТ СН'!$F$16</f>
        <v>0</v>
      </c>
      <c r="D427" s="36">
        <f>SUMIFS(СВЦЭМ!$L$40:$L$783,СВЦЭМ!$A$40:$A$783,$A427,СВЦЭМ!$B$39:$B$782,D$401)+'СЕТ СН'!$F$16</f>
        <v>0</v>
      </c>
      <c r="E427" s="36">
        <f>SUMIFS(СВЦЭМ!$L$40:$L$783,СВЦЭМ!$A$40:$A$783,$A427,СВЦЭМ!$B$39:$B$782,E$401)+'СЕТ СН'!$F$16</f>
        <v>0</v>
      </c>
      <c r="F427" s="36">
        <f>SUMIFS(СВЦЭМ!$L$40:$L$783,СВЦЭМ!$A$40:$A$783,$A427,СВЦЭМ!$B$39:$B$782,F$401)+'СЕТ СН'!$F$16</f>
        <v>0</v>
      </c>
      <c r="G427" s="36">
        <f>SUMIFS(СВЦЭМ!$L$40:$L$783,СВЦЭМ!$A$40:$A$783,$A427,СВЦЭМ!$B$39:$B$782,G$401)+'СЕТ СН'!$F$16</f>
        <v>0</v>
      </c>
      <c r="H427" s="36">
        <f>SUMIFS(СВЦЭМ!$L$40:$L$783,СВЦЭМ!$A$40:$A$783,$A427,СВЦЭМ!$B$39:$B$782,H$401)+'СЕТ СН'!$F$16</f>
        <v>0</v>
      </c>
      <c r="I427" s="36">
        <f>SUMIFS(СВЦЭМ!$L$40:$L$783,СВЦЭМ!$A$40:$A$783,$A427,СВЦЭМ!$B$39:$B$782,I$401)+'СЕТ СН'!$F$16</f>
        <v>0</v>
      </c>
      <c r="J427" s="36">
        <f>SUMIFS(СВЦЭМ!$L$40:$L$783,СВЦЭМ!$A$40:$A$783,$A427,СВЦЭМ!$B$39:$B$782,J$401)+'СЕТ СН'!$F$16</f>
        <v>0</v>
      </c>
      <c r="K427" s="36">
        <f>SUMIFS(СВЦЭМ!$L$40:$L$783,СВЦЭМ!$A$40:$A$783,$A427,СВЦЭМ!$B$39:$B$782,K$401)+'СЕТ СН'!$F$16</f>
        <v>0</v>
      </c>
      <c r="L427" s="36">
        <f>SUMIFS(СВЦЭМ!$L$40:$L$783,СВЦЭМ!$A$40:$A$783,$A427,СВЦЭМ!$B$39:$B$782,L$401)+'СЕТ СН'!$F$16</f>
        <v>0</v>
      </c>
      <c r="M427" s="36">
        <f>SUMIFS(СВЦЭМ!$L$40:$L$783,СВЦЭМ!$A$40:$A$783,$A427,СВЦЭМ!$B$39:$B$782,M$401)+'СЕТ СН'!$F$16</f>
        <v>0</v>
      </c>
      <c r="N427" s="36">
        <f>SUMIFS(СВЦЭМ!$L$40:$L$783,СВЦЭМ!$A$40:$A$783,$A427,СВЦЭМ!$B$39:$B$782,N$401)+'СЕТ СН'!$F$16</f>
        <v>0</v>
      </c>
      <c r="O427" s="36">
        <f>SUMIFS(СВЦЭМ!$L$40:$L$783,СВЦЭМ!$A$40:$A$783,$A427,СВЦЭМ!$B$39:$B$782,O$401)+'СЕТ СН'!$F$16</f>
        <v>0</v>
      </c>
      <c r="P427" s="36">
        <f>SUMIFS(СВЦЭМ!$L$40:$L$783,СВЦЭМ!$A$40:$A$783,$A427,СВЦЭМ!$B$39:$B$782,P$401)+'СЕТ СН'!$F$16</f>
        <v>0</v>
      </c>
      <c r="Q427" s="36">
        <f>SUMIFS(СВЦЭМ!$L$40:$L$783,СВЦЭМ!$A$40:$A$783,$A427,СВЦЭМ!$B$39:$B$782,Q$401)+'СЕТ СН'!$F$16</f>
        <v>0</v>
      </c>
      <c r="R427" s="36">
        <f>SUMIFS(СВЦЭМ!$L$40:$L$783,СВЦЭМ!$A$40:$A$783,$A427,СВЦЭМ!$B$39:$B$782,R$401)+'СЕТ СН'!$F$16</f>
        <v>0</v>
      </c>
      <c r="S427" s="36">
        <f>SUMIFS(СВЦЭМ!$L$40:$L$783,СВЦЭМ!$A$40:$A$783,$A427,СВЦЭМ!$B$39:$B$782,S$401)+'СЕТ СН'!$F$16</f>
        <v>0</v>
      </c>
      <c r="T427" s="36">
        <f>SUMIFS(СВЦЭМ!$L$40:$L$783,СВЦЭМ!$A$40:$A$783,$A427,СВЦЭМ!$B$39:$B$782,T$401)+'СЕТ СН'!$F$16</f>
        <v>0</v>
      </c>
      <c r="U427" s="36">
        <f>SUMIFS(СВЦЭМ!$L$40:$L$783,СВЦЭМ!$A$40:$A$783,$A427,СВЦЭМ!$B$39:$B$782,U$401)+'СЕТ СН'!$F$16</f>
        <v>0</v>
      </c>
      <c r="V427" s="36">
        <f>SUMIFS(СВЦЭМ!$L$40:$L$783,СВЦЭМ!$A$40:$A$783,$A427,СВЦЭМ!$B$39:$B$782,V$401)+'СЕТ СН'!$F$16</f>
        <v>0</v>
      </c>
      <c r="W427" s="36">
        <f>SUMIFS(СВЦЭМ!$L$40:$L$783,СВЦЭМ!$A$40:$A$783,$A427,СВЦЭМ!$B$39:$B$782,W$401)+'СЕТ СН'!$F$16</f>
        <v>0</v>
      </c>
      <c r="X427" s="36">
        <f>SUMIFS(СВЦЭМ!$L$40:$L$783,СВЦЭМ!$A$40:$A$783,$A427,СВЦЭМ!$B$39:$B$782,X$401)+'СЕТ СН'!$F$16</f>
        <v>0</v>
      </c>
      <c r="Y427" s="36">
        <f>SUMIFS(СВЦЭМ!$L$40:$L$783,СВЦЭМ!$A$40:$A$783,$A427,СВЦЭМ!$B$39:$B$782,Y$401)+'СЕТ СН'!$F$16</f>
        <v>0</v>
      </c>
    </row>
    <row r="428" spans="1:25" ht="15.75" hidden="1" x14ac:dyDescent="0.2">
      <c r="A428" s="35">
        <f t="shared" si="11"/>
        <v>45226</v>
      </c>
      <c r="B428" s="36">
        <f>SUMIFS(СВЦЭМ!$L$40:$L$783,СВЦЭМ!$A$40:$A$783,$A428,СВЦЭМ!$B$39:$B$782,B$401)+'СЕТ СН'!$F$16</f>
        <v>0</v>
      </c>
      <c r="C428" s="36">
        <f>SUMIFS(СВЦЭМ!$L$40:$L$783,СВЦЭМ!$A$40:$A$783,$A428,СВЦЭМ!$B$39:$B$782,C$401)+'СЕТ СН'!$F$16</f>
        <v>0</v>
      </c>
      <c r="D428" s="36">
        <f>SUMIFS(СВЦЭМ!$L$40:$L$783,СВЦЭМ!$A$40:$A$783,$A428,СВЦЭМ!$B$39:$B$782,D$401)+'СЕТ СН'!$F$16</f>
        <v>0</v>
      </c>
      <c r="E428" s="36">
        <f>SUMIFS(СВЦЭМ!$L$40:$L$783,СВЦЭМ!$A$40:$A$783,$A428,СВЦЭМ!$B$39:$B$782,E$401)+'СЕТ СН'!$F$16</f>
        <v>0</v>
      </c>
      <c r="F428" s="36">
        <f>SUMIFS(СВЦЭМ!$L$40:$L$783,СВЦЭМ!$A$40:$A$783,$A428,СВЦЭМ!$B$39:$B$782,F$401)+'СЕТ СН'!$F$16</f>
        <v>0</v>
      </c>
      <c r="G428" s="36">
        <f>SUMIFS(СВЦЭМ!$L$40:$L$783,СВЦЭМ!$A$40:$A$783,$A428,СВЦЭМ!$B$39:$B$782,G$401)+'СЕТ СН'!$F$16</f>
        <v>0</v>
      </c>
      <c r="H428" s="36">
        <f>SUMIFS(СВЦЭМ!$L$40:$L$783,СВЦЭМ!$A$40:$A$783,$A428,СВЦЭМ!$B$39:$B$782,H$401)+'СЕТ СН'!$F$16</f>
        <v>0</v>
      </c>
      <c r="I428" s="36">
        <f>SUMIFS(СВЦЭМ!$L$40:$L$783,СВЦЭМ!$A$40:$A$783,$A428,СВЦЭМ!$B$39:$B$782,I$401)+'СЕТ СН'!$F$16</f>
        <v>0</v>
      </c>
      <c r="J428" s="36">
        <f>SUMIFS(СВЦЭМ!$L$40:$L$783,СВЦЭМ!$A$40:$A$783,$A428,СВЦЭМ!$B$39:$B$782,J$401)+'СЕТ СН'!$F$16</f>
        <v>0</v>
      </c>
      <c r="K428" s="36">
        <f>SUMIFS(СВЦЭМ!$L$40:$L$783,СВЦЭМ!$A$40:$A$783,$A428,СВЦЭМ!$B$39:$B$782,K$401)+'СЕТ СН'!$F$16</f>
        <v>0</v>
      </c>
      <c r="L428" s="36">
        <f>SUMIFS(СВЦЭМ!$L$40:$L$783,СВЦЭМ!$A$40:$A$783,$A428,СВЦЭМ!$B$39:$B$782,L$401)+'СЕТ СН'!$F$16</f>
        <v>0</v>
      </c>
      <c r="M428" s="36">
        <f>SUMIFS(СВЦЭМ!$L$40:$L$783,СВЦЭМ!$A$40:$A$783,$A428,СВЦЭМ!$B$39:$B$782,M$401)+'СЕТ СН'!$F$16</f>
        <v>0</v>
      </c>
      <c r="N428" s="36">
        <f>SUMIFS(СВЦЭМ!$L$40:$L$783,СВЦЭМ!$A$40:$A$783,$A428,СВЦЭМ!$B$39:$B$782,N$401)+'СЕТ СН'!$F$16</f>
        <v>0</v>
      </c>
      <c r="O428" s="36">
        <f>SUMIFS(СВЦЭМ!$L$40:$L$783,СВЦЭМ!$A$40:$A$783,$A428,СВЦЭМ!$B$39:$B$782,O$401)+'СЕТ СН'!$F$16</f>
        <v>0</v>
      </c>
      <c r="P428" s="36">
        <f>SUMIFS(СВЦЭМ!$L$40:$L$783,СВЦЭМ!$A$40:$A$783,$A428,СВЦЭМ!$B$39:$B$782,P$401)+'СЕТ СН'!$F$16</f>
        <v>0</v>
      </c>
      <c r="Q428" s="36">
        <f>SUMIFS(СВЦЭМ!$L$40:$L$783,СВЦЭМ!$A$40:$A$783,$A428,СВЦЭМ!$B$39:$B$782,Q$401)+'СЕТ СН'!$F$16</f>
        <v>0</v>
      </c>
      <c r="R428" s="36">
        <f>SUMIFS(СВЦЭМ!$L$40:$L$783,СВЦЭМ!$A$40:$A$783,$A428,СВЦЭМ!$B$39:$B$782,R$401)+'СЕТ СН'!$F$16</f>
        <v>0</v>
      </c>
      <c r="S428" s="36">
        <f>SUMIFS(СВЦЭМ!$L$40:$L$783,СВЦЭМ!$A$40:$A$783,$A428,СВЦЭМ!$B$39:$B$782,S$401)+'СЕТ СН'!$F$16</f>
        <v>0</v>
      </c>
      <c r="T428" s="36">
        <f>SUMIFS(СВЦЭМ!$L$40:$L$783,СВЦЭМ!$A$40:$A$783,$A428,СВЦЭМ!$B$39:$B$782,T$401)+'СЕТ СН'!$F$16</f>
        <v>0</v>
      </c>
      <c r="U428" s="36">
        <f>SUMIFS(СВЦЭМ!$L$40:$L$783,СВЦЭМ!$A$40:$A$783,$A428,СВЦЭМ!$B$39:$B$782,U$401)+'СЕТ СН'!$F$16</f>
        <v>0</v>
      </c>
      <c r="V428" s="36">
        <f>SUMIFS(СВЦЭМ!$L$40:$L$783,СВЦЭМ!$A$40:$A$783,$A428,СВЦЭМ!$B$39:$B$782,V$401)+'СЕТ СН'!$F$16</f>
        <v>0</v>
      </c>
      <c r="W428" s="36">
        <f>SUMIFS(СВЦЭМ!$L$40:$L$783,СВЦЭМ!$A$40:$A$783,$A428,СВЦЭМ!$B$39:$B$782,W$401)+'СЕТ СН'!$F$16</f>
        <v>0</v>
      </c>
      <c r="X428" s="36">
        <f>SUMIFS(СВЦЭМ!$L$40:$L$783,СВЦЭМ!$A$40:$A$783,$A428,СВЦЭМ!$B$39:$B$782,X$401)+'СЕТ СН'!$F$16</f>
        <v>0</v>
      </c>
      <c r="Y428" s="36">
        <f>SUMIFS(СВЦЭМ!$L$40:$L$783,СВЦЭМ!$A$40:$A$783,$A428,СВЦЭМ!$B$39:$B$782,Y$401)+'СЕТ СН'!$F$16</f>
        <v>0</v>
      </c>
    </row>
    <row r="429" spans="1:25" ht="15.75" hidden="1" x14ac:dyDescent="0.2">
      <c r="A429" s="35">
        <f t="shared" si="11"/>
        <v>45227</v>
      </c>
      <c r="B429" s="36">
        <f>SUMIFS(СВЦЭМ!$L$40:$L$783,СВЦЭМ!$A$40:$A$783,$A429,СВЦЭМ!$B$39:$B$782,B$401)+'СЕТ СН'!$F$16</f>
        <v>0</v>
      </c>
      <c r="C429" s="36">
        <f>SUMIFS(СВЦЭМ!$L$40:$L$783,СВЦЭМ!$A$40:$A$783,$A429,СВЦЭМ!$B$39:$B$782,C$401)+'СЕТ СН'!$F$16</f>
        <v>0</v>
      </c>
      <c r="D429" s="36">
        <f>SUMIFS(СВЦЭМ!$L$40:$L$783,СВЦЭМ!$A$40:$A$783,$A429,СВЦЭМ!$B$39:$B$782,D$401)+'СЕТ СН'!$F$16</f>
        <v>0</v>
      </c>
      <c r="E429" s="36">
        <f>SUMIFS(СВЦЭМ!$L$40:$L$783,СВЦЭМ!$A$40:$A$783,$A429,СВЦЭМ!$B$39:$B$782,E$401)+'СЕТ СН'!$F$16</f>
        <v>0</v>
      </c>
      <c r="F429" s="36">
        <f>SUMIFS(СВЦЭМ!$L$40:$L$783,СВЦЭМ!$A$40:$A$783,$A429,СВЦЭМ!$B$39:$B$782,F$401)+'СЕТ СН'!$F$16</f>
        <v>0</v>
      </c>
      <c r="G429" s="36">
        <f>SUMIFS(СВЦЭМ!$L$40:$L$783,СВЦЭМ!$A$40:$A$783,$A429,СВЦЭМ!$B$39:$B$782,G$401)+'СЕТ СН'!$F$16</f>
        <v>0</v>
      </c>
      <c r="H429" s="36">
        <f>SUMIFS(СВЦЭМ!$L$40:$L$783,СВЦЭМ!$A$40:$A$783,$A429,СВЦЭМ!$B$39:$B$782,H$401)+'СЕТ СН'!$F$16</f>
        <v>0</v>
      </c>
      <c r="I429" s="36">
        <f>SUMIFS(СВЦЭМ!$L$40:$L$783,СВЦЭМ!$A$40:$A$783,$A429,СВЦЭМ!$B$39:$B$782,I$401)+'СЕТ СН'!$F$16</f>
        <v>0</v>
      </c>
      <c r="J429" s="36">
        <f>SUMIFS(СВЦЭМ!$L$40:$L$783,СВЦЭМ!$A$40:$A$783,$A429,СВЦЭМ!$B$39:$B$782,J$401)+'СЕТ СН'!$F$16</f>
        <v>0</v>
      </c>
      <c r="K429" s="36">
        <f>SUMIFS(СВЦЭМ!$L$40:$L$783,СВЦЭМ!$A$40:$A$783,$A429,СВЦЭМ!$B$39:$B$782,K$401)+'СЕТ СН'!$F$16</f>
        <v>0</v>
      </c>
      <c r="L429" s="36">
        <f>SUMIFS(СВЦЭМ!$L$40:$L$783,СВЦЭМ!$A$40:$A$783,$A429,СВЦЭМ!$B$39:$B$782,L$401)+'СЕТ СН'!$F$16</f>
        <v>0</v>
      </c>
      <c r="M429" s="36">
        <f>SUMIFS(СВЦЭМ!$L$40:$L$783,СВЦЭМ!$A$40:$A$783,$A429,СВЦЭМ!$B$39:$B$782,M$401)+'СЕТ СН'!$F$16</f>
        <v>0</v>
      </c>
      <c r="N429" s="36">
        <f>SUMIFS(СВЦЭМ!$L$40:$L$783,СВЦЭМ!$A$40:$A$783,$A429,СВЦЭМ!$B$39:$B$782,N$401)+'СЕТ СН'!$F$16</f>
        <v>0</v>
      </c>
      <c r="O429" s="36">
        <f>SUMIFS(СВЦЭМ!$L$40:$L$783,СВЦЭМ!$A$40:$A$783,$A429,СВЦЭМ!$B$39:$B$782,O$401)+'СЕТ СН'!$F$16</f>
        <v>0</v>
      </c>
      <c r="P429" s="36">
        <f>SUMIFS(СВЦЭМ!$L$40:$L$783,СВЦЭМ!$A$40:$A$783,$A429,СВЦЭМ!$B$39:$B$782,P$401)+'СЕТ СН'!$F$16</f>
        <v>0</v>
      </c>
      <c r="Q429" s="36">
        <f>SUMIFS(СВЦЭМ!$L$40:$L$783,СВЦЭМ!$A$40:$A$783,$A429,СВЦЭМ!$B$39:$B$782,Q$401)+'СЕТ СН'!$F$16</f>
        <v>0</v>
      </c>
      <c r="R429" s="36">
        <f>SUMIFS(СВЦЭМ!$L$40:$L$783,СВЦЭМ!$A$40:$A$783,$A429,СВЦЭМ!$B$39:$B$782,R$401)+'СЕТ СН'!$F$16</f>
        <v>0</v>
      </c>
      <c r="S429" s="36">
        <f>SUMIFS(СВЦЭМ!$L$40:$L$783,СВЦЭМ!$A$40:$A$783,$A429,СВЦЭМ!$B$39:$B$782,S$401)+'СЕТ СН'!$F$16</f>
        <v>0</v>
      </c>
      <c r="T429" s="36">
        <f>SUMIFS(СВЦЭМ!$L$40:$L$783,СВЦЭМ!$A$40:$A$783,$A429,СВЦЭМ!$B$39:$B$782,T$401)+'СЕТ СН'!$F$16</f>
        <v>0</v>
      </c>
      <c r="U429" s="36">
        <f>SUMIFS(СВЦЭМ!$L$40:$L$783,СВЦЭМ!$A$40:$A$783,$A429,СВЦЭМ!$B$39:$B$782,U$401)+'СЕТ СН'!$F$16</f>
        <v>0</v>
      </c>
      <c r="V429" s="36">
        <f>SUMIFS(СВЦЭМ!$L$40:$L$783,СВЦЭМ!$A$40:$A$783,$A429,СВЦЭМ!$B$39:$B$782,V$401)+'СЕТ СН'!$F$16</f>
        <v>0</v>
      </c>
      <c r="W429" s="36">
        <f>SUMIFS(СВЦЭМ!$L$40:$L$783,СВЦЭМ!$A$40:$A$783,$A429,СВЦЭМ!$B$39:$B$782,W$401)+'СЕТ СН'!$F$16</f>
        <v>0</v>
      </c>
      <c r="X429" s="36">
        <f>SUMIFS(СВЦЭМ!$L$40:$L$783,СВЦЭМ!$A$40:$A$783,$A429,СВЦЭМ!$B$39:$B$782,X$401)+'СЕТ СН'!$F$16</f>
        <v>0</v>
      </c>
      <c r="Y429" s="36">
        <f>SUMIFS(СВЦЭМ!$L$40:$L$783,СВЦЭМ!$A$40:$A$783,$A429,СВЦЭМ!$B$39:$B$782,Y$401)+'СЕТ СН'!$F$16</f>
        <v>0</v>
      </c>
    </row>
    <row r="430" spans="1:25" ht="15.75" hidden="1" x14ac:dyDescent="0.2">
      <c r="A430" s="35">
        <f t="shared" si="11"/>
        <v>45228</v>
      </c>
      <c r="B430" s="36">
        <f>SUMIFS(СВЦЭМ!$L$40:$L$783,СВЦЭМ!$A$40:$A$783,$A430,СВЦЭМ!$B$39:$B$782,B$401)+'СЕТ СН'!$F$16</f>
        <v>0</v>
      </c>
      <c r="C430" s="36">
        <f>SUMIFS(СВЦЭМ!$L$40:$L$783,СВЦЭМ!$A$40:$A$783,$A430,СВЦЭМ!$B$39:$B$782,C$401)+'СЕТ СН'!$F$16</f>
        <v>0</v>
      </c>
      <c r="D430" s="36">
        <f>SUMIFS(СВЦЭМ!$L$40:$L$783,СВЦЭМ!$A$40:$A$783,$A430,СВЦЭМ!$B$39:$B$782,D$401)+'СЕТ СН'!$F$16</f>
        <v>0</v>
      </c>
      <c r="E430" s="36">
        <f>SUMIFS(СВЦЭМ!$L$40:$L$783,СВЦЭМ!$A$40:$A$783,$A430,СВЦЭМ!$B$39:$B$782,E$401)+'СЕТ СН'!$F$16</f>
        <v>0</v>
      </c>
      <c r="F430" s="36">
        <f>SUMIFS(СВЦЭМ!$L$40:$L$783,СВЦЭМ!$A$40:$A$783,$A430,СВЦЭМ!$B$39:$B$782,F$401)+'СЕТ СН'!$F$16</f>
        <v>0</v>
      </c>
      <c r="G430" s="36">
        <f>SUMIFS(СВЦЭМ!$L$40:$L$783,СВЦЭМ!$A$40:$A$783,$A430,СВЦЭМ!$B$39:$B$782,G$401)+'СЕТ СН'!$F$16</f>
        <v>0</v>
      </c>
      <c r="H430" s="36">
        <f>SUMIFS(СВЦЭМ!$L$40:$L$783,СВЦЭМ!$A$40:$A$783,$A430,СВЦЭМ!$B$39:$B$782,H$401)+'СЕТ СН'!$F$16</f>
        <v>0</v>
      </c>
      <c r="I430" s="36">
        <f>SUMIFS(СВЦЭМ!$L$40:$L$783,СВЦЭМ!$A$40:$A$783,$A430,СВЦЭМ!$B$39:$B$782,I$401)+'СЕТ СН'!$F$16</f>
        <v>0</v>
      </c>
      <c r="J430" s="36">
        <f>SUMIFS(СВЦЭМ!$L$40:$L$783,СВЦЭМ!$A$40:$A$783,$A430,СВЦЭМ!$B$39:$B$782,J$401)+'СЕТ СН'!$F$16</f>
        <v>0</v>
      </c>
      <c r="K430" s="36">
        <f>SUMIFS(СВЦЭМ!$L$40:$L$783,СВЦЭМ!$A$40:$A$783,$A430,СВЦЭМ!$B$39:$B$782,K$401)+'СЕТ СН'!$F$16</f>
        <v>0</v>
      </c>
      <c r="L430" s="36">
        <f>SUMIFS(СВЦЭМ!$L$40:$L$783,СВЦЭМ!$A$40:$A$783,$A430,СВЦЭМ!$B$39:$B$782,L$401)+'СЕТ СН'!$F$16</f>
        <v>0</v>
      </c>
      <c r="M430" s="36">
        <f>SUMIFS(СВЦЭМ!$L$40:$L$783,СВЦЭМ!$A$40:$A$783,$A430,СВЦЭМ!$B$39:$B$782,M$401)+'СЕТ СН'!$F$16</f>
        <v>0</v>
      </c>
      <c r="N430" s="36">
        <f>SUMIFS(СВЦЭМ!$L$40:$L$783,СВЦЭМ!$A$40:$A$783,$A430,СВЦЭМ!$B$39:$B$782,N$401)+'СЕТ СН'!$F$16</f>
        <v>0</v>
      </c>
      <c r="O430" s="36">
        <f>SUMIFS(СВЦЭМ!$L$40:$L$783,СВЦЭМ!$A$40:$A$783,$A430,СВЦЭМ!$B$39:$B$782,O$401)+'СЕТ СН'!$F$16</f>
        <v>0</v>
      </c>
      <c r="P430" s="36">
        <f>SUMIFS(СВЦЭМ!$L$40:$L$783,СВЦЭМ!$A$40:$A$783,$A430,СВЦЭМ!$B$39:$B$782,P$401)+'СЕТ СН'!$F$16</f>
        <v>0</v>
      </c>
      <c r="Q430" s="36">
        <f>SUMIFS(СВЦЭМ!$L$40:$L$783,СВЦЭМ!$A$40:$A$783,$A430,СВЦЭМ!$B$39:$B$782,Q$401)+'СЕТ СН'!$F$16</f>
        <v>0</v>
      </c>
      <c r="R430" s="36">
        <f>SUMIFS(СВЦЭМ!$L$40:$L$783,СВЦЭМ!$A$40:$A$783,$A430,СВЦЭМ!$B$39:$B$782,R$401)+'СЕТ СН'!$F$16</f>
        <v>0</v>
      </c>
      <c r="S430" s="36">
        <f>SUMIFS(СВЦЭМ!$L$40:$L$783,СВЦЭМ!$A$40:$A$783,$A430,СВЦЭМ!$B$39:$B$782,S$401)+'СЕТ СН'!$F$16</f>
        <v>0</v>
      </c>
      <c r="T430" s="36">
        <f>SUMIFS(СВЦЭМ!$L$40:$L$783,СВЦЭМ!$A$40:$A$783,$A430,СВЦЭМ!$B$39:$B$782,T$401)+'СЕТ СН'!$F$16</f>
        <v>0</v>
      </c>
      <c r="U430" s="36">
        <f>SUMIFS(СВЦЭМ!$L$40:$L$783,СВЦЭМ!$A$40:$A$783,$A430,СВЦЭМ!$B$39:$B$782,U$401)+'СЕТ СН'!$F$16</f>
        <v>0</v>
      </c>
      <c r="V430" s="36">
        <f>SUMIFS(СВЦЭМ!$L$40:$L$783,СВЦЭМ!$A$40:$A$783,$A430,СВЦЭМ!$B$39:$B$782,V$401)+'СЕТ СН'!$F$16</f>
        <v>0</v>
      </c>
      <c r="W430" s="36">
        <f>SUMIFS(СВЦЭМ!$L$40:$L$783,СВЦЭМ!$A$40:$A$783,$A430,СВЦЭМ!$B$39:$B$782,W$401)+'СЕТ СН'!$F$16</f>
        <v>0</v>
      </c>
      <c r="X430" s="36">
        <f>SUMIFS(СВЦЭМ!$L$40:$L$783,СВЦЭМ!$A$40:$A$783,$A430,СВЦЭМ!$B$39:$B$782,X$401)+'СЕТ СН'!$F$16</f>
        <v>0</v>
      </c>
      <c r="Y430" s="36">
        <f>SUMIFS(СВЦЭМ!$L$40:$L$783,СВЦЭМ!$A$40:$A$783,$A430,СВЦЭМ!$B$39:$B$782,Y$401)+'СЕТ СН'!$F$16</f>
        <v>0</v>
      </c>
    </row>
    <row r="431" spans="1:25" ht="15.75" hidden="1" x14ac:dyDescent="0.2">
      <c r="A431" s="35">
        <f t="shared" si="11"/>
        <v>45229</v>
      </c>
      <c r="B431" s="36">
        <f>SUMIFS(СВЦЭМ!$L$40:$L$783,СВЦЭМ!$A$40:$A$783,$A431,СВЦЭМ!$B$39:$B$782,B$401)+'СЕТ СН'!$F$16</f>
        <v>0</v>
      </c>
      <c r="C431" s="36">
        <f>SUMIFS(СВЦЭМ!$L$40:$L$783,СВЦЭМ!$A$40:$A$783,$A431,СВЦЭМ!$B$39:$B$782,C$401)+'СЕТ СН'!$F$16</f>
        <v>0</v>
      </c>
      <c r="D431" s="36">
        <f>SUMIFS(СВЦЭМ!$L$40:$L$783,СВЦЭМ!$A$40:$A$783,$A431,СВЦЭМ!$B$39:$B$782,D$401)+'СЕТ СН'!$F$16</f>
        <v>0</v>
      </c>
      <c r="E431" s="36">
        <f>SUMIFS(СВЦЭМ!$L$40:$L$783,СВЦЭМ!$A$40:$A$783,$A431,СВЦЭМ!$B$39:$B$782,E$401)+'СЕТ СН'!$F$16</f>
        <v>0</v>
      </c>
      <c r="F431" s="36">
        <f>SUMIFS(СВЦЭМ!$L$40:$L$783,СВЦЭМ!$A$40:$A$783,$A431,СВЦЭМ!$B$39:$B$782,F$401)+'СЕТ СН'!$F$16</f>
        <v>0</v>
      </c>
      <c r="G431" s="36">
        <f>SUMIFS(СВЦЭМ!$L$40:$L$783,СВЦЭМ!$A$40:$A$783,$A431,СВЦЭМ!$B$39:$B$782,G$401)+'СЕТ СН'!$F$16</f>
        <v>0</v>
      </c>
      <c r="H431" s="36">
        <f>SUMIFS(СВЦЭМ!$L$40:$L$783,СВЦЭМ!$A$40:$A$783,$A431,СВЦЭМ!$B$39:$B$782,H$401)+'СЕТ СН'!$F$16</f>
        <v>0</v>
      </c>
      <c r="I431" s="36">
        <f>SUMIFS(СВЦЭМ!$L$40:$L$783,СВЦЭМ!$A$40:$A$783,$A431,СВЦЭМ!$B$39:$B$782,I$401)+'СЕТ СН'!$F$16</f>
        <v>0</v>
      </c>
      <c r="J431" s="36">
        <f>SUMIFS(СВЦЭМ!$L$40:$L$783,СВЦЭМ!$A$40:$A$783,$A431,СВЦЭМ!$B$39:$B$782,J$401)+'СЕТ СН'!$F$16</f>
        <v>0</v>
      </c>
      <c r="K431" s="36">
        <f>SUMIFS(СВЦЭМ!$L$40:$L$783,СВЦЭМ!$A$40:$A$783,$A431,СВЦЭМ!$B$39:$B$782,K$401)+'СЕТ СН'!$F$16</f>
        <v>0</v>
      </c>
      <c r="L431" s="36">
        <f>SUMIFS(СВЦЭМ!$L$40:$L$783,СВЦЭМ!$A$40:$A$783,$A431,СВЦЭМ!$B$39:$B$782,L$401)+'СЕТ СН'!$F$16</f>
        <v>0</v>
      </c>
      <c r="M431" s="36">
        <f>SUMIFS(СВЦЭМ!$L$40:$L$783,СВЦЭМ!$A$40:$A$783,$A431,СВЦЭМ!$B$39:$B$782,M$401)+'СЕТ СН'!$F$16</f>
        <v>0</v>
      </c>
      <c r="N431" s="36">
        <f>SUMIFS(СВЦЭМ!$L$40:$L$783,СВЦЭМ!$A$40:$A$783,$A431,СВЦЭМ!$B$39:$B$782,N$401)+'СЕТ СН'!$F$16</f>
        <v>0</v>
      </c>
      <c r="O431" s="36">
        <f>SUMIFS(СВЦЭМ!$L$40:$L$783,СВЦЭМ!$A$40:$A$783,$A431,СВЦЭМ!$B$39:$B$782,O$401)+'СЕТ СН'!$F$16</f>
        <v>0</v>
      </c>
      <c r="P431" s="36">
        <f>SUMIFS(СВЦЭМ!$L$40:$L$783,СВЦЭМ!$A$40:$A$783,$A431,СВЦЭМ!$B$39:$B$782,P$401)+'СЕТ СН'!$F$16</f>
        <v>0</v>
      </c>
      <c r="Q431" s="36">
        <f>SUMIFS(СВЦЭМ!$L$40:$L$783,СВЦЭМ!$A$40:$A$783,$A431,СВЦЭМ!$B$39:$B$782,Q$401)+'СЕТ СН'!$F$16</f>
        <v>0</v>
      </c>
      <c r="R431" s="36">
        <f>SUMIFS(СВЦЭМ!$L$40:$L$783,СВЦЭМ!$A$40:$A$783,$A431,СВЦЭМ!$B$39:$B$782,R$401)+'СЕТ СН'!$F$16</f>
        <v>0</v>
      </c>
      <c r="S431" s="36">
        <f>SUMIFS(СВЦЭМ!$L$40:$L$783,СВЦЭМ!$A$40:$A$783,$A431,СВЦЭМ!$B$39:$B$782,S$401)+'СЕТ СН'!$F$16</f>
        <v>0</v>
      </c>
      <c r="T431" s="36">
        <f>SUMIFS(СВЦЭМ!$L$40:$L$783,СВЦЭМ!$A$40:$A$783,$A431,СВЦЭМ!$B$39:$B$782,T$401)+'СЕТ СН'!$F$16</f>
        <v>0</v>
      </c>
      <c r="U431" s="36">
        <f>SUMIFS(СВЦЭМ!$L$40:$L$783,СВЦЭМ!$A$40:$A$783,$A431,СВЦЭМ!$B$39:$B$782,U$401)+'СЕТ СН'!$F$16</f>
        <v>0</v>
      </c>
      <c r="V431" s="36">
        <f>SUMIFS(СВЦЭМ!$L$40:$L$783,СВЦЭМ!$A$40:$A$783,$A431,СВЦЭМ!$B$39:$B$782,V$401)+'СЕТ СН'!$F$16</f>
        <v>0</v>
      </c>
      <c r="W431" s="36">
        <f>SUMIFS(СВЦЭМ!$L$40:$L$783,СВЦЭМ!$A$40:$A$783,$A431,СВЦЭМ!$B$39:$B$782,W$401)+'СЕТ СН'!$F$16</f>
        <v>0</v>
      </c>
      <c r="X431" s="36">
        <f>SUMIFS(СВЦЭМ!$L$40:$L$783,СВЦЭМ!$A$40:$A$783,$A431,СВЦЭМ!$B$39:$B$782,X$401)+'СЕТ СН'!$F$16</f>
        <v>0</v>
      </c>
      <c r="Y431" s="36">
        <f>SUMIFS(СВЦЭМ!$L$40:$L$783,СВЦЭМ!$A$40:$A$783,$A431,СВЦЭМ!$B$39:$B$782,Y$401)+'СЕТ СН'!$F$16</f>
        <v>0</v>
      </c>
    </row>
    <row r="432" spans="1:25" ht="15.75" hidden="1" x14ac:dyDescent="0.2">
      <c r="A432" s="35">
        <f t="shared" si="11"/>
        <v>45230</v>
      </c>
      <c r="B432" s="36">
        <f>SUMIFS(СВЦЭМ!$L$40:$L$783,СВЦЭМ!$A$40:$A$783,$A432,СВЦЭМ!$B$39:$B$782,B$401)+'СЕТ СН'!$F$16</f>
        <v>0</v>
      </c>
      <c r="C432" s="36">
        <f>SUMIFS(СВЦЭМ!$L$40:$L$783,СВЦЭМ!$A$40:$A$783,$A432,СВЦЭМ!$B$39:$B$782,C$401)+'СЕТ СН'!$F$16</f>
        <v>0</v>
      </c>
      <c r="D432" s="36">
        <f>SUMIFS(СВЦЭМ!$L$40:$L$783,СВЦЭМ!$A$40:$A$783,$A432,СВЦЭМ!$B$39:$B$782,D$401)+'СЕТ СН'!$F$16</f>
        <v>0</v>
      </c>
      <c r="E432" s="36">
        <f>SUMIFS(СВЦЭМ!$L$40:$L$783,СВЦЭМ!$A$40:$A$783,$A432,СВЦЭМ!$B$39:$B$782,E$401)+'СЕТ СН'!$F$16</f>
        <v>0</v>
      </c>
      <c r="F432" s="36">
        <f>SUMIFS(СВЦЭМ!$L$40:$L$783,СВЦЭМ!$A$40:$A$783,$A432,СВЦЭМ!$B$39:$B$782,F$401)+'СЕТ СН'!$F$16</f>
        <v>0</v>
      </c>
      <c r="G432" s="36">
        <f>SUMIFS(СВЦЭМ!$L$40:$L$783,СВЦЭМ!$A$40:$A$783,$A432,СВЦЭМ!$B$39:$B$782,G$401)+'СЕТ СН'!$F$16</f>
        <v>0</v>
      </c>
      <c r="H432" s="36">
        <f>SUMIFS(СВЦЭМ!$L$40:$L$783,СВЦЭМ!$A$40:$A$783,$A432,СВЦЭМ!$B$39:$B$782,H$401)+'СЕТ СН'!$F$16</f>
        <v>0</v>
      </c>
      <c r="I432" s="36">
        <f>SUMIFS(СВЦЭМ!$L$40:$L$783,СВЦЭМ!$A$40:$A$783,$A432,СВЦЭМ!$B$39:$B$782,I$401)+'СЕТ СН'!$F$16</f>
        <v>0</v>
      </c>
      <c r="J432" s="36">
        <f>SUMIFS(СВЦЭМ!$L$40:$L$783,СВЦЭМ!$A$40:$A$783,$A432,СВЦЭМ!$B$39:$B$782,J$401)+'СЕТ СН'!$F$16</f>
        <v>0</v>
      </c>
      <c r="K432" s="36">
        <f>SUMIFS(СВЦЭМ!$L$40:$L$783,СВЦЭМ!$A$40:$A$783,$A432,СВЦЭМ!$B$39:$B$782,K$401)+'СЕТ СН'!$F$16</f>
        <v>0</v>
      </c>
      <c r="L432" s="36">
        <f>SUMIFS(СВЦЭМ!$L$40:$L$783,СВЦЭМ!$A$40:$A$783,$A432,СВЦЭМ!$B$39:$B$782,L$401)+'СЕТ СН'!$F$16</f>
        <v>0</v>
      </c>
      <c r="M432" s="36">
        <f>SUMIFS(СВЦЭМ!$L$40:$L$783,СВЦЭМ!$A$40:$A$783,$A432,СВЦЭМ!$B$39:$B$782,M$401)+'СЕТ СН'!$F$16</f>
        <v>0</v>
      </c>
      <c r="N432" s="36">
        <f>SUMIFS(СВЦЭМ!$L$40:$L$783,СВЦЭМ!$A$40:$A$783,$A432,СВЦЭМ!$B$39:$B$782,N$401)+'СЕТ СН'!$F$16</f>
        <v>0</v>
      </c>
      <c r="O432" s="36">
        <f>SUMIFS(СВЦЭМ!$L$40:$L$783,СВЦЭМ!$A$40:$A$783,$A432,СВЦЭМ!$B$39:$B$782,O$401)+'СЕТ СН'!$F$16</f>
        <v>0</v>
      </c>
      <c r="P432" s="36">
        <f>SUMIFS(СВЦЭМ!$L$40:$L$783,СВЦЭМ!$A$40:$A$783,$A432,СВЦЭМ!$B$39:$B$782,P$401)+'СЕТ СН'!$F$16</f>
        <v>0</v>
      </c>
      <c r="Q432" s="36">
        <f>SUMIFS(СВЦЭМ!$L$40:$L$783,СВЦЭМ!$A$40:$A$783,$A432,СВЦЭМ!$B$39:$B$782,Q$401)+'СЕТ СН'!$F$16</f>
        <v>0</v>
      </c>
      <c r="R432" s="36">
        <f>SUMIFS(СВЦЭМ!$L$40:$L$783,СВЦЭМ!$A$40:$A$783,$A432,СВЦЭМ!$B$39:$B$782,R$401)+'СЕТ СН'!$F$16</f>
        <v>0</v>
      </c>
      <c r="S432" s="36">
        <f>SUMIFS(СВЦЭМ!$L$40:$L$783,СВЦЭМ!$A$40:$A$783,$A432,СВЦЭМ!$B$39:$B$782,S$401)+'СЕТ СН'!$F$16</f>
        <v>0</v>
      </c>
      <c r="T432" s="36">
        <f>SUMIFS(СВЦЭМ!$L$40:$L$783,СВЦЭМ!$A$40:$A$783,$A432,СВЦЭМ!$B$39:$B$782,T$401)+'СЕТ СН'!$F$16</f>
        <v>0</v>
      </c>
      <c r="U432" s="36">
        <f>SUMIFS(СВЦЭМ!$L$40:$L$783,СВЦЭМ!$A$40:$A$783,$A432,СВЦЭМ!$B$39:$B$782,U$401)+'СЕТ СН'!$F$16</f>
        <v>0</v>
      </c>
      <c r="V432" s="36">
        <f>SUMIFS(СВЦЭМ!$L$40:$L$783,СВЦЭМ!$A$40:$A$783,$A432,СВЦЭМ!$B$39:$B$782,V$401)+'СЕТ СН'!$F$16</f>
        <v>0</v>
      </c>
      <c r="W432" s="36">
        <f>SUMIFS(СВЦЭМ!$L$40:$L$783,СВЦЭМ!$A$40:$A$783,$A432,СВЦЭМ!$B$39:$B$782,W$401)+'СЕТ СН'!$F$16</f>
        <v>0</v>
      </c>
      <c r="X432" s="36">
        <f>SUMIFS(СВЦЭМ!$L$40:$L$783,СВЦЭМ!$A$40:$A$783,$A432,СВЦЭМ!$B$39:$B$782,X$401)+'СЕТ СН'!$F$16</f>
        <v>0</v>
      </c>
      <c r="Y432" s="36">
        <f>SUMIFS(СВЦЭМ!$L$40:$L$783,СВЦЭМ!$A$40:$A$783,$A432,СВЦЭМ!$B$39:$B$782,Y$401)+'СЕТ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6" t="s">
        <v>74</v>
      </c>
      <c r="B437" s="126"/>
      <c r="C437" s="126"/>
      <c r="D437" s="126"/>
      <c r="E437" s="126"/>
      <c r="F437" s="126"/>
      <c r="G437" s="126"/>
      <c r="H437" s="126"/>
      <c r="I437" s="126"/>
      <c r="J437" s="126"/>
      <c r="K437" s="126"/>
      <c r="L437" s="126"/>
      <c r="M437" s="126"/>
      <c r="N437" s="127" t="s">
        <v>29</v>
      </c>
      <c r="O437" s="127"/>
      <c r="P437" s="127"/>
      <c r="Q437" s="127"/>
      <c r="R437" s="127"/>
      <c r="S437" s="127"/>
      <c r="T437" s="127"/>
      <c r="U437" s="127"/>
      <c r="V437" s="47"/>
      <c r="W437" s="47"/>
      <c r="X437" s="47"/>
      <c r="Y437" s="47"/>
    </row>
    <row r="438" spans="1:26" ht="15.75" x14ac:dyDescent="0.25">
      <c r="A438" s="126"/>
      <c r="B438" s="126"/>
      <c r="C438" s="126"/>
      <c r="D438" s="126"/>
      <c r="E438" s="126"/>
      <c r="F438" s="126"/>
      <c r="G438" s="126"/>
      <c r="H438" s="126"/>
      <c r="I438" s="126"/>
      <c r="J438" s="126"/>
      <c r="K438" s="126"/>
      <c r="L438" s="126"/>
      <c r="M438" s="126"/>
      <c r="N438" s="128" t="s">
        <v>0</v>
      </c>
      <c r="O438" s="128"/>
      <c r="P438" s="128" t="s">
        <v>1</v>
      </c>
      <c r="Q438" s="128"/>
      <c r="R438" s="128" t="s">
        <v>2</v>
      </c>
      <c r="S438" s="128"/>
      <c r="T438" s="128" t="s">
        <v>3</v>
      </c>
      <c r="U438" s="128"/>
    </row>
    <row r="439" spans="1:26" ht="15.75" x14ac:dyDescent="0.25">
      <c r="A439" s="126"/>
      <c r="B439" s="126"/>
      <c r="C439" s="126"/>
      <c r="D439" s="126"/>
      <c r="E439" s="126"/>
      <c r="F439" s="126"/>
      <c r="G439" s="126"/>
      <c r="H439" s="126"/>
      <c r="I439" s="126"/>
      <c r="J439" s="126"/>
      <c r="K439" s="126"/>
      <c r="L439" s="126"/>
      <c r="M439" s="126"/>
      <c r="N439" s="129">
        <f>СВЦЭМ!$D$12+'СЕТ СН'!$F$13-'СЕТ СН'!$F$25</f>
        <v>697608.29973707278</v>
      </c>
      <c r="O439" s="130"/>
      <c r="P439" s="129">
        <f>СВЦЭМ!$D$12+'СЕТ СН'!$F$13-'СЕТ СН'!$G$25</f>
        <v>697608.29973707278</v>
      </c>
      <c r="Q439" s="130"/>
      <c r="R439" s="129">
        <f>СВЦЭМ!$D$12+'СЕТ СН'!$F$13-'СЕТ СН'!$H$25</f>
        <v>697608.29973707278</v>
      </c>
      <c r="S439" s="130"/>
      <c r="T439" s="129">
        <f>СВЦЭМ!$D$12+'СЕТ СН'!$F$13-'СЕТ СН'!$I$25</f>
        <v>697608.29973707278</v>
      </c>
      <c r="U439" s="130"/>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255" zoomScale="70" zoomScaleNormal="70" zoomScaleSheetLayoutView="80" workbookViewId="0">
      <selection activeCell="AA494" sqref="AA494"/>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октябре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3" t="s">
        <v>42</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5" ht="32.25" customHeight="1" x14ac:dyDescent="0.2">
      <c r="A4" s="143" t="s">
        <v>81</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7"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01.10.2023</v>
      </c>
      <c r="B12" s="36">
        <f>SUMIFS(СВЦЭМ!$D$39:$D$782,СВЦЭМ!$A$39:$A$782,$A12,СВЦЭМ!$B$39:$B$782,B$11)+'СЕТ СН'!$F$14+СВЦЭМ!$D$10+'СЕТ СН'!$F$8*'СЕТ СН'!$F$9-'СЕТ СН'!$F$26</f>
        <v>1839.96379329</v>
      </c>
      <c r="C12" s="36">
        <f>SUMIFS(СВЦЭМ!$D$39:$D$782,СВЦЭМ!$A$39:$A$782,$A12,СВЦЭМ!$B$39:$B$782,C$11)+'СЕТ СН'!$F$14+СВЦЭМ!$D$10+'СЕТ СН'!$F$8*'СЕТ СН'!$F$9-'СЕТ СН'!$F$26</f>
        <v>1898.6199196099999</v>
      </c>
      <c r="D12" s="36">
        <f>SUMIFS(СВЦЭМ!$D$39:$D$782,СВЦЭМ!$A$39:$A$782,$A12,СВЦЭМ!$B$39:$B$782,D$11)+'СЕТ СН'!$F$14+СВЦЭМ!$D$10+'СЕТ СН'!$F$8*'СЕТ СН'!$F$9-'СЕТ СН'!$F$26</f>
        <v>1971.93158386</v>
      </c>
      <c r="E12" s="36">
        <f>SUMIFS(СВЦЭМ!$D$39:$D$782,СВЦЭМ!$A$39:$A$782,$A12,СВЦЭМ!$B$39:$B$782,E$11)+'СЕТ СН'!$F$14+СВЦЭМ!$D$10+'СЕТ СН'!$F$8*'СЕТ СН'!$F$9-'СЕТ СН'!$F$26</f>
        <v>1961.4665779299999</v>
      </c>
      <c r="F12" s="36">
        <f>SUMIFS(СВЦЭМ!$D$39:$D$782,СВЦЭМ!$A$39:$A$782,$A12,СВЦЭМ!$B$39:$B$782,F$11)+'СЕТ СН'!$F$14+СВЦЭМ!$D$10+'СЕТ СН'!$F$8*'СЕТ СН'!$F$9-'СЕТ СН'!$F$26</f>
        <v>1957.28665897</v>
      </c>
      <c r="G12" s="36">
        <f>SUMIFS(СВЦЭМ!$D$39:$D$782,СВЦЭМ!$A$39:$A$782,$A12,СВЦЭМ!$B$39:$B$782,G$11)+'СЕТ СН'!$F$14+СВЦЭМ!$D$10+'СЕТ СН'!$F$8*'СЕТ СН'!$F$9-'СЕТ СН'!$F$26</f>
        <v>1962.0114647099999</v>
      </c>
      <c r="H12" s="36">
        <f>SUMIFS(СВЦЭМ!$D$39:$D$782,СВЦЭМ!$A$39:$A$782,$A12,СВЦЭМ!$B$39:$B$782,H$11)+'СЕТ СН'!$F$14+СВЦЭМ!$D$10+'СЕТ СН'!$F$8*'СЕТ СН'!$F$9-'СЕТ СН'!$F$26</f>
        <v>1918.7340233800001</v>
      </c>
      <c r="I12" s="36">
        <f>SUMIFS(СВЦЭМ!$D$39:$D$782,СВЦЭМ!$A$39:$A$782,$A12,СВЦЭМ!$B$39:$B$782,I$11)+'СЕТ СН'!$F$14+СВЦЭМ!$D$10+'СЕТ СН'!$F$8*'СЕТ СН'!$F$9-'СЕТ СН'!$F$26</f>
        <v>1904.56272081</v>
      </c>
      <c r="J12" s="36">
        <f>SUMIFS(СВЦЭМ!$D$39:$D$782,СВЦЭМ!$A$39:$A$782,$A12,СВЦЭМ!$B$39:$B$782,J$11)+'СЕТ СН'!$F$14+СВЦЭМ!$D$10+'СЕТ СН'!$F$8*'СЕТ СН'!$F$9-'СЕТ СН'!$F$26</f>
        <v>1888.8887609199999</v>
      </c>
      <c r="K12" s="36">
        <f>SUMIFS(СВЦЭМ!$D$39:$D$782,СВЦЭМ!$A$39:$A$782,$A12,СВЦЭМ!$B$39:$B$782,K$11)+'СЕТ СН'!$F$14+СВЦЭМ!$D$10+'СЕТ СН'!$F$8*'СЕТ СН'!$F$9-'СЕТ СН'!$F$26</f>
        <v>1859.9759599399999</v>
      </c>
      <c r="L12" s="36">
        <f>SUMIFS(СВЦЭМ!$D$39:$D$782,СВЦЭМ!$A$39:$A$782,$A12,СВЦЭМ!$B$39:$B$782,L$11)+'СЕТ СН'!$F$14+СВЦЭМ!$D$10+'СЕТ СН'!$F$8*'СЕТ СН'!$F$9-'СЕТ СН'!$F$26</f>
        <v>1787.7220417399999</v>
      </c>
      <c r="M12" s="36">
        <f>SUMIFS(СВЦЭМ!$D$39:$D$782,СВЦЭМ!$A$39:$A$782,$A12,СВЦЭМ!$B$39:$B$782,M$11)+'СЕТ СН'!$F$14+СВЦЭМ!$D$10+'СЕТ СН'!$F$8*'СЕТ СН'!$F$9-'СЕТ СН'!$F$26</f>
        <v>1786.75320648</v>
      </c>
      <c r="N12" s="36">
        <f>SUMIFS(СВЦЭМ!$D$39:$D$782,СВЦЭМ!$A$39:$A$782,$A12,СВЦЭМ!$B$39:$B$782,N$11)+'СЕТ СН'!$F$14+СВЦЭМ!$D$10+'СЕТ СН'!$F$8*'СЕТ СН'!$F$9-'СЕТ СН'!$F$26</f>
        <v>1754.6561428699999</v>
      </c>
      <c r="O12" s="36">
        <f>SUMIFS(СВЦЭМ!$D$39:$D$782,СВЦЭМ!$A$39:$A$782,$A12,СВЦЭМ!$B$39:$B$782,O$11)+'СЕТ СН'!$F$14+СВЦЭМ!$D$10+'СЕТ СН'!$F$8*'СЕТ СН'!$F$9-'СЕТ СН'!$F$26</f>
        <v>1790.2041926299999</v>
      </c>
      <c r="P12" s="36">
        <f>SUMIFS(СВЦЭМ!$D$39:$D$782,СВЦЭМ!$A$39:$A$782,$A12,СВЦЭМ!$B$39:$B$782,P$11)+'СЕТ СН'!$F$14+СВЦЭМ!$D$10+'СЕТ СН'!$F$8*'СЕТ СН'!$F$9-'СЕТ СН'!$F$26</f>
        <v>1839.27974234</v>
      </c>
      <c r="Q12" s="36">
        <f>SUMIFS(СВЦЭМ!$D$39:$D$782,СВЦЭМ!$A$39:$A$782,$A12,СВЦЭМ!$B$39:$B$782,Q$11)+'СЕТ СН'!$F$14+СВЦЭМ!$D$10+'СЕТ СН'!$F$8*'СЕТ СН'!$F$9-'СЕТ СН'!$F$26</f>
        <v>1813.2749440499999</v>
      </c>
      <c r="R12" s="36">
        <f>SUMIFS(СВЦЭМ!$D$39:$D$782,СВЦЭМ!$A$39:$A$782,$A12,СВЦЭМ!$B$39:$B$782,R$11)+'СЕТ СН'!$F$14+СВЦЭМ!$D$10+'СЕТ СН'!$F$8*'СЕТ СН'!$F$9-'СЕТ СН'!$F$26</f>
        <v>1811.4152892099999</v>
      </c>
      <c r="S12" s="36">
        <f>SUMIFS(СВЦЭМ!$D$39:$D$782,СВЦЭМ!$A$39:$A$782,$A12,СВЦЭМ!$B$39:$B$782,S$11)+'СЕТ СН'!$F$14+СВЦЭМ!$D$10+'СЕТ СН'!$F$8*'СЕТ СН'!$F$9-'СЕТ СН'!$F$26</f>
        <v>1822.00922102</v>
      </c>
      <c r="T12" s="36">
        <f>SUMIFS(СВЦЭМ!$D$39:$D$782,СВЦЭМ!$A$39:$A$782,$A12,СВЦЭМ!$B$39:$B$782,T$11)+'СЕТ СН'!$F$14+СВЦЭМ!$D$10+'СЕТ СН'!$F$8*'СЕТ СН'!$F$9-'СЕТ СН'!$F$26</f>
        <v>1783.96549508</v>
      </c>
      <c r="U12" s="36">
        <f>SUMIFS(СВЦЭМ!$D$39:$D$782,СВЦЭМ!$A$39:$A$782,$A12,СВЦЭМ!$B$39:$B$782,U$11)+'СЕТ СН'!$F$14+СВЦЭМ!$D$10+'СЕТ СН'!$F$8*'СЕТ СН'!$F$9-'СЕТ СН'!$F$26</f>
        <v>1712.6074191999999</v>
      </c>
      <c r="V12" s="36">
        <f>SUMIFS(СВЦЭМ!$D$39:$D$782,СВЦЭМ!$A$39:$A$782,$A12,СВЦЭМ!$B$39:$B$782,V$11)+'СЕТ СН'!$F$14+СВЦЭМ!$D$10+'СЕТ СН'!$F$8*'СЕТ СН'!$F$9-'СЕТ СН'!$F$26</f>
        <v>1702.99957273</v>
      </c>
      <c r="W12" s="36">
        <f>SUMIFS(СВЦЭМ!$D$39:$D$782,СВЦЭМ!$A$39:$A$782,$A12,СВЦЭМ!$B$39:$B$782,W$11)+'СЕТ СН'!$F$14+СВЦЭМ!$D$10+'СЕТ СН'!$F$8*'СЕТ СН'!$F$9-'СЕТ СН'!$F$26</f>
        <v>1719.0821592499999</v>
      </c>
      <c r="X12" s="36">
        <f>SUMIFS(СВЦЭМ!$D$39:$D$782,СВЦЭМ!$A$39:$A$782,$A12,СВЦЭМ!$B$39:$B$782,X$11)+'СЕТ СН'!$F$14+СВЦЭМ!$D$10+'СЕТ СН'!$F$8*'СЕТ СН'!$F$9-'СЕТ СН'!$F$26</f>
        <v>1807.32027163</v>
      </c>
      <c r="Y12" s="36">
        <f>SUMIFS(СВЦЭМ!$D$39:$D$782,СВЦЭМ!$A$39:$A$782,$A12,СВЦЭМ!$B$39:$B$782,Y$11)+'СЕТ СН'!$F$14+СВЦЭМ!$D$10+'СЕТ СН'!$F$8*'СЕТ СН'!$F$9-'СЕТ СН'!$F$26</f>
        <v>1890.7964073399999</v>
      </c>
    </row>
    <row r="13" spans="1:25" ht="15.75" x14ac:dyDescent="0.2">
      <c r="A13" s="35">
        <f>A12+1</f>
        <v>45201</v>
      </c>
      <c r="B13" s="36">
        <f>SUMIFS(СВЦЭМ!$D$39:$D$782,СВЦЭМ!$A$39:$A$782,$A13,СВЦЭМ!$B$39:$B$782,B$11)+'СЕТ СН'!$F$14+СВЦЭМ!$D$10+'СЕТ СН'!$F$8*'СЕТ СН'!$F$9-'СЕТ СН'!$F$26</f>
        <v>1935.35157899</v>
      </c>
      <c r="C13" s="36">
        <f>SUMIFS(СВЦЭМ!$D$39:$D$782,СВЦЭМ!$A$39:$A$782,$A13,СВЦЭМ!$B$39:$B$782,C$11)+'СЕТ СН'!$F$14+СВЦЭМ!$D$10+'СЕТ СН'!$F$8*'СЕТ СН'!$F$9-'СЕТ СН'!$F$26</f>
        <v>2023.52567333</v>
      </c>
      <c r="D13" s="36">
        <f>SUMIFS(СВЦЭМ!$D$39:$D$782,СВЦЭМ!$A$39:$A$782,$A13,СВЦЭМ!$B$39:$B$782,D$11)+'СЕТ СН'!$F$14+СВЦЭМ!$D$10+'СЕТ СН'!$F$8*'СЕТ СН'!$F$9-'СЕТ СН'!$F$26</f>
        <v>2094.9041888000002</v>
      </c>
      <c r="E13" s="36">
        <f>SUMIFS(СВЦЭМ!$D$39:$D$782,СВЦЭМ!$A$39:$A$782,$A13,СВЦЭМ!$B$39:$B$782,E$11)+'СЕТ СН'!$F$14+СВЦЭМ!$D$10+'СЕТ СН'!$F$8*'СЕТ СН'!$F$9-'СЕТ СН'!$F$26</f>
        <v>2045.6802250799999</v>
      </c>
      <c r="F13" s="36">
        <f>SUMIFS(СВЦЭМ!$D$39:$D$782,СВЦЭМ!$A$39:$A$782,$A13,СВЦЭМ!$B$39:$B$782,F$11)+'СЕТ СН'!$F$14+СВЦЭМ!$D$10+'СЕТ СН'!$F$8*'СЕТ СН'!$F$9-'СЕТ СН'!$F$26</f>
        <v>2055.51803496</v>
      </c>
      <c r="G13" s="36">
        <f>SUMIFS(СВЦЭМ!$D$39:$D$782,СВЦЭМ!$A$39:$A$782,$A13,СВЦЭМ!$B$39:$B$782,G$11)+'СЕТ СН'!$F$14+СВЦЭМ!$D$10+'СЕТ СН'!$F$8*'СЕТ СН'!$F$9-'СЕТ СН'!$F$26</f>
        <v>2050.9758710199999</v>
      </c>
      <c r="H13" s="36">
        <f>SUMIFS(СВЦЭМ!$D$39:$D$782,СВЦЭМ!$A$39:$A$782,$A13,СВЦЭМ!$B$39:$B$782,H$11)+'СЕТ СН'!$F$14+СВЦЭМ!$D$10+'СЕТ СН'!$F$8*'СЕТ СН'!$F$9-'СЕТ СН'!$F$26</f>
        <v>1971.4952064199999</v>
      </c>
      <c r="I13" s="36">
        <f>SUMIFS(СВЦЭМ!$D$39:$D$782,СВЦЭМ!$A$39:$A$782,$A13,СВЦЭМ!$B$39:$B$782,I$11)+'СЕТ СН'!$F$14+СВЦЭМ!$D$10+'СЕТ СН'!$F$8*'СЕТ СН'!$F$9-'СЕТ СН'!$F$26</f>
        <v>1831.5210799199999</v>
      </c>
      <c r="J13" s="36">
        <f>SUMIFS(СВЦЭМ!$D$39:$D$782,СВЦЭМ!$A$39:$A$782,$A13,СВЦЭМ!$B$39:$B$782,J$11)+'СЕТ СН'!$F$14+СВЦЭМ!$D$10+'СЕТ СН'!$F$8*'СЕТ СН'!$F$9-'СЕТ СН'!$F$26</f>
        <v>1787.41649549</v>
      </c>
      <c r="K13" s="36">
        <f>SUMIFS(СВЦЭМ!$D$39:$D$782,СВЦЭМ!$A$39:$A$782,$A13,СВЦЭМ!$B$39:$B$782,K$11)+'СЕТ СН'!$F$14+СВЦЭМ!$D$10+'СЕТ СН'!$F$8*'СЕТ СН'!$F$9-'СЕТ СН'!$F$26</f>
        <v>1744.90106214</v>
      </c>
      <c r="L13" s="36">
        <f>SUMIFS(СВЦЭМ!$D$39:$D$782,СВЦЭМ!$A$39:$A$782,$A13,СВЦЭМ!$B$39:$B$782,L$11)+'СЕТ СН'!$F$14+СВЦЭМ!$D$10+'СЕТ СН'!$F$8*'СЕТ СН'!$F$9-'СЕТ СН'!$F$26</f>
        <v>1728.8474813099999</v>
      </c>
      <c r="M13" s="36">
        <f>SUMIFS(СВЦЭМ!$D$39:$D$782,СВЦЭМ!$A$39:$A$782,$A13,СВЦЭМ!$B$39:$B$782,M$11)+'СЕТ СН'!$F$14+СВЦЭМ!$D$10+'СЕТ СН'!$F$8*'СЕТ СН'!$F$9-'СЕТ СН'!$F$26</f>
        <v>1740.5309769400001</v>
      </c>
      <c r="N13" s="36">
        <f>SUMIFS(СВЦЭМ!$D$39:$D$782,СВЦЭМ!$A$39:$A$782,$A13,СВЦЭМ!$B$39:$B$782,N$11)+'СЕТ СН'!$F$14+СВЦЭМ!$D$10+'СЕТ СН'!$F$8*'СЕТ СН'!$F$9-'СЕТ СН'!$F$26</f>
        <v>1730.04044144</v>
      </c>
      <c r="O13" s="36">
        <f>SUMIFS(СВЦЭМ!$D$39:$D$782,СВЦЭМ!$A$39:$A$782,$A13,СВЦЭМ!$B$39:$B$782,O$11)+'СЕТ СН'!$F$14+СВЦЭМ!$D$10+'СЕТ СН'!$F$8*'СЕТ СН'!$F$9-'СЕТ СН'!$F$26</f>
        <v>1731.7790599800001</v>
      </c>
      <c r="P13" s="36">
        <f>SUMIFS(СВЦЭМ!$D$39:$D$782,СВЦЭМ!$A$39:$A$782,$A13,СВЦЭМ!$B$39:$B$782,P$11)+'СЕТ СН'!$F$14+СВЦЭМ!$D$10+'СЕТ СН'!$F$8*'СЕТ СН'!$F$9-'СЕТ СН'!$F$26</f>
        <v>1817.90692076</v>
      </c>
      <c r="Q13" s="36">
        <f>SUMIFS(СВЦЭМ!$D$39:$D$782,СВЦЭМ!$A$39:$A$782,$A13,СВЦЭМ!$B$39:$B$782,Q$11)+'СЕТ СН'!$F$14+СВЦЭМ!$D$10+'СЕТ СН'!$F$8*'СЕТ СН'!$F$9-'СЕТ СН'!$F$26</f>
        <v>1813.35618918</v>
      </c>
      <c r="R13" s="36">
        <f>SUMIFS(СВЦЭМ!$D$39:$D$782,СВЦЭМ!$A$39:$A$782,$A13,СВЦЭМ!$B$39:$B$782,R$11)+'СЕТ СН'!$F$14+СВЦЭМ!$D$10+'СЕТ СН'!$F$8*'СЕТ СН'!$F$9-'СЕТ СН'!$F$26</f>
        <v>1822.2560433199999</v>
      </c>
      <c r="S13" s="36">
        <f>SUMIFS(СВЦЭМ!$D$39:$D$782,СВЦЭМ!$A$39:$A$782,$A13,СВЦЭМ!$B$39:$B$782,S$11)+'СЕТ СН'!$F$14+СВЦЭМ!$D$10+'СЕТ СН'!$F$8*'СЕТ СН'!$F$9-'СЕТ СН'!$F$26</f>
        <v>1821.74497296</v>
      </c>
      <c r="T13" s="36">
        <f>SUMIFS(СВЦЭМ!$D$39:$D$782,СВЦЭМ!$A$39:$A$782,$A13,СВЦЭМ!$B$39:$B$782,T$11)+'СЕТ СН'!$F$14+СВЦЭМ!$D$10+'СЕТ СН'!$F$8*'СЕТ СН'!$F$9-'СЕТ СН'!$F$26</f>
        <v>1801.3881991199999</v>
      </c>
      <c r="U13" s="36">
        <f>SUMIFS(СВЦЭМ!$D$39:$D$782,СВЦЭМ!$A$39:$A$782,$A13,СВЦЭМ!$B$39:$B$782,U$11)+'СЕТ СН'!$F$14+СВЦЭМ!$D$10+'СЕТ СН'!$F$8*'СЕТ СН'!$F$9-'СЕТ СН'!$F$26</f>
        <v>1737.1369932</v>
      </c>
      <c r="V13" s="36">
        <f>SUMIFS(СВЦЭМ!$D$39:$D$782,СВЦЭМ!$A$39:$A$782,$A13,СВЦЭМ!$B$39:$B$782,V$11)+'СЕТ СН'!$F$14+СВЦЭМ!$D$10+'СЕТ СН'!$F$8*'СЕТ СН'!$F$9-'СЕТ СН'!$F$26</f>
        <v>1728.2152232199999</v>
      </c>
      <c r="W13" s="36">
        <f>SUMIFS(СВЦЭМ!$D$39:$D$782,СВЦЭМ!$A$39:$A$782,$A13,СВЦЭМ!$B$39:$B$782,W$11)+'СЕТ СН'!$F$14+СВЦЭМ!$D$10+'СЕТ СН'!$F$8*'СЕТ СН'!$F$9-'СЕТ СН'!$F$26</f>
        <v>1751.0078452799999</v>
      </c>
      <c r="X13" s="36">
        <f>SUMIFS(СВЦЭМ!$D$39:$D$782,СВЦЭМ!$A$39:$A$782,$A13,СВЦЭМ!$B$39:$B$782,X$11)+'СЕТ СН'!$F$14+СВЦЭМ!$D$10+'СЕТ СН'!$F$8*'СЕТ СН'!$F$9-'СЕТ СН'!$F$26</f>
        <v>1822.7779826799999</v>
      </c>
      <c r="Y13" s="36">
        <f>SUMIFS(СВЦЭМ!$D$39:$D$782,СВЦЭМ!$A$39:$A$782,$A13,СВЦЭМ!$B$39:$B$782,Y$11)+'СЕТ СН'!$F$14+СВЦЭМ!$D$10+'СЕТ СН'!$F$8*'СЕТ СН'!$F$9-'СЕТ СН'!$F$26</f>
        <v>1916.01017669</v>
      </c>
    </row>
    <row r="14" spans="1:25" ht="15.75" x14ac:dyDescent="0.2">
      <c r="A14" s="35">
        <f t="shared" ref="A14:A42" si="0">A13+1</f>
        <v>45202</v>
      </c>
      <c r="B14" s="36">
        <f>SUMIFS(СВЦЭМ!$D$39:$D$782,СВЦЭМ!$A$39:$A$782,$A14,СВЦЭМ!$B$39:$B$782,B$11)+'СЕТ СН'!$F$14+СВЦЭМ!$D$10+'СЕТ СН'!$F$8*'СЕТ СН'!$F$9-'СЕТ СН'!$F$26</f>
        <v>1929.0348165400001</v>
      </c>
      <c r="C14" s="36">
        <f>SUMIFS(СВЦЭМ!$D$39:$D$782,СВЦЭМ!$A$39:$A$782,$A14,СВЦЭМ!$B$39:$B$782,C$11)+'СЕТ СН'!$F$14+СВЦЭМ!$D$10+'СЕТ СН'!$F$8*'СЕТ СН'!$F$9-'СЕТ СН'!$F$26</f>
        <v>2016.60133948</v>
      </c>
      <c r="D14" s="36">
        <f>SUMIFS(СВЦЭМ!$D$39:$D$782,СВЦЭМ!$A$39:$A$782,$A14,СВЦЭМ!$B$39:$B$782,D$11)+'СЕТ СН'!$F$14+СВЦЭМ!$D$10+'СЕТ СН'!$F$8*'СЕТ СН'!$F$9-'СЕТ СН'!$F$26</f>
        <v>2100.6811018900003</v>
      </c>
      <c r="E14" s="36">
        <f>SUMIFS(СВЦЭМ!$D$39:$D$782,СВЦЭМ!$A$39:$A$782,$A14,СВЦЭМ!$B$39:$B$782,E$11)+'СЕТ СН'!$F$14+СВЦЭМ!$D$10+'СЕТ СН'!$F$8*'СЕТ СН'!$F$9-'СЕТ СН'!$F$26</f>
        <v>2086.1141624699999</v>
      </c>
      <c r="F14" s="36">
        <f>SUMIFS(СВЦЭМ!$D$39:$D$782,СВЦЭМ!$A$39:$A$782,$A14,СВЦЭМ!$B$39:$B$782,F$11)+'СЕТ СН'!$F$14+СВЦЭМ!$D$10+'СЕТ СН'!$F$8*'СЕТ СН'!$F$9-'СЕТ СН'!$F$26</f>
        <v>2080.8688090700002</v>
      </c>
      <c r="G14" s="36">
        <f>SUMIFS(СВЦЭМ!$D$39:$D$782,СВЦЭМ!$A$39:$A$782,$A14,СВЦЭМ!$B$39:$B$782,G$11)+'СЕТ СН'!$F$14+СВЦЭМ!$D$10+'СЕТ СН'!$F$8*'СЕТ СН'!$F$9-'СЕТ СН'!$F$26</f>
        <v>2076.25535588</v>
      </c>
      <c r="H14" s="36">
        <f>SUMIFS(СВЦЭМ!$D$39:$D$782,СВЦЭМ!$A$39:$A$782,$A14,СВЦЭМ!$B$39:$B$782,H$11)+'СЕТ СН'!$F$14+СВЦЭМ!$D$10+'СЕТ СН'!$F$8*'СЕТ СН'!$F$9-'СЕТ СН'!$F$26</f>
        <v>1974.82778807</v>
      </c>
      <c r="I14" s="36">
        <f>SUMIFS(СВЦЭМ!$D$39:$D$782,СВЦЭМ!$A$39:$A$782,$A14,СВЦЭМ!$B$39:$B$782,I$11)+'СЕТ СН'!$F$14+СВЦЭМ!$D$10+'СЕТ СН'!$F$8*'СЕТ СН'!$F$9-'СЕТ СН'!$F$26</f>
        <v>1894.71085257</v>
      </c>
      <c r="J14" s="36">
        <f>SUMIFS(СВЦЭМ!$D$39:$D$782,СВЦЭМ!$A$39:$A$782,$A14,СВЦЭМ!$B$39:$B$782,J$11)+'СЕТ СН'!$F$14+СВЦЭМ!$D$10+'СЕТ СН'!$F$8*'СЕТ СН'!$F$9-'СЕТ СН'!$F$26</f>
        <v>1830.5367402699999</v>
      </c>
      <c r="K14" s="36">
        <f>SUMIFS(СВЦЭМ!$D$39:$D$782,СВЦЭМ!$A$39:$A$782,$A14,СВЦЭМ!$B$39:$B$782,K$11)+'СЕТ СН'!$F$14+СВЦЭМ!$D$10+'СЕТ СН'!$F$8*'СЕТ СН'!$F$9-'СЕТ СН'!$F$26</f>
        <v>1772.88422659</v>
      </c>
      <c r="L14" s="36">
        <f>SUMIFS(СВЦЭМ!$D$39:$D$782,СВЦЭМ!$A$39:$A$782,$A14,СВЦЭМ!$B$39:$B$782,L$11)+'СЕТ СН'!$F$14+СВЦЭМ!$D$10+'СЕТ СН'!$F$8*'СЕТ СН'!$F$9-'СЕТ СН'!$F$26</f>
        <v>1756.02931162</v>
      </c>
      <c r="M14" s="36">
        <f>SUMIFS(СВЦЭМ!$D$39:$D$782,СВЦЭМ!$A$39:$A$782,$A14,СВЦЭМ!$B$39:$B$782,M$11)+'СЕТ СН'!$F$14+СВЦЭМ!$D$10+'СЕТ СН'!$F$8*'СЕТ СН'!$F$9-'СЕТ СН'!$F$26</f>
        <v>1759.8533300199999</v>
      </c>
      <c r="N14" s="36">
        <f>SUMIFS(СВЦЭМ!$D$39:$D$782,СВЦЭМ!$A$39:$A$782,$A14,СВЦЭМ!$B$39:$B$782,N$11)+'СЕТ СН'!$F$14+СВЦЭМ!$D$10+'СЕТ СН'!$F$8*'СЕТ СН'!$F$9-'СЕТ СН'!$F$26</f>
        <v>1729.3588709799999</v>
      </c>
      <c r="O14" s="36">
        <f>SUMIFS(СВЦЭМ!$D$39:$D$782,СВЦЭМ!$A$39:$A$782,$A14,СВЦЭМ!$B$39:$B$782,O$11)+'СЕТ СН'!$F$14+СВЦЭМ!$D$10+'СЕТ СН'!$F$8*'СЕТ СН'!$F$9-'СЕТ СН'!$F$26</f>
        <v>1739.1999025299999</v>
      </c>
      <c r="P14" s="36">
        <f>SUMIFS(СВЦЭМ!$D$39:$D$782,СВЦЭМ!$A$39:$A$782,$A14,СВЦЭМ!$B$39:$B$782,P$11)+'СЕТ СН'!$F$14+СВЦЭМ!$D$10+'СЕТ СН'!$F$8*'СЕТ СН'!$F$9-'СЕТ СН'!$F$26</f>
        <v>1779.3584640899999</v>
      </c>
      <c r="Q14" s="36">
        <f>SUMIFS(СВЦЭМ!$D$39:$D$782,СВЦЭМ!$A$39:$A$782,$A14,СВЦЭМ!$B$39:$B$782,Q$11)+'СЕТ СН'!$F$14+СВЦЭМ!$D$10+'СЕТ СН'!$F$8*'СЕТ СН'!$F$9-'СЕТ СН'!$F$26</f>
        <v>1771.86689897</v>
      </c>
      <c r="R14" s="36">
        <f>SUMIFS(СВЦЭМ!$D$39:$D$782,СВЦЭМ!$A$39:$A$782,$A14,СВЦЭМ!$B$39:$B$782,R$11)+'СЕТ СН'!$F$14+СВЦЭМ!$D$10+'СЕТ СН'!$F$8*'СЕТ СН'!$F$9-'СЕТ СН'!$F$26</f>
        <v>1781.39574369</v>
      </c>
      <c r="S14" s="36">
        <f>SUMIFS(СВЦЭМ!$D$39:$D$782,СВЦЭМ!$A$39:$A$782,$A14,СВЦЭМ!$B$39:$B$782,S$11)+'СЕТ СН'!$F$14+СВЦЭМ!$D$10+'СЕТ СН'!$F$8*'СЕТ СН'!$F$9-'СЕТ СН'!$F$26</f>
        <v>1782.63167836</v>
      </c>
      <c r="T14" s="36">
        <f>SUMIFS(СВЦЭМ!$D$39:$D$782,СВЦЭМ!$A$39:$A$782,$A14,СВЦЭМ!$B$39:$B$782,T$11)+'СЕТ СН'!$F$14+СВЦЭМ!$D$10+'СЕТ СН'!$F$8*'СЕТ СН'!$F$9-'СЕТ СН'!$F$26</f>
        <v>1761.4967349999999</v>
      </c>
      <c r="U14" s="36">
        <f>SUMIFS(СВЦЭМ!$D$39:$D$782,СВЦЭМ!$A$39:$A$782,$A14,СВЦЭМ!$B$39:$B$782,U$11)+'СЕТ СН'!$F$14+СВЦЭМ!$D$10+'СЕТ СН'!$F$8*'СЕТ СН'!$F$9-'СЕТ СН'!$F$26</f>
        <v>1715.1429143299999</v>
      </c>
      <c r="V14" s="36">
        <f>SUMIFS(СВЦЭМ!$D$39:$D$782,СВЦЭМ!$A$39:$A$782,$A14,СВЦЭМ!$B$39:$B$782,V$11)+'СЕТ СН'!$F$14+СВЦЭМ!$D$10+'СЕТ СН'!$F$8*'СЕТ СН'!$F$9-'СЕТ СН'!$F$26</f>
        <v>1708.56754198</v>
      </c>
      <c r="W14" s="36">
        <f>SUMIFS(СВЦЭМ!$D$39:$D$782,СВЦЭМ!$A$39:$A$782,$A14,СВЦЭМ!$B$39:$B$782,W$11)+'СЕТ СН'!$F$14+СВЦЭМ!$D$10+'СЕТ СН'!$F$8*'СЕТ СН'!$F$9-'СЕТ СН'!$F$26</f>
        <v>1742.3816728699999</v>
      </c>
      <c r="X14" s="36">
        <f>SUMIFS(СВЦЭМ!$D$39:$D$782,СВЦЭМ!$A$39:$A$782,$A14,СВЦЭМ!$B$39:$B$782,X$11)+'СЕТ СН'!$F$14+СВЦЭМ!$D$10+'СЕТ СН'!$F$8*'СЕТ СН'!$F$9-'СЕТ СН'!$F$26</f>
        <v>1804.0854219299999</v>
      </c>
      <c r="Y14" s="36">
        <f>SUMIFS(СВЦЭМ!$D$39:$D$782,СВЦЭМ!$A$39:$A$782,$A14,СВЦЭМ!$B$39:$B$782,Y$11)+'СЕТ СН'!$F$14+СВЦЭМ!$D$10+'СЕТ СН'!$F$8*'СЕТ СН'!$F$9-'СЕТ СН'!$F$26</f>
        <v>1902.8291499699999</v>
      </c>
    </row>
    <row r="15" spans="1:25" ht="15.75" x14ac:dyDescent="0.2">
      <c r="A15" s="35">
        <f t="shared" si="0"/>
        <v>45203</v>
      </c>
      <c r="B15" s="36">
        <f>SUMIFS(СВЦЭМ!$D$39:$D$782,СВЦЭМ!$A$39:$A$782,$A15,СВЦЭМ!$B$39:$B$782,B$11)+'СЕТ СН'!$F$14+СВЦЭМ!$D$10+'СЕТ СН'!$F$8*'СЕТ СН'!$F$9-'СЕТ СН'!$F$26</f>
        <v>1796.0028070599999</v>
      </c>
      <c r="C15" s="36">
        <f>SUMIFS(СВЦЭМ!$D$39:$D$782,СВЦЭМ!$A$39:$A$782,$A15,СВЦЭМ!$B$39:$B$782,C$11)+'СЕТ СН'!$F$14+СВЦЭМ!$D$10+'СЕТ СН'!$F$8*'СЕТ СН'!$F$9-'СЕТ СН'!$F$26</f>
        <v>1879.2204960899999</v>
      </c>
      <c r="D15" s="36">
        <f>SUMIFS(СВЦЭМ!$D$39:$D$782,СВЦЭМ!$A$39:$A$782,$A15,СВЦЭМ!$B$39:$B$782,D$11)+'СЕТ СН'!$F$14+СВЦЭМ!$D$10+'СЕТ СН'!$F$8*'СЕТ СН'!$F$9-'СЕТ СН'!$F$26</f>
        <v>1970.0741086599999</v>
      </c>
      <c r="E15" s="36">
        <f>SUMIFS(СВЦЭМ!$D$39:$D$782,СВЦЭМ!$A$39:$A$782,$A15,СВЦЭМ!$B$39:$B$782,E$11)+'СЕТ СН'!$F$14+СВЦЭМ!$D$10+'СЕТ СН'!$F$8*'СЕТ СН'!$F$9-'СЕТ СН'!$F$26</f>
        <v>1971.5781694899999</v>
      </c>
      <c r="F15" s="36">
        <f>SUMIFS(СВЦЭМ!$D$39:$D$782,СВЦЭМ!$A$39:$A$782,$A15,СВЦЭМ!$B$39:$B$782,F$11)+'СЕТ СН'!$F$14+СВЦЭМ!$D$10+'СЕТ СН'!$F$8*'СЕТ СН'!$F$9-'СЕТ СН'!$F$26</f>
        <v>1962.62715531</v>
      </c>
      <c r="G15" s="36">
        <f>SUMIFS(СВЦЭМ!$D$39:$D$782,СВЦЭМ!$A$39:$A$782,$A15,СВЦЭМ!$B$39:$B$782,G$11)+'СЕТ СН'!$F$14+СВЦЭМ!$D$10+'СЕТ СН'!$F$8*'СЕТ СН'!$F$9-'СЕТ СН'!$F$26</f>
        <v>1940.4036959</v>
      </c>
      <c r="H15" s="36">
        <f>SUMIFS(СВЦЭМ!$D$39:$D$782,СВЦЭМ!$A$39:$A$782,$A15,СВЦЭМ!$B$39:$B$782,H$11)+'СЕТ СН'!$F$14+СВЦЭМ!$D$10+'СЕТ СН'!$F$8*'СЕТ СН'!$F$9-'СЕТ СН'!$F$26</f>
        <v>1841.35853195</v>
      </c>
      <c r="I15" s="36">
        <f>SUMIFS(СВЦЭМ!$D$39:$D$782,СВЦЭМ!$A$39:$A$782,$A15,СВЦЭМ!$B$39:$B$782,I$11)+'СЕТ СН'!$F$14+СВЦЭМ!$D$10+'СЕТ СН'!$F$8*'СЕТ СН'!$F$9-'СЕТ СН'!$F$26</f>
        <v>1726.1024803299999</v>
      </c>
      <c r="J15" s="36">
        <f>SUMIFS(СВЦЭМ!$D$39:$D$782,СВЦЭМ!$A$39:$A$782,$A15,СВЦЭМ!$B$39:$B$782,J$11)+'СЕТ СН'!$F$14+СВЦЭМ!$D$10+'СЕТ СН'!$F$8*'СЕТ СН'!$F$9-'СЕТ СН'!$F$26</f>
        <v>1693.4500754399999</v>
      </c>
      <c r="K15" s="36">
        <f>SUMIFS(СВЦЭМ!$D$39:$D$782,СВЦЭМ!$A$39:$A$782,$A15,СВЦЭМ!$B$39:$B$782,K$11)+'СЕТ СН'!$F$14+СВЦЭМ!$D$10+'СЕТ СН'!$F$8*'СЕТ СН'!$F$9-'СЕТ СН'!$F$26</f>
        <v>1641.8579193200001</v>
      </c>
      <c r="L15" s="36">
        <f>SUMIFS(СВЦЭМ!$D$39:$D$782,СВЦЭМ!$A$39:$A$782,$A15,СВЦЭМ!$B$39:$B$782,L$11)+'СЕТ СН'!$F$14+СВЦЭМ!$D$10+'СЕТ СН'!$F$8*'СЕТ СН'!$F$9-'СЕТ СН'!$F$26</f>
        <v>1627.59035169</v>
      </c>
      <c r="M15" s="36">
        <f>SUMIFS(СВЦЭМ!$D$39:$D$782,СВЦЭМ!$A$39:$A$782,$A15,СВЦЭМ!$B$39:$B$782,M$11)+'СЕТ СН'!$F$14+СВЦЭМ!$D$10+'СЕТ СН'!$F$8*'СЕТ СН'!$F$9-'СЕТ СН'!$F$26</f>
        <v>1635.0676037199999</v>
      </c>
      <c r="N15" s="36">
        <f>SUMIFS(СВЦЭМ!$D$39:$D$782,СВЦЭМ!$A$39:$A$782,$A15,СВЦЭМ!$B$39:$B$782,N$11)+'СЕТ СН'!$F$14+СВЦЭМ!$D$10+'СЕТ СН'!$F$8*'СЕТ СН'!$F$9-'СЕТ СН'!$F$26</f>
        <v>1619.3352826999999</v>
      </c>
      <c r="O15" s="36">
        <f>SUMIFS(СВЦЭМ!$D$39:$D$782,СВЦЭМ!$A$39:$A$782,$A15,СВЦЭМ!$B$39:$B$782,O$11)+'СЕТ СН'!$F$14+СВЦЭМ!$D$10+'СЕТ СН'!$F$8*'СЕТ СН'!$F$9-'СЕТ СН'!$F$26</f>
        <v>1629.51640062</v>
      </c>
      <c r="P15" s="36">
        <f>SUMIFS(СВЦЭМ!$D$39:$D$782,СВЦЭМ!$A$39:$A$782,$A15,СВЦЭМ!$B$39:$B$782,P$11)+'СЕТ СН'!$F$14+СВЦЭМ!$D$10+'СЕТ СН'!$F$8*'СЕТ СН'!$F$9-'СЕТ СН'!$F$26</f>
        <v>1666.50534019</v>
      </c>
      <c r="Q15" s="36">
        <f>SUMIFS(СВЦЭМ!$D$39:$D$782,СВЦЭМ!$A$39:$A$782,$A15,СВЦЭМ!$B$39:$B$782,Q$11)+'СЕТ СН'!$F$14+СВЦЭМ!$D$10+'СЕТ СН'!$F$8*'СЕТ СН'!$F$9-'СЕТ СН'!$F$26</f>
        <v>1651.8074139400001</v>
      </c>
      <c r="R15" s="36">
        <f>SUMIFS(СВЦЭМ!$D$39:$D$782,СВЦЭМ!$A$39:$A$782,$A15,СВЦЭМ!$B$39:$B$782,R$11)+'СЕТ СН'!$F$14+СВЦЭМ!$D$10+'СЕТ СН'!$F$8*'СЕТ СН'!$F$9-'СЕТ СН'!$F$26</f>
        <v>1648.5240475000001</v>
      </c>
      <c r="S15" s="36">
        <f>SUMIFS(СВЦЭМ!$D$39:$D$782,СВЦЭМ!$A$39:$A$782,$A15,СВЦЭМ!$B$39:$B$782,S$11)+'СЕТ СН'!$F$14+СВЦЭМ!$D$10+'СЕТ СН'!$F$8*'СЕТ СН'!$F$9-'СЕТ СН'!$F$26</f>
        <v>1657.2497130499999</v>
      </c>
      <c r="T15" s="36">
        <f>SUMIFS(СВЦЭМ!$D$39:$D$782,СВЦЭМ!$A$39:$A$782,$A15,СВЦЭМ!$B$39:$B$782,T$11)+'СЕТ СН'!$F$14+СВЦЭМ!$D$10+'СЕТ СН'!$F$8*'СЕТ СН'!$F$9-'СЕТ СН'!$F$26</f>
        <v>1632.23980437</v>
      </c>
      <c r="U15" s="36">
        <f>SUMIFS(СВЦЭМ!$D$39:$D$782,СВЦЭМ!$A$39:$A$782,$A15,СВЦЭМ!$B$39:$B$782,U$11)+'СЕТ СН'!$F$14+СВЦЭМ!$D$10+'СЕТ СН'!$F$8*'СЕТ СН'!$F$9-'СЕТ СН'!$F$26</f>
        <v>1580.26340224</v>
      </c>
      <c r="V15" s="36">
        <f>SUMIFS(СВЦЭМ!$D$39:$D$782,СВЦЭМ!$A$39:$A$782,$A15,СВЦЭМ!$B$39:$B$782,V$11)+'СЕТ СН'!$F$14+СВЦЭМ!$D$10+'СЕТ СН'!$F$8*'СЕТ СН'!$F$9-'СЕТ СН'!$F$26</f>
        <v>1568.9044012899999</v>
      </c>
      <c r="W15" s="36">
        <f>SUMIFS(СВЦЭМ!$D$39:$D$782,СВЦЭМ!$A$39:$A$782,$A15,СВЦЭМ!$B$39:$B$782,W$11)+'СЕТ СН'!$F$14+СВЦЭМ!$D$10+'СЕТ СН'!$F$8*'СЕТ СН'!$F$9-'СЕТ СН'!$F$26</f>
        <v>1597.1257930899999</v>
      </c>
      <c r="X15" s="36">
        <f>SUMIFS(СВЦЭМ!$D$39:$D$782,СВЦЭМ!$A$39:$A$782,$A15,СВЦЭМ!$B$39:$B$782,X$11)+'СЕТ СН'!$F$14+СВЦЭМ!$D$10+'СЕТ СН'!$F$8*'СЕТ СН'!$F$9-'СЕТ СН'!$F$26</f>
        <v>1663.6748931099999</v>
      </c>
      <c r="Y15" s="36">
        <f>SUMIFS(СВЦЭМ!$D$39:$D$782,СВЦЭМ!$A$39:$A$782,$A15,СВЦЭМ!$B$39:$B$782,Y$11)+'СЕТ СН'!$F$14+СВЦЭМ!$D$10+'СЕТ СН'!$F$8*'СЕТ СН'!$F$9-'СЕТ СН'!$F$26</f>
        <v>1752.7382112999999</v>
      </c>
    </row>
    <row r="16" spans="1:25" ht="15.75" x14ac:dyDescent="0.2">
      <c r="A16" s="35">
        <f t="shared" si="0"/>
        <v>45204</v>
      </c>
      <c r="B16" s="36">
        <f>SUMIFS(СВЦЭМ!$D$39:$D$782,СВЦЭМ!$A$39:$A$782,$A16,СВЦЭМ!$B$39:$B$782,B$11)+'СЕТ СН'!$F$14+СВЦЭМ!$D$10+'СЕТ СН'!$F$8*'СЕТ СН'!$F$9-'СЕТ СН'!$F$26</f>
        <v>1840.1721138999999</v>
      </c>
      <c r="C16" s="36">
        <f>SUMIFS(СВЦЭМ!$D$39:$D$782,СВЦЭМ!$A$39:$A$782,$A16,СВЦЭМ!$B$39:$B$782,C$11)+'СЕТ СН'!$F$14+СВЦЭМ!$D$10+'СЕТ СН'!$F$8*'СЕТ СН'!$F$9-'СЕТ СН'!$F$26</f>
        <v>1910.84412716</v>
      </c>
      <c r="D16" s="36">
        <f>SUMIFS(СВЦЭМ!$D$39:$D$782,СВЦЭМ!$A$39:$A$782,$A16,СВЦЭМ!$B$39:$B$782,D$11)+'СЕТ СН'!$F$14+СВЦЭМ!$D$10+'СЕТ СН'!$F$8*'СЕТ СН'!$F$9-'СЕТ СН'!$F$26</f>
        <v>1983.0918100399999</v>
      </c>
      <c r="E16" s="36">
        <f>SUMIFS(СВЦЭМ!$D$39:$D$782,СВЦЭМ!$A$39:$A$782,$A16,СВЦЭМ!$B$39:$B$782,E$11)+'СЕТ СН'!$F$14+СВЦЭМ!$D$10+'СЕТ СН'!$F$8*'СЕТ СН'!$F$9-'СЕТ СН'!$F$26</f>
        <v>1966.9439878000001</v>
      </c>
      <c r="F16" s="36">
        <f>SUMIFS(СВЦЭМ!$D$39:$D$782,СВЦЭМ!$A$39:$A$782,$A16,СВЦЭМ!$B$39:$B$782,F$11)+'СЕТ СН'!$F$14+СВЦЭМ!$D$10+'СЕТ СН'!$F$8*'СЕТ СН'!$F$9-'СЕТ СН'!$F$26</f>
        <v>1964.5861983899999</v>
      </c>
      <c r="G16" s="36">
        <f>SUMIFS(СВЦЭМ!$D$39:$D$782,СВЦЭМ!$A$39:$A$782,$A16,СВЦЭМ!$B$39:$B$782,G$11)+'СЕТ СН'!$F$14+СВЦЭМ!$D$10+'СЕТ СН'!$F$8*'СЕТ СН'!$F$9-'СЕТ СН'!$F$26</f>
        <v>1965.9256696499999</v>
      </c>
      <c r="H16" s="36">
        <f>SUMIFS(СВЦЭМ!$D$39:$D$782,СВЦЭМ!$A$39:$A$782,$A16,СВЦЭМ!$B$39:$B$782,H$11)+'СЕТ СН'!$F$14+СВЦЭМ!$D$10+'СЕТ СН'!$F$8*'СЕТ СН'!$F$9-'СЕТ СН'!$F$26</f>
        <v>1881.7272048899999</v>
      </c>
      <c r="I16" s="36">
        <f>SUMIFS(СВЦЭМ!$D$39:$D$782,СВЦЭМ!$A$39:$A$782,$A16,СВЦЭМ!$B$39:$B$782,I$11)+'СЕТ СН'!$F$14+СВЦЭМ!$D$10+'СЕТ СН'!$F$8*'СЕТ СН'!$F$9-'СЕТ СН'!$F$26</f>
        <v>1798.35140568</v>
      </c>
      <c r="J16" s="36">
        <f>SUMIFS(СВЦЭМ!$D$39:$D$782,СВЦЭМ!$A$39:$A$782,$A16,СВЦЭМ!$B$39:$B$782,J$11)+'СЕТ СН'!$F$14+СВЦЭМ!$D$10+'СЕТ СН'!$F$8*'СЕТ СН'!$F$9-'СЕТ СН'!$F$26</f>
        <v>1736.9945390599999</v>
      </c>
      <c r="K16" s="36">
        <f>SUMIFS(СВЦЭМ!$D$39:$D$782,СВЦЭМ!$A$39:$A$782,$A16,СВЦЭМ!$B$39:$B$782,K$11)+'СЕТ СН'!$F$14+СВЦЭМ!$D$10+'СЕТ СН'!$F$8*'СЕТ СН'!$F$9-'СЕТ СН'!$F$26</f>
        <v>1705.0312283799999</v>
      </c>
      <c r="L16" s="36">
        <f>SUMIFS(СВЦЭМ!$D$39:$D$782,СВЦЭМ!$A$39:$A$782,$A16,СВЦЭМ!$B$39:$B$782,L$11)+'СЕТ СН'!$F$14+СВЦЭМ!$D$10+'СЕТ СН'!$F$8*'СЕТ СН'!$F$9-'СЕТ СН'!$F$26</f>
        <v>1703.25662231</v>
      </c>
      <c r="M16" s="36">
        <f>SUMIFS(СВЦЭМ!$D$39:$D$782,СВЦЭМ!$A$39:$A$782,$A16,СВЦЭМ!$B$39:$B$782,M$11)+'СЕТ СН'!$F$14+СВЦЭМ!$D$10+'СЕТ СН'!$F$8*'СЕТ СН'!$F$9-'СЕТ СН'!$F$26</f>
        <v>1707.01824805</v>
      </c>
      <c r="N16" s="36">
        <f>SUMIFS(СВЦЭМ!$D$39:$D$782,СВЦЭМ!$A$39:$A$782,$A16,СВЦЭМ!$B$39:$B$782,N$11)+'СЕТ СН'!$F$14+СВЦЭМ!$D$10+'СЕТ СН'!$F$8*'СЕТ СН'!$F$9-'СЕТ СН'!$F$26</f>
        <v>1689.0836858800001</v>
      </c>
      <c r="O16" s="36">
        <f>SUMIFS(СВЦЭМ!$D$39:$D$782,СВЦЭМ!$A$39:$A$782,$A16,СВЦЭМ!$B$39:$B$782,O$11)+'СЕТ СН'!$F$14+СВЦЭМ!$D$10+'СЕТ СН'!$F$8*'СЕТ СН'!$F$9-'СЕТ СН'!$F$26</f>
        <v>1737.67004778</v>
      </c>
      <c r="P16" s="36">
        <f>SUMIFS(СВЦЭМ!$D$39:$D$782,СВЦЭМ!$A$39:$A$782,$A16,СВЦЭМ!$B$39:$B$782,P$11)+'СЕТ СН'!$F$14+СВЦЭМ!$D$10+'СЕТ СН'!$F$8*'СЕТ СН'!$F$9-'СЕТ СН'!$F$26</f>
        <v>1767.46878539</v>
      </c>
      <c r="Q16" s="36">
        <f>SUMIFS(СВЦЭМ!$D$39:$D$782,СВЦЭМ!$A$39:$A$782,$A16,СВЦЭМ!$B$39:$B$782,Q$11)+'СЕТ СН'!$F$14+СВЦЭМ!$D$10+'СЕТ СН'!$F$8*'СЕТ СН'!$F$9-'СЕТ СН'!$F$26</f>
        <v>1766.9686642699999</v>
      </c>
      <c r="R16" s="36">
        <f>SUMIFS(СВЦЭМ!$D$39:$D$782,СВЦЭМ!$A$39:$A$782,$A16,СВЦЭМ!$B$39:$B$782,R$11)+'СЕТ СН'!$F$14+СВЦЭМ!$D$10+'СЕТ СН'!$F$8*'СЕТ СН'!$F$9-'СЕТ СН'!$F$26</f>
        <v>1758.47212848</v>
      </c>
      <c r="S16" s="36">
        <f>SUMIFS(СВЦЭМ!$D$39:$D$782,СВЦЭМ!$A$39:$A$782,$A16,СВЦЭМ!$B$39:$B$782,S$11)+'СЕТ СН'!$F$14+СВЦЭМ!$D$10+'СЕТ СН'!$F$8*'СЕТ СН'!$F$9-'СЕТ СН'!$F$26</f>
        <v>1762.24370024</v>
      </c>
      <c r="T16" s="36">
        <f>SUMIFS(СВЦЭМ!$D$39:$D$782,СВЦЭМ!$A$39:$A$782,$A16,СВЦЭМ!$B$39:$B$782,T$11)+'СЕТ СН'!$F$14+СВЦЭМ!$D$10+'СЕТ СН'!$F$8*'СЕТ СН'!$F$9-'СЕТ СН'!$F$26</f>
        <v>1756.8863915499999</v>
      </c>
      <c r="U16" s="36">
        <f>SUMIFS(СВЦЭМ!$D$39:$D$782,СВЦЭМ!$A$39:$A$782,$A16,СВЦЭМ!$B$39:$B$782,U$11)+'СЕТ СН'!$F$14+СВЦЭМ!$D$10+'СЕТ СН'!$F$8*'СЕТ СН'!$F$9-'СЕТ СН'!$F$26</f>
        <v>1692.3783329400001</v>
      </c>
      <c r="V16" s="36">
        <f>SUMIFS(СВЦЭМ!$D$39:$D$782,СВЦЭМ!$A$39:$A$782,$A16,СВЦЭМ!$B$39:$B$782,V$11)+'СЕТ СН'!$F$14+СВЦЭМ!$D$10+'СЕТ СН'!$F$8*'СЕТ СН'!$F$9-'СЕТ СН'!$F$26</f>
        <v>1701.06816678</v>
      </c>
      <c r="W16" s="36">
        <f>SUMIFS(СВЦЭМ!$D$39:$D$782,СВЦЭМ!$A$39:$A$782,$A16,СВЦЭМ!$B$39:$B$782,W$11)+'СЕТ СН'!$F$14+СВЦЭМ!$D$10+'СЕТ СН'!$F$8*'СЕТ СН'!$F$9-'СЕТ СН'!$F$26</f>
        <v>1690.6487696500001</v>
      </c>
      <c r="X16" s="36">
        <f>SUMIFS(СВЦЭМ!$D$39:$D$782,СВЦЭМ!$A$39:$A$782,$A16,СВЦЭМ!$B$39:$B$782,X$11)+'СЕТ СН'!$F$14+СВЦЭМ!$D$10+'СЕТ СН'!$F$8*'СЕТ СН'!$F$9-'СЕТ СН'!$F$26</f>
        <v>1749.26470432</v>
      </c>
      <c r="Y16" s="36">
        <f>SUMIFS(СВЦЭМ!$D$39:$D$782,СВЦЭМ!$A$39:$A$782,$A16,СВЦЭМ!$B$39:$B$782,Y$11)+'СЕТ СН'!$F$14+СВЦЭМ!$D$10+'СЕТ СН'!$F$8*'СЕТ СН'!$F$9-'СЕТ СН'!$F$26</f>
        <v>1808.7735026600001</v>
      </c>
    </row>
    <row r="17" spans="1:25" ht="15.75" x14ac:dyDescent="0.2">
      <c r="A17" s="35">
        <f t="shared" si="0"/>
        <v>45205</v>
      </c>
      <c r="B17" s="36">
        <f>SUMIFS(СВЦЭМ!$D$39:$D$782,СВЦЭМ!$A$39:$A$782,$A17,СВЦЭМ!$B$39:$B$782,B$11)+'СЕТ СН'!$F$14+СВЦЭМ!$D$10+'СЕТ СН'!$F$8*'СЕТ СН'!$F$9-'СЕТ СН'!$F$26</f>
        <v>1764.36600899</v>
      </c>
      <c r="C17" s="36">
        <f>SUMIFS(СВЦЭМ!$D$39:$D$782,СВЦЭМ!$A$39:$A$782,$A17,СВЦЭМ!$B$39:$B$782,C$11)+'СЕТ СН'!$F$14+СВЦЭМ!$D$10+'СЕТ СН'!$F$8*'СЕТ СН'!$F$9-'СЕТ СН'!$F$26</f>
        <v>1787.9706426400001</v>
      </c>
      <c r="D17" s="36">
        <f>SUMIFS(СВЦЭМ!$D$39:$D$782,СВЦЭМ!$A$39:$A$782,$A17,СВЦЭМ!$B$39:$B$782,D$11)+'СЕТ СН'!$F$14+СВЦЭМ!$D$10+'СЕТ СН'!$F$8*'СЕТ СН'!$F$9-'СЕТ СН'!$F$26</f>
        <v>1858.6767946299999</v>
      </c>
      <c r="E17" s="36">
        <f>SUMIFS(СВЦЭМ!$D$39:$D$782,СВЦЭМ!$A$39:$A$782,$A17,СВЦЭМ!$B$39:$B$782,E$11)+'СЕТ СН'!$F$14+СВЦЭМ!$D$10+'СЕТ СН'!$F$8*'СЕТ СН'!$F$9-'СЕТ СН'!$F$26</f>
        <v>1859.32590912</v>
      </c>
      <c r="F17" s="36">
        <f>SUMIFS(СВЦЭМ!$D$39:$D$782,СВЦЭМ!$A$39:$A$782,$A17,СВЦЭМ!$B$39:$B$782,F$11)+'СЕТ СН'!$F$14+СВЦЭМ!$D$10+'СЕТ СН'!$F$8*'СЕТ СН'!$F$9-'СЕТ СН'!$F$26</f>
        <v>1859.0207528399999</v>
      </c>
      <c r="G17" s="36">
        <f>SUMIFS(СВЦЭМ!$D$39:$D$782,СВЦЭМ!$A$39:$A$782,$A17,СВЦЭМ!$B$39:$B$782,G$11)+'СЕТ СН'!$F$14+СВЦЭМ!$D$10+'СЕТ СН'!$F$8*'СЕТ СН'!$F$9-'СЕТ СН'!$F$26</f>
        <v>1847.6380853599999</v>
      </c>
      <c r="H17" s="36">
        <f>SUMIFS(СВЦЭМ!$D$39:$D$782,СВЦЭМ!$A$39:$A$782,$A17,СВЦЭМ!$B$39:$B$782,H$11)+'СЕТ СН'!$F$14+СВЦЭМ!$D$10+'СЕТ СН'!$F$8*'СЕТ СН'!$F$9-'СЕТ СН'!$F$26</f>
        <v>1760.2776688599999</v>
      </c>
      <c r="I17" s="36">
        <f>SUMIFS(СВЦЭМ!$D$39:$D$782,СВЦЭМ!$A$39:$A$782,$A17,СВЦЭМ!$B$39:$B$782,I$11)+'СЕТ СН'!$F$14+СВЦЭМ!$D$10+'СЕТ СН'!$F$8*'СЕТ СН'!$F$9-'СЕТ СН'!$F$26</f>
        <v>1639.65066101</v>
      </c>
      <c r="J17" s="36">
        <f>SUMIFS(СВЦЭМ!$D$39:$D$782,СВЦЭМ!$A$39:$A$782,$A17,СВЦЭМ!$B$39:$B$782,J$11)+'СЕТ СН'!$F$14+СВЦЭМ!$D$10+'СЕТ СН'!$F$8*'СЕТ СН'!$F$9-'СЕТ СН'!$F$26</f>
        <v>1612.8223903200001</v>
      </c>
      <c r="K17" s="36">
        <f>SUMIFS(СВЦЭМ!$D$39:$D$782,СВЦЭМ!$A$39:$A$782,$A17,СВЦЭМ!$B$39:$B$782,K$11)+'СЕТ СН'!$F$14+СВЦЭМ!$D$10+'СЕТ СН'!$F$8*'СЕТ СН'!$F$9-'СЕТ СН'!$F$26</f>
        <v>1582.35919248</v>
      </c>
      <c r="L17" s="36">
        <f>SUMIFS(СВЦЭМ!$D$39:$D$782,СВЦЭМ!$A$39:$A$782,$A17,СВЦЭМ!$B$39:$B$782,L$11)+'СЕТ СН'!$F$14+СВЦЭМ!$D$10+'СЕТ СН'!$F$8*'СЕТ СН'!$F$9-'СЕТ СН'!$F$26</f>
        <v>1575.20493848</v>
      </c>
      <c r="M17" s="36">
        <f>SUMIFS(СВЦЭМ!$D$39:$D$782,СВЦЭМ!$A$39:$A$782,$A17,СВЦЭМ!$B$39:$B$782,M$11)+'СЕТ СН'!$F$14+СВЦЭМ!$D$10+'СЕТ СН'!$F$8*'СЕТ СН'!$F$9-'СЕТ СН'!$F$26</f>
        <v>1592.47239659</v>
      </c>
      <c r="N17" s="36">
        <f>SUMIFS(СВЦЭМ!$D$39:$D$782,СВЦЭМ!$A$39:$A$782,$A17,СВЦЭМ!$B$39:$B$782,N$11)+'СЕТ СН'!$F$14+СВЦЭМ!$D$10+'СЕТ СН'!$F$8*'СЕТ СН'!$F$9-'СЕТ СН'!$F$26</f>
        <v>1585.27965191</v>
      </c>
      <c r="O17" s="36">
        <f>SUMIFS(СВЦЭМ!$D$39:$D$782,СВЦЭМ!$A$39:$A$782,$A17,СВЦЭМ!$B$39:$B$782,O$11)+'СЕТ СН'!$F$14+СВЦЭМ!$D$10+'СЕТ СН'!$F$8*'СЕТ СН'!$F$9-'СЕТ СН'!$F$26</f>
        <v>1589.5353912399999</v>
      </c>
      <c r="P17" s="36">
        <f>SUMIFS(СВЦЭМ!$D$39:$D$782,СВЦЭМ!$A$39:$A$782,$A17,СВЦЭМ!$B$39:$B$782,P$11)+'СЕТ СН'!$F$14+СВЦЭМ!$D$10+'СЕТ СН'!$F$8*'СЕТ СН'!$F$9-'СЕТ СН'!$F$26</f>
        <v>1620.3993062699999</v>
      </c>
      <c r="Q17" s="36">
        <f>SUMIFS(СВЦЭМ!$D$39:$D$782,СВЦЭМ!$A$39:$A$782,$A17,СВЦЭМ!$B$39:$B$782,Q$11)+'СЕТ СН'!$F$14+СВЦЭМ!$D$10+'СЕТ СН'!$F$8*'СЕТ СН'!$F$9-'СЕТ СН'!$F$26</f>
        <v>1631.5858315200001</v>
      </c>
      <c r="R17" s="36">
        <f>SUMIFS(СВЦЭМ!$D$39:$D$782,СВЦЭМ!$A$39:$A$782,$A17,СВЦЭМ!$B$39:$B$782,R$11)+'СЕТ СН'!$F$14+СВЦЭМ!$D$10+'СЕТ СН'!$F$8*'СЕТ СН'!$F$9-'СЕТ СН'!$F$26</f>
        <v>1636.78927172</v>
      </c>
      <c r="S17" s="36">
        <f>SUMIFS(СВЦЭМ!$D$39:$D$782,СВЦЭМ!$A$39:$A$782,$A17,СВЦЭМ!$B$39:$B$782,S$11)+'СЕТ СН'!$F$14+СВЦЭМ!$D$10+'СЕТ СН'!$F$8*'СЕТ СН'!$F$9-'СЕТ СН'!$F$26</f>
        <v>1647.64734785</v>
      </c>
      <c r="T17" s="36">
        <f>SUMIFS(СВЦЭМ!$D$39:$D$782,СВЦЭМ!$A$39:$A$782,$A17,СВЦЭМ!$B$39:$B$782,T$11)+'СЕТ СН'!$F$14+СВЦЭМ!$D$10+'СЕТ СН'!$F$8*'СЕТ СН'!$F$9-'СЕТ СН'!$F$26</f>
        <v>1617.1248887699999</v>
      </c>
      <c r="U17" s="36">
        <f>SUMIFS(СВЦЭМ!$D$39:$D$782,СВЦЭМ!$A$39:$A$782,$A17,СВЦЭМ!$B$39:$B$782,U$11)+'СЕТ СН'!$F$14+СВЦЭМ!$D$10+'СЕТ СН'!$F$8*'СЕТ СН'!$F$9-'СЕТ СН'!$F$26</f>
        <v>1564.6130658099999</v>
      </c>
      <c r="V17" s="36">
        <f>SUMIFS(СВЦЭМ!$D$39:$D$782,СВЦЭМ!$A$39:$A$782,$A17,СВЦЭМ!$B$39:$B$782,V$11)+'СЕТ СН'!$F$14+СВЦЭМ!$D$10+'СЕТ СН'!$F$8*'СЕТ СН'!$F$9-'СЕТ СН'!$F$26</f>
        <v>1571.71735928</v>
      </c>
      <c r="W17" s="36">
        <f>SUMIFS(СВЦЭМ!$D$39:$D$782,СВЦЭМ!$A$39:$A$782,$A17,СВЦЭМ!$B$39:$B$782,W$11)+'СЕТ СН'!$F$14+СВЦЭМ!$D$10+'СЕТ СН'!$F$8*'СЕТ СН'!$F$9-'СЕТ СН'!$F$26</f>
        <v>1588.68993475</v>
      </c>
      <c r="X17" s="36">
        <f>SUMIFS(СВЦЭМ!$D$39:$D$782,СВЦЭМ!$A$39:$A$782,$A17,СВЦЭМ!$B$39:$B$782,X$11)+'СЕТ СН'!$F$14+СВЦЭМ!$D$10+'СЕТ СН'!$F$8*'СЕТ СН'!$F$9-'СЕТ СН'!$F$26</f>
        <v>1651.49681465</v>
      </c>
      <c r="Y17" s="36">
        <f>SUMIFS(СВЦЭМ!$D$39:$D$782,СВЦЭМ!$A$39:$A$782,$A17,СВЦЭМ!$B$39:$B$782,Y$11)+'СЕТ СН'!$F$14+СВЦЭМ!$D$10+'СЕТ СН'!$F$8*'СЕТ СН'!$F$9-'СЕТ СН'!$F$26</f>
        <v>1762.54288982</v>
      </c>
    </row>
    <row r="18" spans="1:25" ht="15.75" x14ac:dyDescent="0.2">
      <c r="A18" s="35">
        <f t="shared" si="0"/>
        <v>45206</v>
      </c>
      <c r="B18" s="36">
        <f>SUMIFS(СВЦЭМ!$D$39:$D$782,СВЦЭМ!$A$39:$A$782,$A18,СВЦЭМ!$B$39:$B$782,B$11)+'СЕТ СН'!$F$14+СВЦЭМ!$D$10+'СЕТ СН'!$F$8*'СЕТ СН'!$F$9-'СЕТ СН'!$F$26</f>
        <v>1728.63700943</v>
      </c>
      <c r="C18" s="36">
        <f>SUMIFS(СВЦЭМ!$D$39:$D$782,СВЦЭМ!$A$39:$A$782,$A18,СВЦЭМ!$B$39:$B$782,C$11)+'СЕТ СН'!$F$14+СВЦЭМ!$D$10+'СЕТ СН'!$F$8*'СЕТ СН'!$F$9-'СЕТ СН'!$F$26</f>
        <v>1778.88764429</v>
      </c>
      <c r="D18" s="36">
        <f>SUMIFS(СВЦЭМ!$D$39:$D$782,СВЦЭМ!$A$39:$A$782,$A18,СВЦЭМ!$B$39:$B$782,D$11)+'СЕТ СН'!$F$14+СВЦЭМ!$D$10+'СЕТ СН'!$F$8*'СЕТ СН'!$F$9-'СЕТ СН'!$F$26</f>
        <v>1838.82825099</v>
      </c>
      <c r="E18" s="36">
        <f>SUMIFS(СВЦЭМ!$D$39:$D$782,СВЦЭМ!$A$39:$A$782,$A18,СВЦЭМ!$B$39:$B$782,E$11)+'СЕТ СН'!$F$14+СВЦЭМ!$D$10+'СЕТ СН'!$F$8*'СЕТ СН'!$F$9-'СЕТ СН'!$F$26</f>
        <v>1836.59772475</v>
      </c>
      <c r="F18" s="36">
        <f>SUMIFS(СВЦЭМ!$D$39:$D$782,СВЦЭМ!$A$39:$A$782,$A18,СВЦЭМ!$B$39:$B$782,F$11)+'СЕТ СН'!$F$14+СВЦЭМ!$D$10+'СЕТ СН'!$F$8*'СЕТ СН'!$F$9-'СЕТ СН'!$F$26</f>
        <v>1831.09917043</v>
      </c>
      <c r="G18" s="36">
        <f>SUMIFS(СВЦЭМ!$D$39:$D$782,СВЦЭМ!$A$39:$A$782,$A18,СВЦЭМ!$B$39:$B$782,G$11)+'СЕТ СН'!$F$14+СВЦЭМ!$D$10+'СЕТ СН'!$F$8*'СЕТ СН'!$F$9-'СЕТ СН'!$F$26</f>
        <v>1830.70715079</v>
      </c>
      <c r="H18" s="36">
        <f>SUMIFS(СВЦЭМ!$D$39:$D$782,СВЦЭМ!$A$39:$A$782,$A18,СВЦЭМ!$B$39:$B$782,H$11)+'СЕТ СН'!$F$14+СВЦЭМ!$D$10+'СЕТ СН'!$F$8*'СЕТ СН'!$F$9-'СЕТ СН'!$F$26</f>
        <v>1802.51586628</v>
      </c>
      <c r="I18" s="36">
        <f>SUMIFS(СВЦЭМ!$D$39:$D$782,СВЦЭМ!$A$39:$A$782,$A18,СВЦЭМ!$B$39:$B$782,I$11)+'СЕТ СН'!$F$14+СВЦЭМ!$D$10+'СЕТ СН'!$F$8*'СЕТ СН'!$F$9-'СЕТ СН'!$F$26</f>
        <v>1733.5471352100001</v>
      </c>
      <c r="J18" s="36">
        <f>SUMIFS(СВЦЭМ!$D$39:$D$782,СВЦЭМ!$A$39:$A$782,$A18,СВЦЭМ!$B$39:$B$782,J$11)+'СЕТ СН'!$F$14+СВЦЭМ!$D$10+'СЕТ СН'!$F$8*'СЕТ СН'!$F$9-'СЕТ СН'!$F$26</f>
        <v>1655.87039435</v>
      </c>
      <c r="K18" s="36">
        <f>SUMIFS(СВЦЭМ!$D$39:$D$782,СВЦЭМ!$A$39:$A$782,$A18,СВЦЭМ!$B$39:$B$782,K$11)+'СЕТ СН'!$F$14+СВЦЭМ!$D$10+'СЕТ СН'!$F$8*'СЕТ СН'!$F$9-'СЕТ СН'!$F$26</f>
        <v>1579.5099426699999</v>
      </c>
      <c r="L18" s="36">
        <f>SUMIFS(СВЦЭМ!$D$39:$D$782,СВЦЭМ!$A$39:$A$782,$A18,СВЦЭМ!$B$39:$B$782,L$11)+'СЕТ СН'!$F$14+СВЦЭМ!$D$10+'СЕТ СН'!$F$8*'СЕТ СН'!$F$9-'СЕТ СН'!$F$26</f>
        <v>1559.67522676</v>
      </c>
      <c r="M18" s="36">
        <f>SUMIFS(СВЦЭМ!$D$39:$D$782,СВЦЭМ!$A$39:$A$782,$A18,СВЦЭМ!$B$39:$B$782,M$11)+'СЕТ СН'!$F$14+СВЦЭМ!$D$10+'СЕТ СН'!$F$8*'СЕТ СН'!$F$9-'СЕТ СН'!$F$26</f>
        <v>1555.9029601499999</v>
      </c>
      <c r="N18" s="36">
        <f>SUMIFS(СВЦЭМ!$D$39:$D$782,СВЦЭМ!$A$39:$A$782,$A18,СВЦЭМ!$B$39:$B$782,N$11)+'СЕТ СН'!$F$14+СВЦЭМ!$D$10+'СЕТ СН'!$F$8*'СЕТ СН'!$F$9-'СЕТ СН'!$F$26</f>
        <v>1576.1212425399999</v>
      </c>
      <c r="O18" s="36">
        <f>SUMIFS(СВЦЭМ!$D$39:$D$782,СВЦЭМ!$A$39:$A$782,$A18,СВЦЭМ!$B$39:$B$782,O$11)+'СЕТ СН'!$F$14+СВЦЭМ!$D$10+'СЕТ СН'!$F$8*'СЕТ СН'!$F$9-'СЕТ СН'!$F$26</f>
        <v>1551.5360401</v>
      </c>
      <c r="P18" s="36">
        <f>SUMIFS(СВЦЭМ!$D$39:$D$782,СВЦЭМ!$A$39:$A$782,$A18,СВЦЭМ!$B$39:$B$782,P$11)+'СЕТ СН'!$F$14+СВЦЭМ!$D$10+'СЕТ СН'!$F$8*'СЕТ СН'!$F$9-'СЕТ СН'!$F$26</f>
        <v>1583.52320715</v>
      </c>
      <c r="Q18" s="36">
        <f>SUMIFS(СВЦЭМ!$D$39:$D$782,СВЦЭМ!$A$39:$A$782,$A18,СВЦЭМ!$B$39:$B$782,Q$11)+'СЕТ СН'!$F$14+СВЦЭМ!$D$10+'СЕТ СН'!$F$8*'СЕТ СН'!$F$9-'СЕТ СН'!$F$26</f>
        <v>1563.80274609</v>
      </c>
      <c r="R18" s="36">
        <f>SUMIFS(СВЦЭМ!$D$39:$D$782,СВЦЭМ!$A$39:$A$782,$A18,СВЦЭМ!$B$39:$B$782,R$11)+'СЕТ СН'!$F$14+СВЦЭМ!$D$10+'СЕТ СН'!$F$8*'СЕТ СН'!$F$9-'СЕТ СН'!$F$26</f>
        <v>1572.8388511999999</v>
      </c>
      <c r="S18" s="36">
        <f>SUMIFS(СВЦЭМ!$D$39:$D$782,СВЦЭМ!$A$39:$A$782,$A18,СВЦЭМ!$B$39:$B$782,S$11)+'СЕТ СН'!$F$14+СВЦЭМ!$D$10+'СЕТ СН'!$F$8*'СЕТ СН'!$F$9-'СЕТ СН'!$F$26</f>
        <v>1583.9238312099999</v>
      </c>
      <c r="T18" s="36">
        <f>SUMIFS(СВЦЭМ!$D$39:$D$782,СВЦЭМ!$A$39:$A$782,$A18,СВЦЭМ!$B$39:$B$782,T$11)+'СЕТ СН'!$F$14+СВЦЭМ!$D$10+'СЕТ СН'!$F$8*'СЕТ СН'!$F$9-'СЕТ СН'!$F$26</f>
        <v>1595.93007283</v>
      </c>
      <c r="U18" s="36">
        <f>SUMIFS(СВЦЭМ!$D$39:$D$782,СВЦЭМ!$A$39:$A$782,$A18,СВЦЭМ!$B$39:$B$782,U$11)+'СЕТ СН'!$F$14+СВЦЭМ!$D$10+'СЕТ СН'!$F$8*'СЕТ СН'!$F$9-'СЕТ СН'!$F$26</f>
        <v>1553.5365692</v>
      </c>
      <c r="V18" s="36">
        <f>SUMIFS(СВЦЭМ!$D$39:$D$782,СВЦЭМ!$A$39:$A$782,$A18,СВЦЭМ!$B$39:$B$782,V$11)+'СЕТ СН'!$F$14+СВЦЭМ!$D$10+'СЕТ СН'!$F$8*'СЕТ СН'!$F$9-'СЕТ СН'!$F$26</f>
        <v>1560.47279583</v>
      </c>
      <c r="W18" s="36">
        <f>SUMIFS(СВЦЭМ!$D$39:$D$782,СВЦЭМ!$A$39:$A$782,$A18,СВЦЭМ!$B$39:$B$782,W$11)+'СЕТ СН'!$F$14+СВЦЭМ!$D$10+'СЕТ СН'!$F$8*'СЕТ СН'!$F$9-'СЕТ СН'!$F$26</f>
        <v>1546.51223983</v>
      </c>
      <c r="X18" s="36">
        <f>SUMIFS(СВЦЭМ!$D$39:$D$782,СВЦЭМ!$A$39:$A$782,$A18,СВЦЭМ!$B$39:$B$782,X$11)+'СЕТ СН'!$F$14+СВЦЭМ!$D$10+'СЕТ СН'!$F$8*'СЕТ СН'!$F$9-'СЕТ СН'!$F$26</f>
        <v>1594.8720988299999</v>
      </c>
      <c r="Y18" s="36">
        <f>SUMIFS(СВЦЭМ!$D$39:$D$782,СВЦЭМ!$A$39:$A$782,$A18,СВЦЭМ!$B$39:$B$782,Y$11)+'СЕТ СН'!$F$14+СВЦЭМ!$D$10+'СЕТ СН'!$F$8*'СЕТ СН'!$F$9-'СЕТ СН'!$F$26</f>
        <v>1690.21594585</v>
      </c>
    </row>
    <row r="19" spans="1:25" ht="15.75" x14ac:dyDescent="0.2">
      <c r="A19" s="35">
        <f t="shared" si="0"/>
        <v>45207</v>
      </c>
      <c r="B19" s="36">
        <f>SUMIFS(СВЦЭМ!$D$39:$D$782,СВЦЭМ!$A$39:$A$782,$A19,СВЦЭМ!$B$39:$B$782,B$11)+'СЕТ СН'!$F$14+СВЦЭМ!$D$10+'СЕТ СН'!$F$8*'СЕТ СН'!$F$9-'СЕТ СН'!$F$26</f>
        <v>1744.7254127399999</v>
      </c>
      <c r="C19" s="36">
        <f>SUMIFS(СВЦЭМ!$D$39:$D$782,СВЦЭМ!$A$39:$A$782,$A19,СВЦЭМ!$B$39:$B$782,C$11)+'СЕТ СН'!$F$14+СВЦЭМ!$D$10+'СЕТ СН'!$F$8*'СЕТ СН'!$F$9-'СЕТ СН'!$F$26</f>
        <v>1808.3215735399999</v>
      </c>
      <c r="D19" s="36">
        <f>SUMIFS(СВЦЭМ!$D$39:$D$782,СВЦЭМ!$A$39:$A$782,$A19,СВЦЭМ!$B$39:$B$782,D$11)+'СЕТ СН'!$F$14+СВЦЭМ!$D$10+'СЕТ СН'!$F$8*'СЕТ СН'!$F$9-'СЕТ СН'!$F$26</f>
        <v>1877.4810349699999</v>
      </c>
      <c r="E19" s="36">
        <f>SUMIFS(СВЦЭМ!$D$39:$D$782,СВЦЭМ!$A$39:$A$782,$A19,СВЦЭМ!$B$39:$B$782,E$11)+'СЕТ СН'!$F$14+СВЦЭМ!$D$10+'СЕТ СН'!$F$8*'СЕТ СН'!$F$9-'СЕТ СН'!$F$26</f>
        <v>1873.5086524999999</v>
      </c>
      <c r="F19" s="36">
        <f>SUMIFS(СВЦЭМ!$D$39:$D$782,СВЦЭМ!$A$39:$A$782,$A19,СВЦЭМ!$B$39:$B$782,F$11)+'СЕТ СН'!$F$14+СВЦЭМ!$D$10+'СЕТ СН'!$F$8*'СЕТ СН'!$F$9-'СЕТ СН'!$F$26</f>
        <v>1877.7873390299999</v>
      </c>
      <c r="G19" s="36">
        <f>SUMIFS(СВЦЭМ!$D$39:$D$782,СВЦЭМ!$A$39:$A$782,$A19,СВЦЭМ!$B$39:$B$782,G$11)+'СЕТ СН'!$F$14+СВЦЭМ!$D$10+'СЕТ СН'!$F$8*'СЕТ СН'!$F$9-'СЕТ СН'!$F$26</f>
        <v>1895.8965440699999</v>
      </c>
      <c r="H19" s="36">
        <f>SUMIFS(СВЦЭМ!$D$39:$D$782,СВЦЭМ!$A$39:$A$782,$A19,СВЦЭМ!$B$39:$B$782,H$11)+'СЕТ СН'!$F$14+СВЦЭМ!$D$10+'СЕТ СН'!$F$8*'СЕТ СН'!$F$9-'СЕТ СН'!$F$26</f>
        <v>1866.87911224</v>
      </c>
      <c r="I19" s="36">
        <f>SUMIFS(СВЦЭМ!$D$39:$D$782,СВЦЭМ!$A$39:$A$782,$A19,СВЦЭМ!$B$39:$B$782,I$11)+'СЕТ СН'!$F$14+СВЦЭМ!$D$10+'СЕТ СН'!$F$8*'СЕТ СН'!$F$9-'СЕТ СН'!$F$26</f>
        <v>1823.75037847</v>
      </c>
      <c r="J19" s="36">
        <f>SUMIFS(СВЦЭМ!$D$39:$D$782,СВЦЭМ!$A$39:$A$782,$A19,СВЦЭМ!$B$39:$B$782,J$11)+'СЕТ СН'!$F$14+СВЦЭМ!$D$10+'СЕТ СН'!$F$8*'СЕТ СН'!$F$9-'СЕТ СН'!$F$26</f>
        <v>1750.78386555</v>
      </c>
      <c r="K19" s="36">
        <f>SUMIFS(СВЦЭМ!$D$39:$D$782,СВЦЭМ!$A$39:$A$782,$A19,СВЦЭМ!$B$39:$B$782,K$11)+'СЕТ СН'!$F$14+СВЦЭМ!$D$10+'СЕТ СН'!$F$8*'СЕТ СН'!$F$9-'СЕТ СН'!$F$26</f>
        <v>1662.5073042700001</v>
      </c>
      <c r="L19" s="36">
        <f>SUMIFS(СВЦЭМ!$D$39:$D$782,СВЦЭМ!$A$39:$A$782,$A19,СВЦЭМ!$B$39:$B$782,L$11)+'СЕТ СН'!$F$14+СВЦЭМ!$D$10+'СЕТ СН'!$F$8*'СЕТ СН'!$F$9-'СЕТ СН'!$F$26</f>
        <v>1574.93800313</v>
      </c>
      <c r="M19" s="36">
        <f>SUMIFS(СВЦЭМ!$D$39:$D$782,СВЦЭМ!$A$39:$A$782,$A19,СВЦЭМ!$B$39:$B$782,M$11)+'СЕТ СН'!$F$14+СВЦЭМ!$D$10+'СЕТ СН'!$F$8*'СЕТ СН'!$F$9-'СЕТ СН'!$F$26</f>
        <v>1567.0920888599999</v>
      </c>
      <c r="N19" s="36">
        <f>SUMIFS(СВЦЭМ!$D$39:$D$782,СВЦЭМ!$A$39:$A$782,$A19,СВЦЭМ!$B$39:$B$782,N$11)+'СЕТ СН'!$F$14+СВЦЭМ!$D$10+'СЕТ СН'!$F$8*'СЕТ СН'!$F$9-'СЕТ СН'!$F$26</f>
        <v>1535.24173247</v>
      </c>
      <c r="O19" s="36">
        <f>SUMIFS(СВЦЭМ!$D$39:$D$782,СВЦЭМ!$A$39:$A$782,$A19,СВЦЭМ!$B$39:$B$782,O$11)+'СЕТ СН'!$F$14+СВЦЭМ!$D$10+'СЕТ СН'!$F$8*'СЕТ СН'!$F$9-'СЕТ СН'!$F$26</f>
        <v>1560.77283627</v>
      </c>
      <c r="P19" s="36">
        <f>SUMIFS(СВЦЭМ!$D$39:$D$782,СВЦЭМ!$A$39:$A$782,$A19,СВЦЭМ!$B$39:$B$782,P$11)+'СЕТ СН'!$F$14+СВЦЭМ!$D$10+'СЕТ СН'!$F$8*'СЕТ СН'!$F$9-'СЕТ СН'!$F$26</f>
        <v>1602.3316113999999</v>
      </c>
      <c r="Q19" s="36">
        <f>SUMIFS(СВЦЭМ!$D$39:$D$782,СВЦЭМ!$A$39:$A$782,$A19,СВЦЭМ!$B$39:$B$782,Q$11)+'СЕТ СН'!$F$14+СВЦЭМ!$D$10+'СЕТ СН'!$F$8*'СЕТ СН'!$F$9-'СЕТ СН'!$F$26</f>
        <v>1645.36598344</v>
      </c>
      <c r="R19" s="36">
        <f>SUMIFS(СВЦЭМ!$D$39:$D$782,СВЦЭМ!$A$39:$A$782,$A19,СВЦЭМ!$B$39:$B$782,R$11)+'СЕТ СН'!$F$14+СВЦЭМ!$D$10+'СЕТ СН'!$F$8*'СЕТ СН'!$F$9-'СЕТ СН'!$F$26</f>
        <v>1638.3921335800001</v>
      </c>
      <c r="S19" s="36">
        <f>SUMIFS(СВЦЭМ!$D$39:$D$782,СВЦЭМ!$A$39:$A$782,$A19,СВЦЭМ!$B$39:$B$782,S$11)+'СЕТ СН'!$F$14+СВЦЭМ!$D$10+'СЕТ СН'!$F$8*'СЕТ СН'!$F$9-'СЕТ СН'!$F$26</f>
        <v>1645.08506195</v>
      </c>
      <c r="T19" s="36">
        <f>SUMIFS(СВЦЭМ!$D$39:$D$782,СВЦЭМ!$A$39:$A$782,$A19,СВЦЭМ!$B$39:$B$782,T$11)+'СЕТ СН'!$F$14+СВЦЭМ!$D$10+'СЕТ СН'!$F$8*'СЕТ СН'!$F$9-'СЕТ СН'!$F$26</f>
        <v>1610.3948093500001</v>
      </c>
      <c r="U19" s="36">
        <f>SUMIFS(СВЦЭМ!$D$39:$D$782,СВЦЭМ!$A$39:$A$782,$A19,СВЦЭМ!$B$39:$B$782,U$11)+'СЕТ СН'!$F$14+СВЦЭМ!$D$10+'СЕТ СН'!$F$8*'СЕТ СН'!$F$9-'СЕТ СН'!$F$26</f>
        <v>1554.40139838</v>
      </c>
      <c r="V19" s="36">
        <f>SUMIFS(СВЦЭМ!$D$39:$D$782,СВЦЭМ!$A$39:$A$782,$A19,СВЦЭМ!$B$39:$B$782,V$11)+'СЕТ СН'!$F$14+СВЦЭМ!$D$10+'СЕТ СН'!$F$8*'СЕТ СН'!$F$9-'СЕТ СН'!$F$26</f>
        <v>1557.1110841</v>
      </c>
      <c r="W19" s="36">
        <f>SUMIFS(СВЦЭМ!$D$39:$D$782,СВЦЭМ!$A$39:$A$782,$A19,СВЦЭМ!$B$39:$B$782,W$11)+'СЕТ СН'!$F$14+СВЦЭМ!$D$10+'СЕТ СН'!$F$8*'СЕТ СН'!$F$9-'СЕТ СН'!$F$26</f>
        <v>1575.7260615499999</v>
      </c>
      <c r="X19" s="36">
        <f>SUMIFS(СВЦЭМ!$D$39:$D$782,СВЦЭМ!$A$39:$A$782,$A19,СВЦЭМ!$B$39:$B$782,X$11)+'СЕТ СН'!$F$14+СВЦЭМ!$D$10+'СЕТ СН'!$F$8*'СЕТ СН'!$F$9-'СЕТ СН'!$F$26</f>
        <v>1621.96076221</v>
      </c>
      <c r="Y19" s="36">
        <f>SUMIFS(СВЦЭМ!$D$39:$D$782,СВЦЭМ!$A$39:$A$782,$A19,СВЦЭМ!$B$39:$B$782,Y$11)+'СЕТ СН'!$F$14+СВЦЭМ!$D$10+'СЕТ СН'!$F$8*'СЕТ СН'!$F$9-'СЕТ СН'!$F$26</f>
        <v>1759.16653073</v>
      </c>
    </row>
    <row r="20" spans="1:25" ht="15.75" x14ac:dyDescent="0.2">
      <c r="A20" s="35">
        <f t="shared" si="0"/>
        <v>45208</v>
      </c>
      <c r="B20" s="36">
        <f>SUMIFS(СВЦЭМ!$D$39:$D$782,СВЦЭМ!$A$39:$A$782,$A20,СВЦЭМ!$B$39:$B$782,B$11)+'СЕТ СН'!$F$14+СВЦЭМ!$D$10+'СЕТ СН'!$F$8*'СЕТ СН'!$F$9-'СЕТ СН'!$F$26</f>
        <v>1829.7041344499999</v>
      </c>
      <c r="C20" s="36">
        <f>SUMIFS(СВЦЭМ!$D$39:$D$782,СВЦЭМ!$A$39:$A$782,$A20,СВЦЭМ!$B$39:$B$782,C$11)+'СЕТ СН'!$F$14+СВЦЭМ!$D$10+'СЕТ СН'!$F$8*'СЕТ СН'!$F$9-'СЕТ СН'!$F$26</f>
        <v>1936.3993773299999</v>
      </c>
      <c r="D20" s="36">
        <f>SUMIFS(СВЦЭМ!$D$39:$D$782,СВЦЭМ!$A$39:$A$782,$A20,СВЦЭМ!$B$39:$B$782,D$11)+'СЕТ СН'!$F$14+СВЦЭМ!$D$10+'СЕТ СН'!$F$8*'СЕТ СН'!$F$9-'СЕТ СН'!$F$26</f>
        <v>2026.8500582500001</v>
      </c>
      <c r="E20" s="36">
        <f>SUMIFS(СВЦЭМ!$D$39:$D$782,СВЦЭМ!$A$39:$A$782,$A20,СВЦЭМ!$B$39:$B$782,E$11)+'СЕТ СН'!$F$14+СВЦЭМ!$D$10+'СЕТ СН'!$F$8*'СЕТ СН'!$F$9-'СЕТ СН'!$F$26</f>
        <v>2142.0242618400002</v>
      </c>
      <c r="F20" s="36">
        <f>SUMIFS(СВЦЭМ!$D$39:$D$782,СВЦЭМ!$A$39:$A$782,$A20,СВЦЭМ!$B$39:$B$782,F$11)+'СЕТ СН'!$F$14+СВЦЭМ!$D$10+'СЕТ СН'!$F$8*'СЕТ СН'!$F$9-'СЕТ СН'!$F$26</f>
        <v>2106.0893405400002</v>
      </c>
      <c r="G20" s="36">
        <f>SUMIFS(СВЦЭМ!$D$39:$D$782,СВЦЭМ!$A$39:$A$782,$A20,СВЦЭМ!$B$39:$B$782,G$11)+'СЕТ СН'!$F$14+СВЦЭМ!$D$10+'СЕТ СН'!$F$8*'СЕТ СН'!$F$9-'СЕТ СН'!$F$26</f>
        <v>2091.8891734399999</v>
      </c>
      <c r="H20" s="36">
        <f>SUMIFS(СВЦЭМ!$D$39:$D$782,СВЦЭМ!$A$39:$A$782,$A20,СВЦЭМ!$B$39:$B$782,H$11)+'СЕТ СН'!$F$14+СВЦЭМ!$D$10+'СЕТ СН'!$F$8*'СЕТ СН'!$F$9-'СЕТ СН'!$F$26</f>
        <v>1983.06178492</v>
      </c>
      <c r="I20" s="36">
        <f>SUMIFS(СВЦЭМ!$D$39:$D$782,СВЦЭМ!$A$39:$A$782,$A20,СВЦЭМ!$B$39:$B$782,I$11)+'СЕТ СН'!$F$14+СВЦЭМ!$D$10+'СЕТ СН'!$F$8*'СЕТ СН'!$F$9-'СЕТ СН'!$F$26</f>
        <v>1836.21148328</v>
      </c>
      <c r="J20" s="36">
        <f>SUMIFS(СВЦЭМ!$D$39:$D$782,СВЦЭМ!$A$39:$A$782,$A20,СВЦЭМ!$B$39:$B$782,J$11)+'СЕТ СН'!$F$14+СВЦЭМ!$D$10+'СЕТ СН'!$F$8*'СЕТ СН'!$F$9-'СЕТ СН'!$F$26</f>
        <v>1766.96888782</v>
      </c>
      <c r="K20" s="36">
        <f>SUMIFS(СВЦЭМ!$D$39:$D$782,СВЦЭМ!$A$39:$A$782,$A20,СВЦЭМ!$B$39:$B$782,K$11)+'СЕТ СН'!$F$14+СВЦЭМ!$D$10+'СЕТ СН'!$F$8*'СЕТ СН'!$F$9-'СЕТ СН'!$F$26</f>
        <v>1727.44638313</v>
      </c>
      <c r="L20" s="36">
        <f>SUMIFS(СВЦЭМ!$D$39:$D$782,СВЦЭМ!$A$39:$A$782,$A20,СВЦЭМ!$B$39:$B$782,L$11)+'СЕТ СН'!$F$14+СВЦЭМ!$D$10+'СЕТ СН'!$F$8*'СЕТ СН'!$F$9-'СЕТ СН'!$F$26</f>
        <v>1711.8917185299999</v>
      </c>
      <c r="M20" s="36">
        <f>SUMIFS(СВЦЭМ!$D$39:$D$782,СВЦЭМ!$A$39:$A$782,$A20,СВЦЭМ!$B$39:$B$782,M$11)+'СЕТ СН'!$F$14+СВЦЭМ!$D$10+'СЕТ СН'!$F$8*'СЕТ СН'!$F$9-'СЕТ СН'!$F$26</f>
        <v>1729.5034616</v>
      </c>
      <c r="N20" s="36">
        <f>SUMIFS(СВЦЭМ!$D$39:$D$782,СВЦЭМ!$A$39:$A$782,$A20,СВЦЭМ!$B$39:$B$782,N$11)+'СЕТ СН'!$F$14+СВЦЭМ!$D$10+'СЕТ СН'!$F$8*'СЕТ СН'!$F$9-'СЕТ СН'!$F$26</f>
        <v>1717.27174949</v>
      </c>
      <c r="O20" s="36">
        <f>SUMIFS(СВЦЭМ!$D$39:$D$782,СВЦЭМ!$A$39:$A$782,$A20,СВЦЭМ!$B$39:$B$782,O$11)+'СЕТ СН'!$F$14+СВЦЭМ!$D$10+'СЕТ СН'!$F$8*'СЕТ СН'!$F$9-'СЕТ СН'!$F$26</f>
        <v>1709.1040277499999</v>
      </c>
      <c r="P20" s="36">
        <f>SUMIFS(СВЦЭМ!$D$39:$D$782,СВЦЭМ!$A$39:$A$782,$A20,СВЦЭМ!$B$39:$B$782,P$11)+'СЕТ СН'!$F$14+СВЦЭМ!$D$10+'СЕТ СН'!$F$8*'СЕТ СН'!$F$9-'СЕТ СН'!$F$26</f>
        <v>1759.30088331</v>
      </c>
      <c r="Q20" s="36">
        <f>SUMIFS(СВЦЭМ!$D$39:$D$782,СВЦЭМ!$A$39:$A$782,$A20,СВЦЭМ!$B$39:$B$782,Q$11)+'СЕТ СН'!$F$14+СВЦЭМ!$D$10+'СЕТ СН'!$F$8*'СЕТ СН'!$F$9-'СЕТ СН'!$F$26</f>
        <v>1734.46263959</v>
      </c>
      <c r="R20" s="36">
        <f>SUMIFS(СВЦЭМ!$D$39:$D$782,СВЦЭМ!$A$39:$A$782,$A20,СВЦЭМ!$B$39:$B$782,R$11)+'СЕТ СН'!$F$14+СВЦЭМ!$D$10+'СЕТ СН'!$F$8*'СЕТ СН'!$F$9-'СЕТ СН'!$F$26</f>
        <v>1734.7103437799999</v>
      </c>
      <c r="S20" s="36">
        <f>SUMIFS(СВЦЭМ!$D$39:$D$782,СВЦЭМ!$A$39:$A$782,$A20,СВЦЭМ!$B$39:$B$782,S$11)+'СЕТ СН'!$F$14+СВЦЭМ!$D$10+'СЕТ СН'!$F$8*'СЕТ СН'!$F$9-'СЕТ СН'!$F$26</f>
        <v>1755.0199531799999</v>
      </c>
      <c r="T20" s="36">
        <f>SUMIFS(СВЦЭМ!$D$39:$D$782,СВЦЭМ!$A$39:$A$782,$A20,СВЦЭМ!$B$39:$B$782,T$11)+'СЕТ СН'!$F$14+СВЦЭМ!$D$10+'СЕТ СН'!$F$8*'СЕТ СН'!$F$9-'СЕТ СН'!$F$26</f>
        <v>1723.31872008</v>
      </c>
      <c r="U20" s="36">
        <f>SUMIFS(СВЦЭМ!$D$39:$D$782,СВЦЭМ!$A$39:$A$782,$A20,СВЦЭМ!$B$39:$B$782,U$11)+'СЕТ СН'!$F$14+СВЦЭМ!$D$10+'СЕТ СН'!$F$8*'СЕТ СН'!$F$9-'СЕТ СН'!$F$26</f>
        <v>1669.32197389</v>
      </c>
      <c r="V20" s="36">
        <f>SUMIFS(СВЦЭМ!$D$39:$D$782,СВЦЭМ!$A$39:$A$782,$A20,СВЦЭМ!$B$39:$B$782,V$11)+'СЕТ СН'!$F$14+СВЦЭМ!$D$10+'СЕТ СН'!$F$8*'СЕТ СН'!$F$9-'СЕТ СН'!$F$26</f>
        <v>1673.3958369499999</v>
      </c>
      <c r="W20" s="36">
        <f>SUMIFS(СВЦЭМ!$D$39:$D$782,СВЦЭМ!$A$39:$A$782,$A20,СВЦЭМ!$B$39:$B$782,W$11)+'СЕТ СН'!$F$14+СВЦЭМ!$D$10+'СЕТ СН'!$F$8*'СЕТ СН'!$F$9-'СЕТ СН'!$F$26</f>
        <v>1691.94188177</v>
      </c>
      <c r="X20" s="36">
        <f>SUMIFS(СВЦЭМ!$D$39:$D$782,СВЦЭМ!$A$39:$A$782,$A20,СВЦЭМ!$B$39:$B$782,X$11)+'СЕТ СН'!$F$14+СВЦЭМ!$D$10+'СЕТ СН'!$F$8*'СЕТ СН'!$F$9-'СЕТ СН'!$F$26</f>
        <v>1764.3043063800001</v>
      </c>
      <c r="Y20" s="36">
        <f>SUMIFS(СВЦЭМ!$D$39:$D$782,СВЦЭМ!$A$39:$A$782,$A20,СВЦЭМ!$B$39:$B$782,Y$11)+'СЕТ СН'!$F$14+СВЦЭМ!$D$10+'СЕТ СН'!$F$8*'СЕТ СН'!$F$9-'СЕТ СН'!$F$26</f>
        <v>1827.75650053</v>
      </c>
    </row>
    <row r="21" spans="1:25" ht="15.75" x14ac:dyDescent="0.2">
      <c r="A21" s="35">
        <f t="shared" si="0"/>
        <v>45209</v>
      </c>
      <c r="B21" s="36">
        <f>SUMIFS(СВЦЭМ!$D$39:$D$782,СВЦЭМ!$A$39:$A$782,$A21,СВЦЭМ!$B$39:$B$782,B$11)+'СЕТ СН'!$F$14+СВЦЭМ!$D$10+'СЕТ СН'!$F$8*'СЕТ СН'!$F$9-'СЕТ СН'!$F$26</f>
        <v>1897.3233441499999</v>
      </c>
      <c r="C21" s="36">
        <f>SUMIFS(СВЦЭМ!$D$39:$D$782,СВЦЭМ!$A$39:$A$782,$A21,СВЦЭМ!$B$39:$B$782,C$11)+'СЕТ СН'!$F$14+СВЦЭМ!$D$10+'СЕТ СН'!$F$8*'СЕТ СН'!$F$9-'СЕТ СН'!$F$26</f>
        <v>1953.34761456</v>
      </c>
      <c r="D21" s="36">
        <f>SUMIFS(СВЦЭМ!$D$39:$D$782,СВЦЭМ!$A$39:$A$782,$A21,СВЦЭМ!$B$39:$B$782,D$11)+'СЕТ СН'!$F$14+СВЦЭМ!$D$10+'СЕТ СН'!$F$8*'СЕТ СН'!$F$9-'СЕТ СН'!$F$26</f>
        <v>2023.38252186</v>
      </c>
      <c r="E21" s="36">
        <f>SUMIFS(СВЦЭМ!$D$39:$D$782,СВЦЭМ!$A$39:$A$782,$A21,СВЦЭМ!$B$39:$B$782,E$11)+'СЕТ СН'!$F$14+СВЦЭМ!$D$10+'СЕТ СН'!$F$8*'СЕТ СН'!$F$9-'СЕТ СН'!$F$26</f>
        <v>2008.93504334</v>
      </c>
      <c r="F21" s="36">
        <f>SUMIFS(СВЦЭМ!$D$39:$D$782,СВЦЭМ!$A$39:$A$782,$A21,СВЦЭМ!$B$39:$B$782,F$11)+'СЕТ СН'!$F$14+СВЦЭМ!$D$10+'СЕТ СН'!$F$8*'СЕТ СН'!$F$9-'СЕТ СН'!$F$26</f>
        <v>2011.96749916</v>
      </c>
      <c r="G21" s="36">
        <f>SUMIFS(СВЦЭМ!$D$39:$D$782,СВЦЭМ!$A$39:$A$782,$A21,СВЦЭМ!$B$39:$B$782,G$11)+'СЕТ СН'!$F$14+СВЦЭМ!$D$10+'СЕТ СН'!$F$8*'СЕТ СН'!$F$9-'СЕТ СН'!$F$26</f>
        <v>1989.8739687099999</v>
      </c>
      <c r="H21" s="36">
        <f>SUMIFS(СВЦЭМ!$D$39:$D$782,СВЦЭМ!$A$39:$A$782,$A21,СВЦЭМ!$B$39:$B$782,H$11)+'СЕТ СН'!$F$14+СВЦЭМ!$D$10+'СЕТ СН'!$F$8*'СЕТ СН'!$F$9-'СЕТ СН'!$F$26</f>
        <v>1922.74386615</v>
      </c>
      <c r="I21" s="36">
        <f>SUMIFS(СВЦЭМ!$D$39:$D$782,СВЦЭМ!$A$39:$A$782,$A21,СВЦЭМ!$B$39:$B$782,I$11)+'СЕТ СН'!$F$14+СВЦЭМ!$D$10+'СЕТ СН'!$F$8*'СЕТ СН'!$F$9-'СЕТ СН'!$F$26</f>
        <v>1846.96814068</v>
      </c>
      <c r="J21" s="36">
        <f>SUMIFS(СВЦЭМ!$D$39:$D$782,СВЦЭМ!$A$39:$A$782,$A21,СВЦЭМ!$B$39:$B$782,J$11)+'СЕТ СН'!$F$14+СВЦЭМ!$D$10+'СЕТ СН'!$F$8*'СЕТ СН'!$F$9-'СЕТ СН'!$F$26</f>
        <v>1777.2538493899999</v>
      </c>
      <c r="K21" s="36">
        <f>SUMIFS(СВЦЭМ!$D$39:$D$782,СВЦЭМ!$A$39:$A$782,$A21,СВЦЭМ!$B$39:$B$782,K$11)+'СЕТ СН'!$F$14+СВЦЭМ!$D$10+'СЕТ СН'!$F$8*'СЕТ СН'!$F$9-'СЕТ СН'!$F$26</f>
        <v>1718.6585571799999</v>
      </c>
      <c r="L21" s="36">
        <f>SUMIFS(СВЦЭМ!$D$39:$D$782,СВЦЭМ!$A$39:$A$782,$A21,СВЦЭМ!$B$39:$B$782,L$11)+'СЕТ СН'!$F$14+СВЦЭМ!$D$10+'СЕТ СН'!$F$8*'СЕТ СН'!$F$9-'СЕТ СН'!$F$26</f>
        <v>1712.67958163</v>
      </c>
      <c r="M21" s="36">
        <f>SUMIFS(СВЦЭМ!$D$39:$D$782,СВЦЭМ!$A$39:$A$782,$A21,СВЦЭМ!$B$39:$B$782,M$11)+'СЕТ СН'!$F$14+СВЦЭМ!$D$10+'СЕТ СН'!$F$8*'СЕТ СН'!$F$9-'СЕТ СН'!$F$26</f>
        <v>1728.12693838</v>
      </c>
      <c r="N21" s="36">
        <f>SUMIFS(СВЦЭМ!$D$39:$D$782,СВЦЭМ!$A$39:$A$782,$A21,СВЦЭМ!$B$39:$B$782,N$11)+'СЕТ СН'!$F$14+СВЦЭМ!$D$10+'СЕТ СН'!$F$8*'СЕТ СН'!$F$9-'СЕТ СН'!$F$26</f>
        <v>1723.88097915</v>
      </c>
      <c r="O21" s="36">
        <f>SUMIFS(СВЦЭМ!$D$39:$D$782,СВЦЭМ!$A$39:$A$782,$A21,СВЦЭМ!$B$39:$B$782,O$11)+'СЕТ СН'!$F$14+СВЦЭМ!$D$10+'СЕТ СН'!$F$8*'СЕТ СН'!$F$9-'СЕТ СН'!$F$26</f>
        <v>1742.8553777499999</v>
      </c>
      <c r="P21" s="36">
        <f>SUMIFS(СВЦЭМ!$D$39:$D$782,СВЦЭМ!$A$39:$A$782,$A21,СВЦЭМ!$B$39:$B$782,P$11)+'СЕТ СН'!$F$14+СВЦЭМ!$D$10+'СЕТ СН'!$F$8*'СЕТ СН'!$F$9-'СЕТ СН'!$F$26</f>
        <v>1774.2813610200001</v>
      </c>
      <c r="Q21" s="36">
        <f>SUMIFS(СВЦЭМ!$D$39:$D$782,СВЦЭМ!$A$39:$A$782,$A21,СВЦЭМ!$B$39:$B$782,Q$11)+'СЕТ СН'!$F$14+СВЦЭМ!$D$10+'СЕТ СН'!$F$8*'СЕТ СН'!$F$9-'СЕТ СН'!$F$26</f>
        <v>1761.4043074399999</v>
      </c>
      <c r="R21" s="36">
        <f>SUMIFS(СВЦЭМ!$D$39:$D$782,СВЦЭМ!$A$39:$A$782,$A21,СВЦЭМ!$B$39:$B$782,R$11)+'СЕТ СН'!$F$14+СВЦЭМ!$D$10+'СЕТ СН'!$F$8*'СЕТ СН'!$F$9-'СЕТ СН'!$F$26</f>
        <v>1763.89103118</v>
      </c>
      <c r="S21" s="36">
        <f>SUMIFS(СВЦЭМ!$D$39:$D$782,СВЦЭМ!$A$39:$A$782,$A21,СВЦЭМ!$B$39:$B$782,S$11)+'СЕТ СН'!$F$14+СВЦЭМ!$D$10+'СЕТ СН'!$F$8*'СЕТ СН'!$F$9-'СЕТ СН'!$F$26</f>
        <v>1757.79295658</v>
      </c>
      <c r="T21" s="36">
        <f>SUMIFS(СВЦЭМ!$D$39:$D$782,СВЦЭМ!$A$39:$A$782,$A21,СВЦЭМ!$B$39:$B$782,T$11)+'СЕТ СН'!$F$14+СВЦЭМ!$D$10+'СЕТ СН'!$F$8*'СЕТ СН'!$F$9-'СЕТ СН'!$F$26</f>
        <v>1731.90447943</v>
      </c>
      <c r="U21" s="36">
        <f>SUMIFS(СВЦЭМ!$D$39:$D$782,СВЦЭМ!$A$39:$A$782,$A21,СВЦЭМ!$B$39:$B$782,U$11)+'СЕТ СН'!$F$14+СВЦЭМ!$D$10+'СЕТ СН'!$F$8*'СЕТ СН'!$F$9-'СЕТ СН'!$F$26</f>
        <v>1677.47674237</v>
      </c>
      <c r="V21" s="36">
        <f>SUMIFS(СВЦЭМ!$D$39:$D$782,СВЦЭМ!$A$39:$A$782,$A21,СВЦЭМ!$B$39:$B$782,V$11)+'СЕТ СН'!$F$14+СВЦЭМ!$D$10+'СЕТ СН'!$F$8*'СЕТ СН'!$F$9-'СЕТ СН'!$F$26</f>
        <v>1670.9062325699999</v>
      </c>
      <c r="W21" s="36">
        <f>SUMIFS(СВЦЭМ!$D$39:$D$782,СВЦЭМ!$A$39:$A$782,$A21,СВЦЭМ!$B$39:$B$782,W$11)+'СЕТ СН'!$F$14+СВЦЭМ!$D$10+'СЕТ СН'!$F$8*'СЕТ СН'!$F$9-'СЕТ СН'!$F$26</f>
        <v>1691.9820049499999</v>
      </c>
      <c r="X21" s="36">
        <f>SUMIFS(СВЦЭМ!$D$39:$D$782,СВЦЭМ!$A$39:$A$782,$A21,СВЦЭМ!$B$39:$B$782,X$11)+'СЕТ СН'!$F$14+СВЦЭМ!$D$10+'СЕТ СН'!$F$8*'СЕТ СН'!$F$9-'СЕТ СН'!$F$26</f>
        <v>1767.0732796699999</v>
      </c>
      <c r="Y21" s="36">
        <f>SUMIFS(СВЦЭМ!$D$39:$D$782,СВЦЭМ!$A$39:$A$782,$A21,СВЦЭМ!$B$39:$B$782,Y$11)+'СЕТ СН'!$F$14+СВЦЭМ!$D$10+'СЕТ СН'!$F$8*'СЕТ СН'!$F$9-'СЕТ СН'!$F$26</f>
        <v>1846.9100830699999</v>
      </c>
    </row>
    <row r="22" spans="1:25" ht="15.75" x14ac:dyDescent="0.2">
      <c r="A22" s="35">
        <f t="shared" si="0"/>
        <v>45210</v>
      </c>
      <c r="B22" s="36">
        <f>SUMIFS(СВЦЭМ!$D$39:$D$782,СВЦЭМ!$A$39:$A$782,$A22,СВЦЭМ!$B$39:$B$782,B$11)+'СЕТ СН'!$F$14+СВЦЭМ!$D$10+'СЕТ СН'!$F$8*'СЕТ СН'!$F$9-'СЕТ СН'!$F$26</f>
        <v>1884.6152285399999</v>
      </c>
      <c r="C22" s="36">
        <f>SUMIFS(СВЦЭМ!$D$39:$D$782,СВЦЭМ!$A$39:$A$782,$A22,СВЦЭМ!$B$39:$B$782,C$11)+'СЕТ СН'!$F$14+СВЦЭМ!$D$10+'СЕТ СН'!$F$8*'СЕТ СН'!$F$9-'СЕТ СН'!$F$26</f>
        <v>1948.24842414</v>
      </c>
      <c r="D22" s="36">
        <f>SUMIFS(СВЦЭМ!$D$39:$D$782,СВЦЭМ!$A$39:$A$782,$A22,СВЦЭМ!$B$39:$B$782,D$11)+'СЕТ СН'!$F$14+СВЦЭМ!$D$10+'СЕТ СН'!$F$8*'СЕТ СН'!$F$9-'СЕТ СН'!$F$26</f>
        <v>2005.58239908</v>
      </c>
      <c r="E22" s="36">
        <f>SUMIFS(СВЦЭМ!$D$39:$D$782,СВЦЭМ!$A$39:$A$782,$A22,СВЦЭМ!$B$39:$B$782,E$11)+'СЕТ СН'!$F$14+СВЦЭМ!$D$10+'СЕТ СН'!$F$8*'СЕТ СН'!$F$9-'СЕТ СН'!$F$26</f>
        <v>2004.73421037</v>
      </c>
      <c r="F22" s="36">
        <f>SUMIFS(СВЦЭМ!$D$39:$D$782,СВЦЭМ!$A$39:$A$782,$A22,СВЦЭМ!$B$39:$B$782,F$11)+'СЕТ СН'!$F$14+СВЦЭМ!$D$10+'СЕТ СН'!$F$8*'СЕТ СН'!$F$9-'СЕТ СН'!$F$26</f>
        <v>1994.6729198799999</v>
      </c>
      <c r="G22" s="36">
        <f>SUMIFS(СВЦЭМ!$D$39:$D$782,СВЦЭМ!$A$39:$A$782,$A22,СВЦЭМ!$B$39:$B$782,G$11)+'СЕТ СН'!$F$14+СВЦЭМ!$D$10+'СЕТ СН'!$F$8*'СЕТ СН'!$F$9-'СЕТ СН'!$F$26</f>
        <v>1993.6948763400001</v>
      </c>
      <c r="H22" s="36">
        <f>SUMIFS(СВЦЭМ!$D$39:$D$782,СВЦЭМ!$A$39:$A$782,$A22,СВЦЭМ!$B$39:$B$782,H$11)+'СЕТ СН'!$F$14+СВЦЭМ!$D$10+'СЕТ СН'!$F$8*'СЕТ СН'!$F$9-'СЕТ СН'!$F$26</f>
        <v>1906.0566880199999</v>
      </c>
      <c r="I22" s="36">
        <f>SUMIFS(СВЦЭМ!$D$39:$D$782,СВЦЭМ!$A$39:$A$782,$A22,СВЦЭМ!$B$39:$B$782,I$11)+'СЕТ СН'!$F$14+СВЦЭМ!$D$10+'СЕТ СН'!$F$8*'СЕТ СН'!$F$9-'СЕТ СН'!$F$26</f>
        <v>1814.92871203</v>
      </c>
      <c r="J22" s="36">
        <f>SUMIFS(СВЦЭМ!$D$39:$D$782,СВЦЭМ!$A$39:$A$782,$A22,СВЦЭМ!$B$39:$B$782,J$11)+'СЕТ СН'!$F$14+СВЦЭМ!$D$10+'СЕТ СН'!$F$8*'СЕТ СН'!$F$9-'СЕТ СН'!$F$26</f>
        <v>1763.76282145</v>
      </c>
      <c r="K22" s="36">
        <f>SUMIFS(СВЦЭМ!$D$39:$D$782,СВЦЭМ!$A$39:$A$782,$A22,СВЦЭМ!$B$39:$B$782,K$11)+'СЕТ СН'!$F$14+СВЦЭМ!$D$10+'СЕТ СН'!$F$8*'СЕТ СН'!$F$9-'СЕТ СН'!$F$26</f>
        <v>1724.19689122</v>
      </c>
      <c r="L22" s="36">
        <f>SUMIFS(СВЦЭМ!$D$39:$D$782,СВЦЭМ!$A$39:$A$782,$A22,СВЦЭМ!$B$39:$B$782,L$11)+'СЕТ СН'!$F$14+СВЦЭМ!$D$10+'СЕТ СН'!$F$8*'СЕТ СН'!$F$9-'СЕТ СН'!$F$26</f>
        <v>1732.39898995</v>
      </c>
      <c r="M22" s="36">
        <f>SUMIFS(СВЦЭМ!$D$39:$D$782,СВЦЭМ!$A$39:$A$782,$A22,СВЦЭМ!$B$39:$B$782,M$11)+'СЕТ СН'!$F$14+СВЦЭМ!$D$10+'СЕТ СН'!$F$8*'СЕТ СН'!$F$9-'СЕТ СН'!$F$26</f>
        <v>1730.4176645</v>
      </c>
      <c r="N22" s="36">
        <f>SUMIFS(СВЦЭМ!$D$39:$D$782,СВЦЭМ!$A$39:$A$782,$A22,СВЦЭМ!$B$39:$B$782,N$11)+'СЕТ СН'!$F$14+СВЦЭМ!$D$10+'СЕТ СН'!$F$8*'СЕТ СН'!$F$9-'СЕТ СН'!$F$26</f>
        <v>1730.99040537</v>
      </c>
      <c r="O22" s="36">
        <f>SUMIFS(СВЦЭМ!$D$39:$D$782,СВЦЭМ!$A$39:$A$782,$A22,СВЦЭМ!$B$39:$B$782,O$11)+'СЕТ СН'!$F$14+СВЦЭМ!$D$10+'СЕТ СН'!$F$8*'СЕТ СН'!$F$9-'СЕТ СН'!$F$26</f>
        <v>1739.2967394</v>
      </c>
      <c r="P22" s="36">
        <f>SUMIFS(СВЦЭМ!$D$39:$D$782,СВЦЭМ!$A$39:$A$782,$A22,СВЦЭМ!$B$39:$B$782,P$11)+'СЕТ СН'!$F$14+СВЦЭМ!$D$10+'СЕТ СН'!$F$8*'СЕТ СН'!$F$9-'СЕТ СН'!$F$26</f>
        <v>1778.69378338</v>
      </c>
      <c r="Q22" s="36">
        <f>SUMIFS(СВЦЭМ!$D$39:$D$782,СВЦЭМ!$A$39:$A$782,$A22,СВЦЭМ!$B$39:$B$782,Q$11)+'СЕТ СН'!$F$14+СВЦЭМ!$D$10+'СЕТ СН'!$F$8*'СЕТ СН'!$F$9-'СЕТ СН'!$F$26</f>
        <v>1767.67151977</v>
      </c>
      <c r="R22" s="36">
        <f>SUMIFS(СВЦЭМ!$D$39:$D$782,СВЦЭМ!$A$39:$A$782,$A22,СВЦЭМ!$B$39:$B$782,R$11)+'СЕТ СН'!$F$14+СВЦЭМ!$D$10+'СЕТ СН'!$F$8*'СЕТ СН'!$F$9-'СЕТ СН'!$F$26</f>
        <v>1768.7459744799999</v>
      </c>
      <c r="S22" s="36">
        <f>SUMIFS(СВЦЭМ!$D$39:$D$782,СВЦЭМ!$A$39:$A$782,$A22,СВЦЭМ!$B$39:$B$782,S$11)+'СЕТ СН'!$F$14+СВЦЭМ!$D$10+'СЕТ СН'!$F$8*'СЕТ СН'!$F$9-'СЕТ СН'!$F$26</f>
        <v>1774.4363459799999</v>
      </c>
      <c r="T22" s="36">
        <f>SUMIFS(СВЦЭМ!$D$39:$D$782,СВЦЭМ!$A$39:$A$782,$A22,СВЦЭМ!$B$39:$B$782,T$11)+'СЕТ СН'!$F$14+СВЦЭМ!$D$10+'СЕТ СН'!$F$8*'СЕТ СН'!$F$9-'СЕТ СН'!$F$26</f>
        <v>1744.0028976399999</v>
      </c>
      <c r="U22" s="36">
        <f>SUMIFS(СВЦЭМ!$D$39:$D$782,СВЦЭМ!$A$39:$A$782,$A22,СВЦЭМ!$B$39:$B$782,U$11)+'СЕТ СН'!$F$14+СВЦЭМ!$D$10+'СЕТ СН'!$F$8*'СЕТ СН'!$F$9-'СЕТ СН'!$F$26</f>
        <v>1686.5239788700001</v>
      </c>
      <c r="V22" s="36">
        <f>SUMIFS(СВЦЭМ!$D$39:$D$782,СВЦЭМ!$A$39:$A$782,$A22,СВЦЭМ!$B$39:$B$782,V$11)+'СЕТ СН'!$F$14+СВЦЭМ!$D$10+'СЕТ СН'!$F$8*'СЕТ СН'!$F$9-'СЕТ СН'!$F$26</f>
        <v>1681.22964976</v>
      </c>
      <c r="W22" s="36">
        <f>SUMIFS(СВЦЭМ!$D$39:$D$782,СВЦЭМ!$A$39:$A$782,$A22,СВЦЭМ!$B$39:$B$782,W$11)+'СЕТ СН'!$F$14+СВЦЭМ!$D$10+'СЕТ СН'!$F$8*'СЕТ СН'!$F$9-'СЕТ СН'!$F$26</f>
        <v>1695.24450572</v>
      </c>
      <c r="X22" s="36">
        <f>SUMIFS(СВЦЭМ!$D$39:$D$782,СВЦЭМ!$A$39:$A$782,$A22,СВЦЭМ!$B$39:$B$782,X$11)+'СЕТ СН'!$F$14+СВЦЭМ!$D$10+'СЕТ СН'!$F$8*'СЕТ СН'!$F$9-'СЕТ СН'!$F$26</f>
        <v>1766.72367388</v>
      </c>
      <c r="Y22" s="36">
        <f>SUMIFS(СВЦЭМ!$D$39:$D$782,СВЦЭМ!$A$39:$A$782,$A22,СВЦЭМ!$B$39:$B$782,Y$11)+'СЕТ СН'!$F$14+СВЦЭМ!$D$10+'СЕТ СН'!$F$8*'СЕТ СН'!$F$9-'СЕТ СН'!$F$26</f>
        <v>1845.74497253</v>
      </c>
    </row>
    <row r="23" spans="1:25" ht="15.75" x14ac:dyDescent="0.2">
      <c r="A23" s="35">
        <f t="shared" si="0"/>
        <v>45211</v>
      </c>
      <c r="B23" s="36">
        <f>SUMIFS(СВЦЭМ!$D$39:$D$782,СВЦЭМ!$A$39:$A$782,$A23,СВЦЭМ!$B$39:$B$782,B$11)+'СЕТ СН'!$F$14+СВЦЭМ!$D$10+'СЕТ СН'!$F$8*'СЕТ СН'!$F$9-'СЕТ СН'!$F$26</f>
        <v>1906.1898838899999</v>
      </c>
      <c r="C23" s="36">
        <f>SUMIFS(СВЦЭМ!$D$39:$D$782,СВЦЭМ!$A$39:$A$782,$A23,СВЦЭМ!$B$39:$B$782,C$11)+'СЕТ СН'!$F$14+СВЦЭМ!$D$10+'СЕТ СН'!$F$8*'СЕТ СН'!$F$9-'СЕТ СН'!$F$26</f>
        <v>1966.0776901199999</v>
      </c>
      <c r="D23" s="36">
        <f>SUMIFS(СВЦЭМ!$D$39:$D$782,СВЦЭМ!$A$39:$A$782,$A23,СВЦЭМ!$B$39:$B$782,D$11)+'СЕТ СН'!$F$14+СВЦЭМ!$D$10+'СЕТ СН'!$F$8*'СЕТ СН'!$F$9-'СЕТ СН'!$F$26</f>
        <v>2027.52996583</v>
      </c>
      <c r="E23" s="36">
        <f>SUMIFS(СВЦЭМ!$D$39:$D$782,СВЦЭМ!$A$39:$A$782,$A23,СВЦЭМ!$B$39:$B$782,E$11)+'СЕТ СН'!$F$14+СВЦЭМ!$D$10+'СЕТ СН'!$F$8*'СЕТ СН'!$F$9-'СЕТ СН'!$F$26</f>
        <v>2023.85894396</v>
      </c>
      <c r="F23" s="36">
        <f>SUMIFS(СВЦЭМ!$D$39:$D$782,СВЦЭМ!$A$39:$A$782,$A23,СВЦЭМ!$B$39:$B$782,F$11)+'СЕТ СН'!$F$14+СВЦЭМ!$D$10+'СЕТ СН'!$F$8*'СЕТ СН'!$F$9-'СЕТ СН'!$F$26</f>
        <v>2018.92854685</v>
      </c>
      <c r="G23" s="36">
        <f>SUMIFS(СВЦЭМ!$D$39:$D$782,СВЦЭМ!$A$39:$A$782,$A23,СВЦЭМ!$B$39:$B$782,G$11)+'СЕТ СН'!$F$14+СВЦЭМ!$D$10+'СЕТ СН'!$F$8*'СЕТ СН'!$F$9-'СЕТ СН'!$F$26</f>
        <v>2006.1475771</v>
      </c>
      <c r="H23" s="36">
        <f>SUMIFS(СВЦЭМ!$D$39:$D$782,СВЦЭМ!$A$39:$A$782,$A23,СВЦЭМ!$B$39:$B$782,H$11)+'СЕТ СН'!$F$14+СВЦЭМ!$D$10+'СЕТ СН'!$F$8*'СЕТ СН'!$F$9-'СЕТ СН'!$F$26</f>
        <v>1918.85646131</v>
      </c>
      <c r="I23" s="36">
        <f>SUMIFS(СВЦЭМ!$D$39:$D$782,СВЦЭМ!$A$39:$A$782,$A23,СВЦЭМ!$B$39:$B$782,I$11)+'СЕТ СН'!$F$14+СВЦЭМ!$D$10+'СЕТ СН'!$F$8*'СЕТ СН'!$F$9-'СЕТ СН'!$F$26</f>
        <v>1825.5824305900001</v>
      </c>
      <c r="J23" s="36">
        <f>SUMIFS(СВЦЭМ!$D$39:$D$782,СВЦЭМ!$A$39:$A$782,$A23,СВЦЭМ!$B$39:$B$782,J$11)+'СЕТ СН'!$F$14+СВЦЭМ!$D$10+'СЕТ СН'!$F$8*'СЕТ СН'!$F$9-'СЕТ СН'!$F$26</f>
        <v>1795.8346979400001</v>
      </c>
      <c r="K23" s="36">
        <f>SUMIFS(СВЦЭМ!$D$39:$D$782,СВЦЭМ!$A$39:$A$782,$A23,СВЦЭМ!$B$39:$B$782,K$11)+'СЕТ СН'!$F$14+СВЦЭМ!$D$10+'СЕТ СН'!$F$8*'СЕТ СН'!$F$9-'СЕТ СН'!$F$26</f>
        <v>1753.70872803</v>
      </c>
      <c r="L23" s="36">
        <f>SUMIFS(СВЦЭМ!$D$39:$D$782,СВЦЭМ!$A$39:$A$782,$A23,СВЦЭМ!$B$39:$B$782,L$11)+'СЕТ СН'!$F$14+СВЦЭМ!$D$10+'СЕТ СН'!$F$8*'СЕТ СН'!$F$9-'СЕТ СН'!$F$26</f>
        <v>1755.4091867499999</v>
      </c>
      <c r="M23" s="36">
        <f>SUMIFS(СВЦЭМ!$D$39:$D$782,СВЦЭМ!$A$39:$A$782,$A23,СВЦЭМ!$B$39:$B$782,M$11)+'СЕТ СН'!$F$14+СВЦЭМ!$D$10+'СЕТ СН'!$F$8*'СЕТ СН'!$F$9-'СЕТ СН'!$F$26</f>
        <v>1762.1748231500001</v>
      </c>
      <c r="N23" s="36">
        <f>SUMIFS(СВЦЭМ!$D$39:$D$782,СВЦЭМ!$A$39:$A$782,$A23,СВЦЭМ!$B$39:$B$782,N$11)+'СЕТ СН'!$F$14+СВЦЭМ!$D$10+'СЕТ СН'!$F$8*'СЕТ СН'!$F$9-'СЕТ СН'!$F$26</f>
        <v>1765.7705201799999</v>
      </c>
      <c r="O23" s="36">
        <f>SUMIFS(СВЦЭМ!$D$39:$D$782,СВЦЭМ!$A$39:$A$782,$A23,СВЦЭМ!$B$39:$B$782,O$11)+'СЕТ СН'!$F$14+СВЦЭМ!$D$10+'СЕТ СН'!$F$8*'СЕТ СН'!$F$9-'СЕТ СН'!$F$26</f>
        <v>1796.15961201</v>
      </c>
      <c r="P23" s="36">
        <f>SUMIFS(СВЦЭМ!$D$39:$D$782,СВЦЭМ!$A$39:$A$782,$A23,СВЦЭМ!$B$39:$B$782,P$11)+'СЕТ СН'!$F$14+СВЦЭМ!$D$10+'СЕТ СН'!$F$8*'СЕТ СН'!$F$9-'СЕТ СН'!$F$26</f>
        <v>1825.3510218700001</v>
      </c>
      <c r="Q23" s="36">
        <f>SUMIFS(СВЦЭМ!$D$39:$D$782,СВЦЭМ!$A$39:$A$782,$A23,СВЦЭМ!$B$39:$B$782,Q$11)+'СЕТ СН'!$F$14+СВЦЭМ!$D$10+'СЕТ СН'!$F$8*'СЕТ СН'!$F$9-'СЕТ СН'!$F$26</f>
        <v>1810.3771395199999</v>
      </c>
      <c r="R23" s="36">
        <f>SUMIFS(СВЦЭМ!$D$39:$D$782,СВЦЭМ!$A$39:$A$782,$A23,СВЦЭМ!$B$39:$B$782,R$11)+'СЕТ СН'!$F$14+СВЦЭМ!$D$10+'СЕТ СН'!$F$8*'СЕТ СН'!$F$9-'СЕТ СН'!$F$26</f>
        <v>1821.84085953</v>
      </c>
      <c r="S23" s="36">
        <f>SUMIFS(СВЦЭМ!$D$39:$D$782,СВЦЭМ!$A$39:$A$782,$A23,СВЦЭМ!$B$39:$B$782,S$11)+'СЕТ СН'!$F$14+СВЦЭМ!$D$10+'СЕТ СН'!$F$8*'СЕТ СН'!$F$9-'СЕТ СН'!$F$26</f>
        <v>1820.76157382</v>
      </c>
      <c r="T23" s="36">
        <f>SUMIFS(СВЦЭМ!$D$39:$D$782,СВЦЭМ!$A$39:$A$782,$A23,СВЦЭМ!$B$39:$B$782,T$11)+'СЕТ СН'!$F$14+СВЦЭМ!$D$10+'СЕТ СН'!$F$8*'СЕТ СН'!$F$9-'СЕТ СН'!$F$26</f>
        <v>1773.4573121799999</v>
      </c>
      <c r="U23" s="36">
        <f>SUMIFS(СВЦЭМ!$D$39:$D$782,СВЦЭМ!$A$39:$A$782,$A23,СВЦЭМ!$B$39:$B$782,U$11)+'СЕТ СН'!$F$14+СВЦЭМ!$D$10+'СЕТ СН'!$F$8*'СЕТ СН'!$F$9-'СЕТ СН'!$F$26</f>
        <v>1710.3914523599999</v>
      </c>
      <c r="V23" s="36">
        <f>SUMIFS(СВЦЭМ!$D$39:$D$782,СВЦЭМ!$A$39:$A$782,$A23,СВЦЭМ!$B$39:$B$782,V$11)+'СЕТ СН'!$F$14+СВЦЭМ!$D$10+'СЕТ СН'!$F$8*'СЕТ СН'!$F$9-'СЕТ СН'!$F$26</f>
        <v>1701.6120108999999</v>
      </c>
      <c r="W23" s="36">
        <f>SUMIFS(СВЦЭМ!$D$39:$D$782,СВЦЭМ!$A$39:$A$782,$A23,СВЦЭМ!$B$39:$B$782,W$11)+'СЕТ СН'!$F$14+СВЦЭМ!$D$10+'СЕТ СН'!$F$8*'СЕТ СН'!$F$9-'СЕТ СН'!$F$26</f>
        <v>1722.4195178099999</v>
      </c>
      <c r="X23" s="36">
        <f>SUMIFS(СВЦЭМ!$D$39:$D$782,СВЦЭМ!$A$39:$A$782,$A23,СВЦЭМ!$B$39:$B$782,X$11)+'СЕТ СН'!$F$14+СВЦЭМ!$D$10+'СЕТ СН'!$F$8*'СЕТ СН'!$F$9-'СЕТ СН'!$F$26</f>
        <v>1788.0270990899999</v>
      </c>
      <c r="Y23" s="36">
        <f>SUMIFS(СВЦЭМ!$D$39:$D$782,СВЦЭМ!$A$39:$A$782,$A23,СВЦЭМ!$B$39:$B$782,Y$11)+'СЕТ СН'!$F$14+СВЦЭМ!$D$10+'СЕТ СН'!$F$8*'СЕТ СН'!$F$9-'СЕТ СН'!$F$26</f>
        <v>1848.8014621899999</v>
      </c>
    </row>
    <row r="24" spans="1:25" ht="15.75" x14ac:dyDescent="0.2">
      <c r="A24" s="35">
        <f t="shared" si="0"/>
        <v>45212</v>
      </c>
      <c r="B24" s="36">
        <f>SUMIFS(СВЦЭМ!$D$39:$D$782,СВЦЭМ!$A$39:$A$782,$A24,СВЦЭМ!$B$39:$B$782,B$11)+'СЕТ СН'!$F$14+СВЦЭМ!$D$10+'СЕТ СН'!$F$8*'СЕТ СН'!$F$9-'СЕТ СН'!$F$26</f>
        <v>1856.3032578899999</v>
      </c>
      <c r="C24" s="36">
        <f>SUMIFS(СВЦЭМ!$D$39:$D$782,СВЦЭМ!$A$39:$A$782,$A24,СВЦЭМ!$B$39:$B$782,C$11)+'СЕТ СН'!$F$14+СВЦЭМ!$D$10+'СЕТ СН'!$F$8*'СЕТ СН'!$F$9-'СЕТ СН'!$F$26</f>
        <v>1889.84215019</v>
      </c>
      <c r="D24" s="36">
        <f>SUMIFS(СВЦЭМ!$D$39:$D$782,СВЦЭМ!$A$39:$A$782,$A24,СВЦЭМ!$B$39:$B$782,D$11)+'СЕТ СН'!$F$14+СВЦЭМ!$D$10+'СЕТ СН'!$F$8*'СЕТ СН'!$F$9-'СЕТ СН'!$F$26</f>
        <v>1955.5276786899999</v>
      </c>
      <c r="E24" s="36">
        <f>SUMIFS(СВЦЭМ!$D$39:$D$782,СВЦЭМ!$A$39:$A$782,$A24,СВЦЭМ!$B$39:$B$782,E$11)+'СЕТ СН'!$F$14+СВЦЭМ!$D$10+'СЕТ СН'!$F$8*'СЕТ СН'!$F$9-'СЕТ СН'!$F$26</f>
        <v>1961.45755549</v>
      </c>
      <c r="F24" s="36">
        <f>SUMIFS(СВЦЭМ!$D$39:$D$782,СВЦЭМ!$A$39:$A$782,$A24,СВЦЭМ!$B$39:$B$782,F$11)+'СЕТ СН'!$F$14+СВЦЭМ!$D$10+'СЕТ СН'!$F$8*'СЕТ СН'!$F$9-'СЕТ СН'!$F$26</f>
        <v>1959.6845842299999</v>
      </c>
      <c r="G24" s="36">
        <f>SUMIFS(СВЦЭМ!$D$39:$D$782,СВЦЭМ!$A$39:$A$782,$A24,СВЦЭМ!$B$39:$B$782,G$11)+'СЕТ СН'!$F$14+СВЦЭМ!$D$10+'СЕТ СН'!$F$8*'СЕТ СН'!$F$9-'СЕТ СН'!$F$26</f>
        <v>1941.80897936</v>
      </c>
      <c r="H24" s="36">
        <f>SUMIFS(СВЦЭМ!$D$39:$D$782,СВЦЭМ!$A$39:$A$782,$A24,СВЦЭМ!$B$39:$B$782,H$11)+'СЕТ СН'!$F$14+СВЦЭМ!$D$10+'СЕТ СН'!$F$8*'СЕТ СН'!$F$9-'СЕТ СН'!$F$26</f>
        <v>1847.49419455</v>
      </c>
      <c r="I24" s="36">
        <f>SUMIFS(СВЦЭМ!$D$39:$D$782,СВЦЭМ!$A$39:$A$782,$A24,СВЦЭМ!$B$39:$B$782,I$11)+'СЕТ СН'!$F$14+СВЦЭМ!$D$10+'СЕТ СН'!$F$8*'СЕТ СН'!$F$9-'СЕТ СН'!$F$26</f>
        <v>1748.7367097399999</v>
      </c>
      <c r="J24" s="36">
        <f>SUMIFS(СВЦЭМ!$D$39:$D$782,СВЦЭМ!$A$39:$A$782,$A24,СВЦЭМ!$B$39:$B$782,J$11)+'СЕТ СН'!$F$14+СВЦЭМ!$D$10+'СЕТ СН'!$F$8*'СЕТ СН'!$F$9-'СЕТ СН'!$F$26</f>
        <v>1723.2539230899999</v>
      </c>
      <c r="K24" s="36">
        <f>SUMIFS(СВЦЭМ!$D$39:$D$782,СВЦЭМ!$A$39:$A$782,$A24,СВЦЭМ!$B$39:$B$782,K$11)+'СЕТ СН'!$F$14+СВЦЭМ!$D$10+'СЕТ СН'!$F$8*'СЕТ СН'!$F$9-'СЕТ СН'!$F$26</f>
        <v>1696.67852186</v>
      </c>
      <c r="L24" s="36">
        <f>SUMIFS(СВЦЭМ!$D$39:$D$782,СВЦЭМ!$A$39:$A$782,$A24,СВЦЭМ!$B$39:$B$782,L$11)+'СЕТ СН'!$F$14+СВЦЭМ!$D$10+'СЕТ СН'!$F$8*'СЕТ СН'!$F$9-'СЕТ СН'!$F$26</f>
        <v>1707.9308271299999</v>
      </c>
      <c r="M24" s="36">
        <f>SUMIFS(СВЦЭМ!$D$39:$D$782,СВЦЭМ!$A$39:$A$782,$A24,СВЦЭМ!$B$39:$B$782,M$11)+'СЕТ СН'!$F$14+СВЦЭМ!$D$10+'СЕТ СН'!$F$8*'СЕТ СН'!$F$9-'СЕТ СН'!$F$26</f>
        <v>1693.07708303</v>
      </c>
      <c r="N24" s="36">
        <f>SUMIFS(СВЦЭМ!$D$39:$D$782,СВЦЭМ!$A$39:$A$782,$A24,СВЦЭМ!$B$39:$B$782,N$11)+'СЕТ СН'!$F$14+СВЦЭМ!$D$10+'СЕТ СН'!$F$8*'СЕТ СН'!$F$9-'СЕТ СН'!$F$26</f>
        <v>1705.0860822099999</v>
      </c>
      <c r="O24" s="36">
        <f>SUMIFS(СВЦЭМ!$D$39:$D$782,СВЦЭМ!$A$39:$A$782,$A24,СВЦЭМ!$B$39:$B$782,O$11)+'СЕТ СН'!$F$14+СВЦЭМ!$D$10+'СЕТ СН'!$F$8*'СЕТ СН'!$F$9-'СЕТ СН'!$F$26</f>
        <v>1724.37304707</v>
      </c>
      <c r="P24" s="36">
        <f>SUMIFS(СВЦЭМ!$D$39:$D$782,СВЦЭМ!$A$39:$A$782,$A24,СВЦЭМ!$B$39:$B$782,P$11)+'СЕТ СН'!$F$14+СВЦЭМ!$D$10+'СЕТ СН'!$F$8*'СЕТ СН'!$F$9-'СЕТ СН'!$F$26</f>
        <v>1778.0827933799999</v>
      </c>
      <c r="Q24" s="36">
        <f>SUMIFS(СВЦЭМ!$D$39:$D$782,СВЦЭМ!$A$39:$A$782,$A24,СВЦЭМ!$B$39:$B$782,Q$11)+'СЕТ СН'!$F$14+СВЦЭМ!$D$10+'СЕТ СН'!$F$8*'СЕТ СН'!$F$9-'СЕТ СН'!$F$26</f>
        <v>1769.4750454499999</v>
      </c>
      <c r="R24" s="36">
        <f>SUMIFS(СВЦЭМ!$D$39:$D$782,СВЦЭМ!$A$39:$A$782,$A24,СВЦЭМ!$B$39:$B$782,R$11)+'СЕТ СН'!$F$14+СВЦЭМ!$D$10+'СЕТ СН'!$F$8*'СЕТ СН'!$F$9-'СЕТ СН'!$F$26</f>
        <v>1773.44676645</v>
      </c>
      <c r="S24" s="36">
        <f>SUMIFS(СВЦЭМ!$D$39:$D$782,СВЦЭМ!$A$39:$A$782,$A24,СВЦЭМ!$B$39:$B$782,S$11)+'СЕТ СН'!$F$14+СВЦЭМ!$D$10+'СЕТ СН'!$F$8*'СЕТ СН'!$F$9-'СЕТ СН'!$F$26</f>
        <v>1785.2129716499999</v>
      </c>
      <c r="T24" s="36">
        <f>SUMIFS(СВЦЭМ!$D$39:$D$782,СВЦЭМ!$A$39:$A$782,$A24,СВЦЭМ!$B$39:$B$782,T$11)+'СЕТ СН'!$F$14+СВЦЭМ!$D$10+'СЕТ СН'!$F$8*'СЕТ СН'!$F$9-'СЕТ СН'!$F$26</f>
        <v>1745.32711206</v>
      </c>
      <c r="U24" s="36">
        <f>SUMIFS(СВЦЭМ!$D$39:$D$782,СВЦЭМ!$A$39:$A$782,$A24,СВЦЭМ!$B$39:$B$782,U$11)+'СЕТ СН'!$F$14+СВЦЭМ!$D$10+'СЕТ СН'!$F$8*'СЕТ СН'!$F$9-'СЕТ СН'!$F$26</f>
        <v>1652.1061276999999</v>
      </c>
      <c r="V24" s="36">
        <f>SUMIFS(СВЦЭМ!$D$39:$D$782,СВЦЭМ!$A$39:$A$782,$A24,СВЦЭМ!$B$39:$B$782,V$11)+'СЕТ СН'!$F$14+СВЦЭМ!$D$10+'СЕТ СН'!$F$8*'СЕТ СН'!$F$9-'СЕТ СН'!$F$26</f>
        <v>1641.6136878099999</v>
      </c>
      <c r="W24" s="36">
        <f>SUMIFS(СВЦЭМ!$D$39:$D$782,СВЦЭМ!$A$39:$A$782,$A24,СВЦЭМ!$B$39:$B$782,W$11)+'СЕТ СН'!$F$14+СВЦЭМ!$D$10+'СЕТ СН'!$F$8*'СЕТ СН'!$F$9-'СЕТ СН'!$F$26</f>
        <v>1652.40121916</v>
      </c>
      <c r="X24" s="36">
        <f>SUMIFS(СВЦЭМ!$D$39:$D$782,СВЦЭМ!$A$39:$A$782,$A24,СВЦЭМ!$B$39:$B$782,X$11)+'СЕТ СН'!$F$14+СВЦЭМ!$D$10+'СЕТ СН'!$F$8*'СЕТ СН'!$F$9-'СЕТ СН'!$F$26</f>
        <v>1720.89323668</v>
      </c>
      <c r="Y24" s="36">
        <f>SUMIFS(СВЦЭМ!$D$39:$D$782,СВЦЭМ!$A$39:$A$782,$A24,СВЦЭМ!$B$39:$B$782,Y$11)+'СЕТ СН'!$F$14+СВЦЭМ!$D$10+'СЕТ СН'!$F$8*'СЕТ СН'!$F$9-'СЕТ СН'!$F$26</f>
        <v>1861.1493010199999</v>
      </c>
    </row>
    <row r="25" spans="1:25" ht="15.75" x14ac:dyDescent="0.2">
      <c r="A25" s="35">
        <f t="shared" si="0"/>
        <v>45213</v>
      </c>
      <c r="B25" s="36">
        <f>SUMIFS(СВЦЭМ!$D$39:$D$782,СВЦЭМ!$A$39:$A$782,$A25,СВЦЭМ!$B$39:$B$782,B$11)+'СЕТ СН'!$F$14+СВЦЭМ!$D$10+'СЕТ СН'!$F$8*'СЕТ СН'!$F$9-'СЕТ СН'!$F$26</f>
        <v>1695.62601068</v>
      </c>
      <c r="C25" s="36">
        <f>SUMIFS(СВЦЭМ!$D$39:$D$782,СВЦЭМ!$A$39:$A$782,$A25,СВЦЭМ!$B$39:$B$782,C$11)+'СЕТ СН'!$F$14+СВЦЭМ!$D$10+'СЕТ СН'!$F$8*'СЕТ СН'!$F$9-'СЕТ СН'!$F$26</f>
        <v>1735.58483944</v>
      </c>
      <c r="D25" s="36">
        <f>SUMIFS(СВЦЭМ!$D$39:$D$782,СВЦЭМ!$A$39:$A$782,$A25,СВЦЭМ!$B$39:$B$782,D$11)+'СЕТ СН'!$F$14+СВЦЭМ!$D$10+'СЕТ СН'!$F$8*'СЕТ СН'!$F$9-'СЕТ СН'!$F$26</f>
        <v>1785.6528268299999</v>
      </c>
      <c r="E25" s="36">
        <f>SUMIFS(СВЦЭМ!$D$39:$D$782,СВЦЭМ!$A$39:$A$782,$A25,СВЦЭМ!$B$39:$B$782,E$11)+'СЕТ СН'!$F$14+СВЦЭМ!$D$10+'СЕТ СН'!$F$8*'СЕТ СН'!$F$9-'СЕТ СН'!$F$26</f>
        <v>1806.12467509</v>
      </c>
      <c r="F25" s="36">
        <f>SUMIFS(СВЦЭМ!$D$39:$D$782,СВЦЭМ!$A$39:$A$782,$A25,СВЦЭМ!$B$39:$B$782,F$11)+'СЕТ СН'!$F$14+СВЦЭМ!$D$10+'СЕТ СН'!$F$8*'СЕТ СН'!$F$9-'СЕТ СН'!$F$26</f>
        <v>1803.94063923</v>
      </c>
      <c r="G25" s="36">
        <f>SUMIFS(СВЦЭМ!$D$39:$D$782,СВЦЭМ!$A$39:$A$782,$A25,СВЦЭМ!$B$39:$B$782,G$11)+'СЕТ СН'!$F$14+СВЦЭМ!$D$10+'СЕТ СН'!$F$8*'СЕТ СН'!$F$9-'СЕТ СН'!$F$26</f>
        <v>1780.21477076</v>
      </c>
      <c r="H25" s="36">
        <f>SUMIFS(СВЦЭМ!$D$39:$D$782,СВЦЭМ!$A$39:$A$782,$A25,СВЦЭМ!$B$39:$B$782,H$11)+'СЕТ СН'!$F$14+СВЦЭМ!$D$10+'СЕТ СН'!$F$8*'СЕТ СН'!$F$9-'СЕТ СН'!$F$26</f>
        <v>1737.6438633</v>
      </c>
      <c r="I25" s="36">
        <f>SUMIFS(СВЦЭМ!$D$39:$D$782,СВЦЭМ!$A$39:$A$782,$A25,СВЦЭМ!$B$39:$B$782,I$11)+'СЕТ СН'!$F$14+СВЦЭМ!$D$10+'СЕТ СН'!$F$8*'СЕТ СН'!$F$9-'СЕТ СН'!$F$26</f>
        <v>1673.3681274200001</v>
      </c>
      <c r="J25" s="36">
        <f>SUMIFS(СВЦЭМ!$D$39:$D$782,СВЦЭМ!$A$39:$A$782,$A25,СВЦЭМ!$B$39:$B$782,J$11)+'СЕТ СН'!$F$14+СВЦЭМ!$D$10+'СЕТ СН'!$F$8*'СЕТ СН'!$F$9-'СЕТ СН'!$F$26</f>
        <v>1625.18287007</v>
      </c>
      <c r="K25" s="36">
        <f>SUMIFS(СВЦЭМ!$D$39:$D$782,СВЦЭМ!$A$39:$A$782,$A25,СВЦЭМ!$B$39:$B$782,K$11)+'СЕТ СН'!$F$14+СВЦЭМ!$D$10+'СЕТ СН'!$F$8*'СЕТ СН'!$F$9-'СЕТ СН'!$F$26</f>
        <v>1610.06483506</v>
      </c>
      <c r="L25" s="36">
        <f>SUMIFS(СВЦЭМ!$D$39:$D$782,СВЦЭМ!$A$39:$A$782,$A25,СВЦЭМ!$B$39:$B$782,L$11)+'СЕТ СН'!$F$14+СВЦЭМ!$D$10+'СЕТ СН'!$F$8*'СЕТ СН'!$F$9-'СЕТ СН'!$F$26</f>
        <v>1574.67052771</v>
      </c>
      <c r="M25" s="36">
        <f>SUMIFS(СВЦЭМ!$D$39:$D$782,СВЦЭМ!$A$39:$A$782,$A25,СВЦЭМ!$B$39:$B$782,M$11)+'СЕТ СН'!$F$14+СВЦЭМ!$D$10+'СЕТ СН'!$F$8*'СЕТ СН'!$F$9-'СЕТ СН'!$F$26</f>
        <v>1577.7699237699999</v>
      </c>
      <c r="N25" s="36">
        <f>SUMIFS(СВЦЭМ!$D$39:$D$782,СВЦЭМ!$A$39:$A$782,$A25,СВЦЭМ!$B$39:$B$782,N$11)+'СЕТ СН'!$F$14+СВЦЭМ!$D$10+'СЕТ СН'!$F$8*'СЕТ СН'!$F$9-'СЕТ СН'!$F$26</f>
        <v>1562.6018993</v>
      </c>
      <c r="O25" s="36">
        <f>SUMIFS(СВЦЭМ!$D$39:$D$782,СВЦЭМ!$A$39:$A$782,$A25,СВЦЭМ!$B$39:$B$782,O$11)+'СЕТ СН'!$F$14+СВЦЭМ!$D$10+'СЕТ СН'!$F$8*'СЕТ СН'!$F$9-'СЕТ СН'!$F$26</f>
        <v>1591.12016834</v>
      </c>
      <c r="P25" s="36">
        <f>SUMIFS(СВЦЭМ!$D$39:$D$782,СВЦЭМ!$A$39:$A$782,$A25,СВЦЭМ!$B$39:$B$782,P$11)+'СЕТ СН'!$F$14+СВЦЭМ!$D$10+'СЕТ СН'!$F$8*'СЕТ СН'!$F$9-'СЕТ СН'!$F$26</f>
        <v>1625.9382954800001</v>
      </c>
      <c r="Q25" s="36">
        <f>SUMIFS(СВЦЭМ!$D$39:$D$782,СВЦЭМ!$A$39:$A$782,$A25,СВЦЭМ!$B$39:$B$782,Q$11)+'СЕТ СН'!$F$14+СВЦЭМ!$D$10+'СЕТ СН'!$F$8*'СЕТ СН'!$F$9-'СЕТ СН'!$F$26</f>
        <v>1627.48373472</v>
      </c>
      <c r="R25" s="36">
        <f>SUMIFS(СВЦЭМ!$D$39:$D$782,СВЦЭМ!$A$39:$A$782,$A25,СВЦЭМ!$B$39:$B$782,R$11)+'СЕТ СН'!$F$14+СВЦЭМ!$D$10+'СЕТ СН'!$F$8*'СЕТ СН'!$F$9-'СЕТ СН'!$F$26</f>
        <v>1624.5328589599999</v>
      </c>
      <c r="S25" s="36">
        <f>SUMIFS(СВЦЭМ!$D$39:$D$782,СВЦЭМ!$A$39:$A$782,$A25,СВЦЭМ!$B$39:$B$782,S$11)+'СЕТ СН'!$F$14+СВЦЭМ!$D$10+'СЕТ СН'!$F$8*'СЕТ СН'!$F$9-'СЕТ СН'!$F$26</f>
        <v>1615.9427261399999</v>
      </c>
      <c r="T25" s="36">
        <f>SUMIFS(СВЦЭМ!$D$39:$D$782,СВЦЭМ!$A$39:$A$782,$A25,СВЦЭМ!$B$39:$B$782,T$11)+'СЕТ СН'!$F$14+СВЦЭМ!$D$10+'СЕТ СН'!$F$8*'СЕТ СН'!$F$9-'СЕТ СН'!$F$26</f>
        <v>1576.0911257400001</v>
      </c>
      <c r="U25" s="36">
        <f>SUMIFS(СВЦЭМ!$D$39:$D$782,СВЦЭМ!$A$39:$A$782,$A25,СВЦЭМ!$B$39:$B$782,U$11)+'СЕТ СН'!$F$14+СВЦЭМ!$D$10+'СЕТ СН'!$F$8*'СЕТ СН'!$F$9-'СЕТ СН'!$F$26</f>
        <v>1554.5815434599999</v>
      </c>
      <c r="V25" s="36">
        <f>SUMIFS(СВЦЭМ!$D$39:$D$782,СВЦЭМ!$A$39:$A$782,$A25,СВЦЭМ!$B$39:$B$782,V$11)+'СЕТ СН'!$F$14+СВЦЭМ!$D$10+'СЕТ СН'!$F$8*'СЕТ СН'!$F$9-'СЕТ СН'!$F$26</f>
        <v>1552.5956267699999</v>
      </c>
      <c r="W25" s="36">
        <f>SUMIFS(СВЦЭМ!$D$39:$D$782,СВЦЭМ!$A$39:$A$782,$A25,СВЦЭМ!$B$39:$B$782,W$11)+'СЕТ СН'!$F$14+СВЦЭМ!$D$10+'СЕТ СН'!$F$8*'СЕТ СН'!$F$9-'СЕТ СН'!$F$26</f>
        <v>1575.0810765399999</v>
      </c>
      <c r="X25" s="36">
        <f>SUMIFS(СВЦЭМ!$D$39:$D$782,СВЦЭМ!$A$39:$A$782,$A25,СВЦЭМ!$B$39:$B$782,X$11)+'СЕТ СН'!$F$14+СВЦЭМ!$D$10+'СЕТ СН'!$F$8*'СЕТ СН'!$F$9-'СЕТ СН'!$F$26</f>
        <v>1632.1518007</v>
      </c>
      <c r="Y25" s="36">
        <f>SUMIFS(СВЦЭМ!$D$39:$D$782,СВЦЭМ!$A$39:$A$782,$A25,СВЦЭМ!$B$39:$B$782,Y$11)+'СЕТ СН'!$F$14+СВЦЭМ!$D$10+'СЕТ СН'!$F$8*'СЕТ СН'!$F$9-'СЕТ СН'!$F$26</f>
        <v>1677.7215059299999</v>
      </c>
    </row>
    <row r="26" spans="1:25" ht="15.75" x14ac:dyDescent="0.2">
      <c r="A26" s="35">
        <f t="shared" si="0"/>
        <v>45214</v>
      </c>
      <c r="B26" s="36">
        <f>SUMIFS(СВЦЭМ!$D$39:$D$782,СВЦЭМ!$A$39:$A$782,$A26,СВЦЭМ!$B$39:$B$782,B$11)+'СЕТ СН'!$F$14+СВЦЭМ!$D$10+'СЕТ СН'!$F$8*'СЕТ СН'!$F$9-'СЕТ СН'!$F$26</f>
        <v>1761.4488316299999</v>
      </c>
      <c r="C26" s="36">
        <f>SUMIFS(СВЦЭМ!$D$39:$D$782,СВЦЭМ!$A$39:$A$782,$A26,СВЦЭМ!$B$39:$B$782,C$11)+'СЕТ СН'!$F$14+СВЦЭМ!$D$10+'СЕТ СН'!$F$8*'СЕТ СН'!$F$9-'СЕТ СН'!$F$26</f>
        <v>1822.6634784600001</v>
      </c>
      <c r="D26" s="36">
        <f>SUMIFS(СВЦЭМ!$D$39:$D$782,СВЦЭМ!$A$39:$A$782,$A26,СВЦЭМ!$B$39:$B$782,D$11)+'СЕТ СН'!$F$14+СВЦЭМ!$D$10+'СЕТ СН'!$F$8*'СЕТ СН'!$F$9-'СЕТ СН'!$F$26</f>
        <v>1860.5246233600001</v>
      </c>
      <c r="E26" s="36">
        <f>SUMIFS(СВЦЭМ!$D$39:$D$782,СВЦЭМ!$A$39:$A$782,$A26,СВЦЭМ!$B$39:$B$782,E$11)+'СЕТ СН'!$F$14+СВЦЭМ!$D$10+'СЕТ СН'!$F$8*'СЕТ СН'!$F$9-'СЕТ СН'!$F$26</f>
        <v>1854.38272527</v>
      </c>
      <c r="F26" s="36">
        <f>SUMIFS(СВЦЭМ!$D$39:$D$782,СВЦЭМ!$A$39:$A$782,$A26,СВЦЭМ!$B$39:$B$782,F$11)+'СЕТ СН'!$F$14+СВЦЭМ!$D$10+'СЕТ СН'!$F$8*'СЕТ СН'!$F$9-'СЕТ СН'!$F$26</f>
        <v>1858.4982671799999</v>
      </c>
      <c r="G26" s="36">
        <f>SUMIFS(СВЦЭМ!$D$39:$D$782,СВЦЭМ!$A$39:$A$782,$A26,СВЦЭМ!$B$39:$B$782,G$11)+'СЕТ СН'!$F$14+СВЦЭМ!$D$10+'СЕТ СН'!$F$8*'СЕТ СН'!$F$9-'СЕТ СН'!$F$26</f>
        <v>1866.12067366</v>
      </c>
      <c r="H26" s="36">
        <f>SUMIFS(СВЦЭМ!$D$39:$D$782,СВЦЭМ!$A$39:$A$782,$A26,СВЦЭМ!$B$39:$B$782,H$11)+'СЕТ СН'!$F$14+СВЦЭМ!$D$10+'СЕТ СН'!$F$8*'СЕТ СН'!$F$9-'СЕТ СН'!$F$26</f>
        <v>1822.4876928399999</v>
      </c>
      <c r="I26" s="36">
        <f>SUMIFS(СВЦЭМ!$D$39:$D$782,СВЦЭМ!$A$39:$A$782,$A26,СВЦЭМ!$B$39:$B$782,I$11)+'СЕТ СН'!$F$14+СВЦЭМ!$D$10+'СЕТ СН'!$F$8*'СЕТ СН'!$F$9-'СЕТ СН'!$F$26</f>
        <v>1790.3858024599999</v>
      </c>
      <c r="J26" s="36">
        <f>SUMIFS(СВЦЭМ!$D$39:$D$782,СВЦЭМ!$A$39:$A$782,$A26,СВЦЭМ!$B$39:$B$782,J$11)+'СЕТ СН'!$F$14+СВЦЭМ!$D$10+'СЕТ СН'!$F$8*'СЕТ СН'!$F$9-'СЕТ СН'!$F$26</f>
        <v>1721.1017173499999</v>
      </c>
      <c r="K26" s="36">
        <f>SUMIFS(СВЦЭМ!$D$39:$D$782,СВЦЭМ!$A$39:$A$782,$A26,СВЦЭМ!$B$39:$B$782,K$11)+'СЕТ СН'!$F$14+СВЦЭМ!$D$10+'СЕТ СН'!$F$8*'СЕТ СН'!$F$9-'СЕТ СН'!$F$26</f>
        <v>1654.1299403799999</v>
      </c>
      <c r="L26" s="36">
        <f>SUMIFS(СВЦЭМ!$D$39:$D$782,СВЦЭМ!$A$39:$A$782,$A26,СВЦЭМ!$B$39:$B$782,L$11)+'СЕТ СН'!$F$14+СВЦЭМ!$D$10+'СЕТ СН'!$F$8*'СЕТ СН'!$F$9-'СЕТ СН'!$F$26</f>
        <v>1633.67496117</v>
      </c>
      <c r="M26" s="36">
        <f>SUMIFS(СВЦЭМ!$D$39:$D$782,СВЦЭМ!$A$39:$A$782,$A26,СВЦЭМ!$B$39:$B$782,M$11)+'СЕТ СН'!$F$14+СВЦЭМ!$D$10+'СЕТ СН'!$F$8*'СЕТ СН'!$F$9-'СЕТ СН'!$F$26</f>
        <v>1639.3027157199999</v>
      </c>
      <c r="N26" s="36">
        <f>SUMIFS(СВЦЭМ!$D$39:$D$782,СВЦЭМ!$A$39:$A$782,$A26,СВЦЭМ!$B$39:$B$782,N$11)+'СЕТ СН'!$F$14+СВЦЭМ!$D$10+'СЕТ СН'!$F$8*'СЕТ СН'!$F$9-'СЕТ СН'!$F$26</f>
        <v>1614.50242647</v>
      </c>
      <c r="O26" s="36">
        <f>SUMIFS(СВЦЭМ!$D$39:$D$782,СВЦЭМ!$A$39:$A$782,$A26,СВЦЭМ!$B$39:$B$782,O$11)+'СЕТ СН'!$F$14+СВЦЭМ!$D$10+'СЕТ СН'!$F$8*'СЕТ СН'!$F$9-'СЕТ СН'!$F$26</f>
        <v>1647.64232591</v>
      </c>
      <c r="P26" s="36">
        <f>SUMIFS(СВЦЭМ!$D$39:$D$782,СВЦЭМ!$A$39:$A$782,$A26,СВЦЭМ!$B$39:$B$782,P$11)+'СЕТ СН'!$F$14+СВЦЭМ!$D$10+'СЕТ СН'!$F$8*'СЕТ СН'!$F$9-'СЕТ СН'!$F$26</f>
        <v>1667.0191117699999</v>
      </c>
      <c r="Q26" s="36">
        <f>SUMIFS(СВЦЭМ!$D$39:$D$782,СВЦЭМ!$A$39:$A$782,$A26,СВЦЭМ!$B$39:$B$782,Q$11)+'СЕТ СН'!$F$14+СВЦЭМ!$D$10+'СЕТ СН'!$F$8*'СЕТ СН'!$F$9-'СЕТ СН'!$F$26</f>
        <v>1661.4995962999999</v>
      </c>
      <c r="R26" s="36">
        <f>SUMIFS(СВЦЭМ!$D$39:$D$782,СВЦЭМ!$A$39:$A$782,$A26,СВЦЭМ!$B$39:$B$782,R$11)+'СЕТ СН'!$F$14+СВЦЭМ!$D$10+'СЕТ СН'!$F$8*'СЕТ СН'!$F$9-'СЕТ СН'!$F$26</f>
        <v>1663.89355662</v>
      </c>
      <c r="S26" s="36">
        <f>SUMIFS(СВЦЭМ!$D$39:$D$782,СВЦЭМ!$A$39:$A$782,$A26,СВЦЭМ!$B$39:$B$782,S$11)+'СЕТ СН'!$F$14+СВЦЭМ!$D$10+'СЕТ СН'!$F$8*'СЕТ СН'!$F$9-'СЕТ СН'!$F$26</f>
        <v>1664.26077093</v>
      </c>
      <c r="T26" s="36">
        <f>SUMIFS(СВЦЭМ!$D$39:$D$782,СВЦЭМ!$A$39:$A$782,$A26,СВЦЭМ!$B$39:$B$782,T$11)+'СЕТ СН'!$F$14+СВЦЭМ!$D$10+'СЕТ СН'!$F$8*'СЕТ СН'!$F$9-'СЕТ СН'!$F$26</f>
        <v>1628.6507700299999</v>
      </c>
      <c r="U26" s="36">
        <f>SUMIFS(СВЦЭМ!$D$39:$D$782,СВЦЭМ!$A$39:$A$782,$A26,СВЦЭМ!$B$39:$B$782,U$11)+'СЕТ СН'!$F$14+СВЦЭМ!$D$10+'СЕТ СН'!$F$8*'СЕТ СН'!$F$9-'СЕТ СН'!$F$26</f>
        <v>1568.7645192800001</v>
      </c>
      <c r="V26" s="36">
        <f>SUMIFS(СВЦЭМ!$D$39:$D$782,СВЦЭМ!$A$39:$A$782,$A26,СВЦЭМ!$B$39:$B$782,V$11)+'СЕТ СН'!$F$14+СВЦЭМ!$D$10+'СЕТ СН'!$F$8*'СЕТ СН'!$F$9-'СЕТ СН'!$F$26</f>
        <v>1568.27841358</v>
      </c>
      <c r="W26" s="36">
        <f>SUMIFS(СВЦЭМ!$D$39:$D$782,СВЦЭМ!$A$39:$A$782,$A26,СВЦЭМ!$B$39:$B$782,W$11)+'СЕТ СН'!$F$14+СВЦЭМ!$D$10+'СЕТ СН'!$F$8*'СЕТ СН'!$F$9-'СЕТ СН'!$F$26</f>
        <v>1583.7012855</v>
      </c>
      <c r="X26" s="36">
        <f>SUMIFS(СВЦЭМ!$D$39:$D$782,СВЦЭМ!$A$39:$A$782,$A26,СВЦЭМ!$B$39:$B$782,X$11)+'СЕТ СН'!$F$14+СВЦЭМ!$D$10+'СЕТ СН'!$F$8*'СЕТ СН'!$F$9-'СЕТ СН'!$F$26</f>
        <v>1640.6824118699999</v>
      </c>
      <c r="Y26" s="36">
        <f>SUMIFS(СВЦЭМ!$D$39:$D$782,СВЦЭМ!$A$39:$A$782,$A26,СВЦЭМ!$B$39:$B$782,Y$11)+'СЕТ СН'!$F$14+СВЦЭМ!$D$10+'СЕТ СН'!$F$8*'СЕТ СН'!$F$9-'СЕТ СН'!$F$26</f>
        <v>1718.42289332</v>
      </c>
    </row>
    <row r="27" spans="1:25" ht="15.75" x14ac:dyDescent="0.2">
      <c r="A27" s="35">
        <f t="shared" si="0"/>
        <v>45215</v>
      </c>
      <c r="B27" s="36">
        <f>SUMIFS(СВЦЭМ!$D$39:$D$782,СВЦЭМ!$A$39:$A$782,$A27,СВЦЭМ!$B$39:$B$782,B$11)+'СЕТ СН'!$F$14+СВЦЭМ!$D$10+'СЕТ СН'!$F$8*'СЕТ СН'!$F$9-'СЕТ СН'!$F$26</f>
        <v>1773.2063577199999</v>
      </c>
      <c r="C27" s="36">
        <f>SUMIFS(СВЦЭМ!$D$39:$D$782,СВЦЭМ!$A$39:$A$782,$A27,СВЦЭМ!$B$39:$B$782,C$11)+'СЕТ СН'!$F$14+СВЦЭМ!$D$10+'СЕТ СН'!$F$8*'СЕТ СН'!$F$9-'СЕТ СН'!$F$26</f>
        <v>1848.3525832600001</v>
      </c>
      <c r="D27" s="36">
        <f>SUMIFS(СВЦЭМ!$D$39:$D$782,СВЦЭМ!$A$39:$A$782,$A27,СВЦЭМ!$B$39:$B$782,D$11)+'СЕТ СН'!$F$14+СВЦЭМ!$D$10+'СЕТ СН'!$F$8*'СЕТ СН'!$F$9-'СЕТ СН'!$F$26</f>
        <v>1924.3426522299999</v>
      </c>
      <c r="E27" s="36">
        <f>SUMIFS(СВЦЭМ!$D$39:$D$782,СВЦЭМ!$A$39:$A$782,$A27,СВЦЭМ!$B$39:$B$782,E$11)+'СЕТ СН'!$F$14+СВЦЭМ!$D$10+'СЕТ СН'!$F$8*'СЕТ СН'!$F$9-'СЕТ СН'!$F$26</f>
        <v>1953.8301322299999</v>
      </c>
      <c r="F27" s="36">
        <f>SUMIFS(СВЦЭМ!$D$39:$D$782,СВЦЭМ!$A$39:$A$782,$A27,СВЦЭМ!$B$39:$B$782,F$11)+'СЕТ СН'!$F$14+СВЦЭМ!$D$10+'СЕТ СН'!$F$8*'СЕТ СН'!$F$9-'СЕТ СН'!$F$26</f>
        <v>1954.61283121</v>
      </c>
      <c r="G27" s="36">
        <f>SUMIFS(СВЦЭМ!$D$39:$D$782,СВЦЭМ!$A$39:$A$782,$A27,СВЦЭМ!$B$39:$B$782,G$11)+'СЕТ СН'!$F$14+СВЦЭМ!$D$10+'СЕТ СН'!$F$8*'СЕТ СН'!$F$9-'СЕТ СН'!$F$26</f>
        <v>1948.1430920999999</v>
      </c>
      <c r="H27" s="36">
        <f>SUMIFS(СВЦЭМ!$D$39:$D$782,СВЦЭМ!$A$39:$A$782,$A27,СВЦЭМ!$B$39:$B$782,H$11)+'СЕТ СН'!$F$14+СВЦЭМ!$D$10+'СЕТ СН'!$F$8*'СЕТ СН'!$F$9-'СЕТ СН'!$F$26</f>
        <v>1859.69807593</v>
      </c>
      <c r="I27" s="36">
        <f>SUMIFS(СВЦЭМ!$D$39:$D$782,СВЦЭМ!$A$39:$A$782,$A27,СВЦЭМ!$B$39:$B$782,I$11)+'СЕТ СН'!$F$14+СВЦЭМ!$D$10+'СЕТ СН'!$F$8*'СЕТ СН'!$F$9-'СЕТ СН'!$F$26</f>
        <v>1781.2139964999999</v>
      </c>
      <c r="J27" s="36">
        <f>SUMIFS(СВЦЭМ!$D$39:$D$782,СВЦЭМ!$A$39:$A$782,$A27,СВЦЭМ!$B$39:$B$782,J$11)+'СЕТ СН'!$F$14+СВЦЭМ!$D$10+'СЕТ СН'!$F$8*'СЕТ СН'!$F$9-'СЕТ СН'!$F$26</f>
        <v>1737.2848956099999</v>
      </c>
      <c r="K27" s="36">
        <f>SUMIFS(СВЦЭМ!$D$39:$D$782,СВЦЭМ!$A$39:$A$782,$A27,СВЦЭМ!$B$39:$B$782,K$11)+'СЕТ СН'!$F$14+СВЦЭМ!$D$10+'СЕТ СН'!$F$8*'СЕТ СН'!$F$9-'СЕТ СН'!$F$26</f>
        <v>1710.2741266099999</v>
      </c>
      <c r="L27" s="36">
        <f>SUMIFS(СВЦЭМ!$D$39:$D$782,СВЦЭМ!$A$39:$A$782,$A27,СВЦЭМ!$B$39:$B$782,L$11)+'СЕТ СН'!$F$14+СВЦЭМ!$D$10+'СЕТ СН'!$F$8*'СЕТ СН'!$F$9-'СЕТ СН'!$F$26</f>
        <v>1708.6516365099999</v>
      </c>
      <c r="M27" s="36">
        <f>SUMIFS(СВЦЭМ!$D$39:$D$782,СВЦЭМ!$A$39:$A$782,$A27,СВЦЭМ!$B$39:$B$782,M$11)+'СЕТ СН'!$F$14+СВЦЭМ!$D$10+'СЕТ СН'!$F$8*'СЕТ СН'!$F$9-'СЕТ СН'!$F$26</f>
        <v>1713.5046785899999</v>
      </c>
      <c r="N27" s="36">
        <f>SUMIFS(СВЦЭМ!$D$39:$D$782,СВЦЭМ!$A$39:$A$782,$A27,СВЦЭМ!$B$39:$B$782,N$11)+'СЕТ СН'!$F$14+СВЦЭМ!$D$10+'СЕТ СН'!$F$8*'СЕТ СН'!$F$9-'СЕТ СН'!$F$26</f>
        <v>1710.3028228000001</v>
      </c>
      <c r="O27" s="36">
        <f>SUMIFS(СВЦЭМ!$D$39:$D$782,СВЦЭМ!$A$39:$A$782,$A27,СВЦЭМ!$B$39:$B$782,O$11)+'СЕТ СН'!$F$14+СВЦЭМ!$D$10+'СЕТ СН'!$F$8*'СЕТ СН'!$F$9-'СЕТ СН'!$F$26</f>
        <v>1720.7476149699999</v>
      </c>
      <c r="P27" s="36">
        <f>SUMIFS(СВЦЭМ!$D$39:$D$782,СВЦЭМ!$A$39:$A$782,$A27,СВЦЭМ!$B$39:$B$782,P$11)+'СЕТ СН'!$F$14+СВЦЭМ!$D$10+'СЕТ СН'!$F$8*'СЕТ СН'!$F$9-'СЕТ СН'!$F$26</f>
        <v>1747.2430301100001</v>
      </c>
      <c r="Q27" s="36">
        <f>SUMIFS(СВЦЭМ!$D$39:$D$782,СВЦЭМ!$A$39:$A$782,$A27,СВЦЭМ!$B$39:$B$782,Q$11)+'СЕТ СН'!$F$14+СВЦЭМ!$D$10+'СЕТ СН'!$F$8*'СЕТ СН'!$F$9-'СЕТ СН'!$F$26</f>
        <v>1730.0753575700001</v>
      </c>
      <c r="R27" s="36">
        <f>SUMIFS(СВЦЭМ!$D$39:$D$782,СВЦЭМ!$A$39:$A$782,$A27,СВЦЭМ!$B$39:$B$782,R$11)+'СЕТ СН'!$F$14+СВЦЭМ!$D$10+'СЕТ СН'!$F$8*'СЕТ СН'!$F$9-'СЕТ СН'!$F$26</f>
        <v>1732.4949831700001</v>
      </c>
      <c r="S27" s="36">
        <f>SUMIFS(СВЦЭМ!$D$39:$D$782,СВЦЭМ!$A$39:$A$782,$A27,СВЦЭМ!$B$39:$B$782,S$11)+'СЕТ СН'!$F$14+СВЦЭМ!$D$10+'СЕТ СН'!$F$8*'СЕТ СН'!$F$9-'СЕТ СН'!$F$26</f>
        <v>1743.64180463</v>
      </c>
      <c r="T27" s="36">
        <f>SUMIFS(СВЦЭМ!$D$39:$D$782,СВЦЭМ!$A$39:$A$782,$A27,СВЦЭМ!$B$39:$B$782,T$11)+'СЕТ СН'!$F$14+СВЦЭМ!$D$10+'СЕТ СН'!$F$8*'СЕТ СН'!$F$9-'СЕТ СН'!$F$26</f>
        <v>1701.93859215</v>
      </c>
      <c r="U27" s="36">
        <f>SUMIFS(СВЦЭМ!$D$39:$D$782,СВЦЭМ!$A$39:$A$782,$A27,СВЦЭМ!$B$39:$B$782,U$11)+'СЕТ СН'!$F$14+СВЦЭМ!$D$10+'СЕТ СН'!$F$8*'СЕТ СН'!$F$9-'СЕТ СН'!$F$26</f>
        <v>1648.3711904899999</v>
      </c>
      <c r="V27" s="36">
        <f>SUMIFS(СВЦЭМ!$D$39:$D$782,СВЦЭМ!$A$39:$A$782,$A27,СВЦЭМ!$B$39:$B$782,V$11)+'СЕТ СН'!$F$14+СВЦЭМ!$D$10+'СЕТ СН'!$F$8*'СЕТ СН'!$F$9-'СЕТ СН'!$F$26</f>
        <v>1669.8202615299999</v>
      </c>
      <c r="W27" s="36">
        <f>SUMIFS(СВЦЭМ!$D$39:$D$782,СВЦЭМ!$A$39:$A$782,$A27,СВЦЭМ!$B$39:$B$782,W$11)+'СЕТ СН'!$F$14+СВЦЭМ!$D$10+'СЕТ СН'!$F$8*'СЕТ СН'!$F$9-'СЕТ СН'!$F$26</f>
        <v>1688.39698262</v>
      </c>
      <c r="X27" s="36">
        <f>SUMIFS(СВЦЭМ!$D$39:$D$782,СВЦЭМ!$A$39:$A$782,$A27,СВЦЭМ!$B$39:$B$782,X$11)+'СЕТ СН'!$F$14+СВЦЭМ!$D$10+'СЕТ СН'!$F$8*'СЕТ СН'!$F$9-'СЕТ СН'!$F$26</f>
        <v>1731.07743727</v>
      </c>
      <c r="Y27" s="36">
        <f>SUMIFS(СВЦЭМ!$D$39:$D$782,СВЦЭМ!$A$39:$A$782,$A27,СВЦЭМ!$B$39:$B$782,Y$11)+'СЕТ СН'!$F$14+СВЦЭМ!$D$10+'СЕТ СН'!$F$8*'СЕТ СН'!$F$9-'СЕТ СН'!$F$26</f>
        <v>1792.2131623099999</v>
      </c>
    </row>
    <row r="28" spans="1:25" ht="15.75" x14ac:dyDescent="0.2">
      <c r="A28" s="35">
        <f t="shared" si="0"/>
        <v>45216</v>
      </c>
      <c r="B28" s="36">
        <f>SUMIFS(СВЦЭМ!$D$39:$D$782,СВЦЭМ!$A$39:$A$782,$A28,СВЦЭМ!$B$39:$B$782,B$11)+'СЕТ СН'!$F$14+СВЦЭМ!$D$10+'СЕТ СН'!$F$8*'СЕТ СН'!$F$9-'СЕТ СН'!$F$26</f>
        <v>1918.92420262</v>
      </c>
      <c r="C28" s="36">
        <f>SUMIFS(СВЦЭМ!$D$39:$D$782,СВЦЭМ!$A$39:$A$782,$A28,СВЦЭМ!$B$39:$B$782,C$11)+'СЕТ СН'!$F$14+СВЦЭМ!$D$10+'СЕТ СН'!$F$8*'СЕТ СН'!$F$9-'СЕТ СН'!$F$26</f>
        <v>1977.1200204899999</v>
      </c>
      <c r="D28" s="36">
        <f>SUMIFS(СВЦЭМ!$D$39:$D$782,СВЦЭМ!$A$39:$A$782,$A28,СВЦЭМ!$B$39:$B$782,D$11)+'СЕТ СН'!$F$14+СВЦЭМ!$D$10+'СЕТ СН'!$F$8*'СЕТ СН'!$F$9-'СЕТ СН'!$F$26</f>
        <v>2041.0492782900001</v>
      </c>
      <c r="E28" s="36">
        <f>SUMIFS(СВЦЭМ!$D$39:$D$782,СВЦЭМ!$A$39:$A$782,$A28,СВЦЭМ!$B$39:$B$782,E$11)+'СЕТ СН'!$F$14+СВЦЭМ!$D$10+'СЕТ СН'!$F$8*'СЕТ СН'!$F$9-'СЕТ СН'!$F$26</f>
        <v>2007.7368130299999</v>
      </c>
      <c r="F28" s="36">
        <f>SUMIFS(СВЦЭМ!$D$39:$D$782,СВЦЭМ!$A$39:$A$782,$A28,СВЦЭМ!$B$39:$B$782,F$11)+'СЕТ СН'!$F$14+СВЦЭМ!$D$10+'СЕТ СН'!$F$8*'СЕТ СН'!$F$9-'СЕТ СН'!$F$26</f>
        <v>2011.49248592</v>
      </c>
      <c r="G28" s="36">
        <f>SUMIFS(СВЦЭМ!$D$39:$D$782,СВЦЭМ!$A$39:$A$782,$A28,СВЦЭМ!$B$39:$B$782,G$11)+'СЕТ СН'!$F$14+СВЦЭМ!$D$10+'СЕТ СН'!$F$8*'СЕТ СН'!$F$9-'СЕТ СН'!$F$26</f>
        <v>2023.32717073</v>
      </c>
      <c r="H28" s="36">
        <f>SUMIFS(СВЦЭМ!$D$39:$D$782,СВЦЭМ!$A$39:$A$782,$A28,СВЦЭМ!$B$39:$B$782,H$11)+'СЕТ СН'!$F$14+СВЦЭМ!$D$10+'СЕТ СН'!$F$8*'СЕТ СН'!$F$9-'СЕТ СН'!$F$26</f>
        <v>1930.9634624400001</v>
      </c>
      <c r="I28" s="36">
        <f>SUMIFS(СВЦЭМ!$D$39:$D$782,СВЦЭМ!$A$39:$A$782,$A28,СВЦЭМ!$B$39:$B$782,I$11)+'СЕТ СН'!$F$14+СВЦЭМ!$D$10+'СЕТ СН'!$F$8*'СЕТ СН'!$F$9-'СЕТ СН'!$F$26</f>
        <v>1836.0411295700001</v>
      </c>
      <c r="J28" s="36">
        <f>SUMIFS(СВЦЭМ!$D$39:$D$782,СВЦЭМ!$A$39:$A$782,$A28,СВЦЭМ!$B$39:$B$782,J$11)+'СЕТ СН'!$F$14+СВЦЭМ!$D$10+'СЕТ СН'!$F$8*'СЕТ СН'!$F$9-'СЕТ СН'!$F$26</f>
        <v>1779.8402249599999</v>
      </c>
      <c r="K28" s="36">
        <f>SUMIFS(СВЦЭМ!$D$39:$D$782,СВЦЭМ!$A$39:$A$782,$A28,СВЦЭМ!$B$39:$B$782,K$11)+'СЕТ СН'!$F$14+СВЦЭМ!$D$10+'СЕТ СН'!$F$8*'СЕТ СН'!$F$9-'СЕТ СН'!$F$26</f>
        <v>1748.0673298500001</v>
      </c>
      <c r="L28" s="36">
        <f>SUMIFS(СВЦЭМ!$D$39:$D$782,СВЦЭМ!$A$39:$A$782,$A28,СВЦЭМ!$B$39:$B$782,L$11)+'СЕТ СН'!$F$14+СВЦЭМ!$D$10+'СЕТ СН'!$F$8*'СЕТ СН'!$F$9-'СЕТ СН'!$F$26</f>
        <v>1744.1340318499999</v>
      </c>
      <c r="M28" s="36">
        <f>SUMIFS(СВЦЭМ!$D$39:$D$782,СВЦЭМ!$A$39:$A$782,$A28,СВЦЭМ!$B$39:$B$782,M$11)+'СЕТ СН'!$F$14+СВЦЭМ!$D$10+'СЕТ СН'!$F$8*'СЕТ СН'!$F$9-'СЕТ СН'!$F$26</f>
        <v>1754.90049355</v>
      </c>
      <c r="N28" s="36">
        <f>SUMIFS(СВЦЭМ!$D$39:$D$782,СВЦЭМ!$A$39:$A$782,$A28,СВЦЭМ!$B$39:$B$782,N$11)+'СЕТ СН'!$F$14+СВЦЭМ!$D$10+'СЕТ СН'!$F$8*'СЕТ СН'!$F$9-'СЕТ СН'!$F$26</f>
        <v>1748.8032872700001</v>
      </c>
      <c r="O28" s="36">
        <f>SUMIFS(СВЦЭМ!$D$39:$D$782,СВЦЭМ!$A$39:$A$782,$A28,СВЦЭМ!$B$39:$B$782,O$11)+'СЕТ СН'!$F$14+СВЦЭМ!$D$10+'СЕТ СН'!$F$8*'СЕТ СН'!$F$9-'СЕТ СН'!$F$26</f>
        <v>1765.4354267399999</v>
      </c>
      <c r="P28" s="36">
        <f>SUMIFS(СВЦЭМ!$D$39:$D$782,СВЦЭМ!$A$39:$A$782,$A28,СВЦЭМ!$B$39:$B$782,P$11)+'СЕТ СН'!$F$14+СВЦЭМ!$D$10+'СЕТ СН'!$F$8*'СЕТ СН'!$F$9-'СЕТ СН'!$F$26</f>
        <v>1792.8310225099999</v>
      </c>
      <c r="Q28" s="36">
        <f>SUMIFS(СВЦЭМ!$D$39:$D$782,СВЦЭМ!$A$39:$A$782,$A28,СВЦЭМ!$B$39:$B$782,Q$11)+'СЕТ СН'!$F$14+СВЦЭМ!$D$10+'СЕТ СН'!$F$8*'СЕТ СН'!$F$9-'СЕТ СН'!$F$26</f>
        <v>1754.23972428</v>
      </c>
      <c r="R28" s="36">
        <f>SUMIFS(СВЦЭМ!$D$39:$D$782,СВЦЭМ!$A$39:$A$782,$A28,СВЦЭМ!$B$39:$B$782,R$11)+'СЕТ СН'!$F$14+СВЦЭМ!$D$10+'СЕТ СН'!$F$8*'СЕТ СН'!$F$9-'СЕТ СН'!$F$26</f>
        <v>1751.62956147</v>
      </c>
      <c r="S28" s="36">
        <f>SUMIFS(СВЦЭМ!$D$39:$D$782,СВЦЭМ!$A$39:$A$782,$A28,СВЦЭМ!$B$39:$B$782,S$11)+'СЕТ СН'!$F$14+СВЦЭМ!$D$10+'СЕТ СН'!$F$8*'СЕТ СН'!$F$9-'СЕТ СН'!$F$26</f>
        <v>1772.5866117999999</v>
      </c>
      <c r="T28" s="36">
        <f>SUMIFS(СВЦЭМ!$D$39:$D$782,СВЦЭМ!$A$39:$A$782,$A28,СВЦЭМ!$B$39:$B$782,T$11)+'СЕТ СН'!$F$14+СВЦЭМ!$D$10+'СЕТ СН'!$F$8*'СЕТ СН'!$F$9-'СЕТ СН'!$F$26</f>
        <v>1734.38974547</v>
      </c>
      <c r="U28" s="36">
        <f>SUMIFS(СВЦЭМ!$D$39:$D$782,СВЦЭМ!$A$39:$A$782,$A28,СВЦЭМ!$B$39:$B$782,U$11)+'СЕТ СН'!$F$14+СВЦЭМ!$D$10+'СЕТ СН'!$F$8*'СЕТ СН'!$F$9-'СЕТ СН'!$F$26</f>
        <v>1688.24104579</v>
      </c>
      <c r="V28" s="36">
        <f>SUMIFS(СВЦЭМ!$D$39:$D$782,СВЦЭМ!$A$39:$A$782,$A28,СВЦЭМ!$B$39:$B$782,V$11)+'СЕТ СН'!$F$14+СВЦЭМ!$D$10+'СЕТ СН'!$F$8*'СЕТ СН'!$F$9-'СЕТ СН'!$F$26</f>
        <v>1691.40889612</v>
      </c>
      <c r="W28" s="36">
        <f>SUMIFS(СВЦЭМ!$D$39:$D$782,СВЦЭМ!$A$39:$A$782,$A28,СВЦЭМ!$B$39:$B$782,W$11)+'СЕТ СН'!$F$14+СВЦЭМ!$D$10+'СЕТ СН'!$F$8*'СЕТ СН'!$F$9-'СЕТ СН'!$F$26</f>
        <v>1713.41849241</v>
      </c>
      <c r="X28" s="36">
        <f>SUMIFS(СВЦЭМ!$D$39:$D$782,СВЦЭМ!$A$39:$A$782,$A28,СВЦЭМ!$B$39:$B$782,X$11)+'СЕТ СН'!$F$14+СВЦЭМ!$D$10+'СЕТ СН'!$F$8*'СЕТ СН'!$F$9-'СЕТ СН'!$F$26</f>
        <v>1767.4933426299999</v>
      </c>
      <c r="Y28" s="36">
        <f>SUMIFS(СВЦЭМ!$D$39:$D$782,СВЦЭМ!$A$39:$A$782,$A28,СВЦЭМ!$B$39:$B$782,Y$11)+'СЕТ СН'!$F$14+СВЦЭМ!$D$10+'СЕТ СН'!$F$8*'СЕТ СН'!$F$9-'СЕТ СН'!$F$26</f>
        <v>1836.5395965099999</v>
      </c>
    </row>
    <row r="29" spans="1:25" ht="15.75" x14ac:dyDescent="0.2">
      <c r="A29" s="35">
        <f t="shared" si="0"/>
        <v>45217</v>
      </c>
      <c r="B29" s="36">
        <f>SUMIFS(СВЦЭМ!$D$39:$D$782,СВЦЭМ!$A$39:$A$782,$A29,СВЦЭМ!$B$39:$B$782,B$11)+'СЕТ СН'!$F$14+СВЦЭМ!$D$10+'СЕТ СН'!$F$8*'СЕТ СН'!$F$9-'СЕТ СН'!$F$26</f>
        <v>1931.03155279</v>
      </c>
      <c r="C29" s="36">
        <f>SUMIFS(СВЦЭМ!$D$39:$D$782,СВЦЭМ!$A$39:$A$782,$A29,СВЦЭМ!$B$39:$B$782,C$11)+'СЕТ СН'!$F$14+СВЦЭМ!$D$10+'СЕТ СН'!$F$8*'СЕТ СН'!$F$9-'СЕТ СН'!$F$26</f>
        <v>1982.9801468399999</v>
      </c>
      <c r="D29" s="36">
        <f>SUMIFS(СВЦЭМ!$D$39:$D$782,СВЦЭМ!$A$39:$A$782,$A29,СВЦЭМ!$B$39:$B$782,D$11)+'СЕТ СН'!$F$14+СВЦЭМ!$D$10+'СЕТ СН'!$F$8*'СЕТ СН'!$F$9-'СЕТ СН'!$F$26</f>
        <v>2051.2473799300001</v>
      </c>
      <c r="E29" s="36">
        <f>SUMIFS(СВЦЭМ!$D$39:$D$782,СВЦЭМ!$A$39:$A$782,$A29,СВЦЭМ!$B$39:$B$782,E$11)+'СЕТ СН'!$F$14+СВЦЭМ!$D$10+'СЕТ СН'!$F$8*'СЕТ СН'!$F$9-'СЕТ СН'!$F$26</f>
        <v>2049.7594087400003</v>
      </c>
      <c r="F29" s="36">
        <f>SUMIFS(СВЦЭМ!$D$39:$D$782,СВЦЭМ!$A$39:$A$782,$A29,СВЦЭМ!$B$39:$B$782,F$11)+'СЕТ СН'!$F$14+СВЦЭМ!$D$10+'СЕТ СН'!$F$8*'СЕТ СН'!$F$9-'СЕТ СН'!$F$26</f>
        <v>2047.01137068</v>
      </c>
      <c r="G29" s="36">
        <f>SUMIFS(СВЦЭМ!$D$39:$D$782,СВЦЭМ!$A$39:$A$782,$A29,СВЦЭМ!$B$39:$B$782,G$11)+'СЕТ СН'!$F$14+СВЦЭМ!$D$10+'СЕТ СН'!$F$8*'СЕТ СН'!$F$9-'СЕТ СН'!$F$26</f>
        <v>2035.15384333</v>
      </c>
      <c r="H29" s="36">
        <f>SUMIFS(СВЦЭМ!$D$39:$D$782,СВЦЭМ!$A$39:$A$782,$A29,СВЦЭМ!$B$39:$B$782,H$11)+'СЕТ СН'!$F$14+СВЦЭМ!$D$10+'СЕТ СН'!$F$8*'СЕТ СН'!$F$9-'СЕТ СН'!$F$26</f>
        <v>1945.8547582900001</v>
      </c>
      <c r="I29" s="36">
        <f>SUMIFS(СВЦЭМ!$D$39:$D$782,СВЦЭМ!$A$39:$A$782,$A29,СВЦЭМ!$B$39:$B$782,I$11)+'СЕТ СН'!$F$14+СВЦЭМ!$D$10+'СЕТ СН'!$F$8*'СЕТ СН'!$F$9-'СЕТ СН'!$F$26</f>
        <v>1867.6105645099999</v>
      </c>
      <c r="J29" s="36">
        <f>SUMIFS(СВЦЭМ!$D$39:$D$782,СВЦЭМ!$A$39:$A$782,$A29,СВЦЭМ!$B$39:$B$782,J$11)+'СЕТ СН'!$F$14+СВЦЭМ!$D$10+'СЕТ СН'!$F$8*'СЕТ СН'!$F$9-'СЕТ СН'!$F$26</f>
        <v>1819.01024454</v>
      </c>
      <c r="K29" s="36">
        <f>SUMIFS(СВЦЭМ!$D$39:$D$782,СВЦЭМ!$A$39:$A$782,$A29,СВЦЭМ!$B$39:$B$782,K$11)+'СЕТ СН'!$F$14+СВЦЭМ!$D$10+'СЕТ СН'!$F$8*'СЕТ СН'!$F$9-'СЕТ СН'!$F$26</f>
        <v>1721.8781525699999</v>
      </c>
      <c r="L29" s="36">
        <f>SUMIFS(СВЦЭМ!$D$39:$D$782,СВЦЭМ!$A$39:$A$782,$A29,СВЦЭМ!$B$39:$B$782,L$11)+'СЕТ СН'!$F$14+СВЦЭМ!$D$10+'СЕТ СН'!$F$8*'СЕТ СН'!$F$9-'СЕТ СН'!$F$26</f>
        <v>1732.67729347</v>
      </c>
      <c r="M29" s="36">
        <f>SUMIFS(СВЦЭМ!$D$39:$D$782,СВЦЭМ!$A$39:$A$782,$A29,СВЦЭМ!$B$39:$B$782,M$11)+'СЕТ СН'!$F$14+СВЦЭМ!$D$10+'СЕТ СН'!$F$8*'СЕТ СН'!$F$9-'СЕТ СН'!$F$26</f>
        <v>1746.57662125</v>
      </c>
      <c r="N29" s="36">
        <f>SUMIFS(СВЦЭМ!$D$39:$D$782,СВЦЭМ!$A$39:$A$782,$A29,СВЦЭМ!$B$39:$B$782,N$11)+'СЕТ СН'!$F$14+СВЦЭМ!$D$10+'СЕТ СН'!$F$8*'СЕТ СН'!$F$9-'СЕТ СН'!$F$26</f>
        <v>1767.0173762499999</v>
      </c>
      <c r="O29" s="36">
        <f>SUMIFS(СВЦЭМ!$D$39:$D$782,СВЦЭМ!$A$39:$A$782,$A29,СВЦЭМ!$B$39:$B$782,O$11)+'СЕТ СН'!$F$14+СВЦЭМ!$D$10+'СЕТ СН'!$F$8*'СЕТ СН'!$F$9-'СЕТ СН'!$F$26</f>
        <v>1774.77134194</v>
      </c>
      <c r="P29" s="36">
        <f>SUMIFS(СВЦЭМ!$D$39:$D$782,СВЦЭМ!$A$39:$A$782,$A29,СВЦЭМ!$B$39:$B$782,P$11)+'СЕТ СН'!$F$14+СВЦЭМ!$D$10+'СЕТ СН'!$F$8*'СЕТ СН'!$F$9-'СЕТ СН'!$F$26</f>
        <v>1788.2696197799999</v>
      </c>
      <c r="Q29" s="36">
        <f>SUMIFS(СВЦЭМ!$D$39:$D$782,СВЦЭМ!$A$39:$A$782,$A29,СВЦЭМ!$B$39:$B$782,Q$11)+'СЕТ СН'!$F$14+СВЦЭМ!$D$10+'СЕТ СН'!$F$8*'СЕТ СН'!$F$9-'СЕТ СН'!$F$26</f>
        <v>1753.5003460999999</v>
      </c>
      <c r="R29" s="36">
        <f>SUMIFS(СВЦЭМ!$D$39:$D$782,СВЦЭМ!$A$39:$A$782,$A29,СВЦЭМ!$B$39:$B$782,R$11)+'СЕТ СН'!$F$14+СВЦЭМ!$D$10+'СЕТ СН'!$F$8*'СЕТ СН'!$F$9-'СЕТ СН'!$F$26</f>
        <v>1763.9562995799999</v>
      </c>
      <c r="S29" s="36">
        <f>SUMIFS(СВЦЭМ!$D$39:$D$782,СВЦЭМ!$A$39:$A$782,$A29,СВЦЭМ!$B$39:$B$782,S$11)+'СЕТ СН'!$F$14+СВЦЭМ!$D$10+'СЕТ СН'!$F$8*'СЕТ СН'!$F$9-'СЕТ СН'!$F$26</f>
        <v>1768.8406195099999</v>
      </c>
      <c r="T29" s="36">
        <f>SUMIFS(СВЦЭМ!$D$39:$D$782,СВЦЭМ!$A$39:$A$782,$A29,СВЦЭМ!$B$39:$B$782,T$11)+'СЕТ СН'!$F$14+СВЦЭМ!$D$10+'СЕТ СН'!$F$8*'СЕТ СН'!$F$9-'СЕТ СН'!$F$26</f>
        <v>1789.32862985</v>
      </c>
      <c r="U29" s="36">
        <f>SUMIFS(СВЦЭМ!$D$39:$D$782,СВЦЭМ!$A$39:$A$782,$A29,СВЦЭМ!$B$39:$B$782,U$11)+'СЕТ СН'!$F$14+СВЦЭМ!$D$10+'СЕТ СН'!$F$8*'СЕТ СН'!$F$9-'СЕТ СН'!$F$26</f>
        <v>1743.73173576</v>
      </c>
      <c r="V29" s="36">
        <f>SUMIFS(СВЦЭМ!$D$39:$D$782,СВЦЭМ!$A$39:$A$782,$A29,СВЦЭМ!$B$39:$B$782,V$11)+'СЕТ СН'!$F$14+СВЦЭМ!$D$10+'СЕТ СН'!$F$8*'СЕТ СН'!$F$9-'СЕТ СН'!$F$26</f>
        <v>1752.06669521</v>
      </c>
      <c r="W29" s="36">
        <f>SUMIFS(СВЦЭМ!$D$39:$D$782,СВЦЭМ!$A$39:$A$782,$A29,СВЦЭМ!$B$39:$B$782,W$11)+'СЕТ СН'!$F$14+СВЦЭМ!$D$10+'СЕТ СН'!$F$8*'СЕТ СН'!$F$9-'СЕТ СН'!$F$26</f>
        <v>1778.40294225</v>
      </c>
      <c r="X29" s="36">
        <f>SUMIFS(СВЦЭМ!$D$39:$D$782,СВЦЭМ!$A$39:$A$782,$A29,СВЦЭМ!$B$39:$B$782,X$11)+'СЕТ СН'!$F$14+СВЦЭМ!$D$10+'СЕТ СН'!$F$8*'СЕТ СН'!$F$9-'СЕТ СН'!$F$26</f>
        <v>1831.7159976</v>
      </c>
      <c r="Y29" s="36">
        <f>SUMIFS(СВЦЭМ!$D$39:$D$782,СВЦЭМ!$A$39:$A$782,$A29,СВЦЭМ!$B$39:$B$782,Y$11)+'СЕТ СН'!$F$14+СВЦЭМ!$D$10+'СЕТ СН'!$F$8*'СЕТ СН'!$F$9-'СЕТ СН'!$F$26</f>
        <v>1870.9682022499999</v>
      </c>
    </row>
    <row r="30" spans="1:25" ht="15.75" x14ac:dyDescent="0.2">
      <c r="A30" s="35">
        <f t="shared" si="0"/>
        <v>45218</v>
      </c>
      <c r="B30" s="36">
        <f>SUMIFS(СВЦЭМ!$D$39:$D$782,СВЦЭМ!$A$39:$A$782,$A30,СВЦЭМ!$B$39:$B$782,B$11)+'СЕТ СН'!$F$14+СВЦЭМ!$D$10+'СЕТ СН'!$F$8*'СЕТ СН'!$F$9-'СЕТ СН'!$F$26</f>
        <v>1890.8803544699999</v>
      </c>
      <c r="C30" s="36">
        <f>SUMIFS(СВЦЭМ!$D$39:$D$782,СВЦЭМ!$A$39:$A$782,$A30,СВЦЭМ!$B$39:$B$782,C$11)+'СЕТ СН'!$F$14+СВЦЭМ!$D$10+'СЕТ СН'!$F$8*'СЕТ СН'!$F$9-'СЕТ СН'!$F$26</f>
        <v>1943.8868054</v>
      </c>
      <c r="D30" s="36">
        <f>SUMIFS(СВЦЭМ!$D$39:$D$782,СВЦЭМ!$A$39:$A$782,$A30,СВЦЭМ!$B$39:$B$782,D$11)+'СЕТ СН'!$F$14+СВЦЭМ!$D$10+'СЕТ СН'!$F$8*'СЕТ СН'!$F$9-'СЕТ СН'!$F$26</f>
        <v>2000.36955932</v>
      </c>
      <c r="E30" s="36">
        <f>SUMIFS(СВЦЭМ!$D$39:$D$782,СВЦЭМ!$A$39:$A$782,$A30,СВЦЭМ!$B$39:$B$782,E$11)+'СЕТ СН'!$F$14+СВЦЭМ!$D$10+'СЕТ СН'!$F$8*'СЕТ СН'!$F$9-'СЕТ СН'!$F$26</f>
        <v>1965.20880926</v>
      </c>
      <c r="F30" s="36">
        <f>SUMIFS(СВЦЭМ!$D$39:$D$782,СВЦЭМ!$A$39:$A$782,$A30,СВЦЭМ!$B$39:$B$782,F$11)+'СЕТ СН'!$F$14+СВЦЭМ!$D$10+'СЕТ СН'!$F$8*'СЕТ СН'!$F$9-'СЕТ СН'!$F$26</f>
        <v>1957.6438599099999</v>
      </c>
      <c r="G30" s="36">
        <f>SUMIFS(СВЦЭМ!$D$39:$D$782,СВЦЭМ!$A$39:$A$782,$A30,СВЦЭМ!$B$39:$B$782,G$11)+'СЕТ СН'!$F$14+СВЦЭМ!$D$10+'СЕТ СН'!$F$8*'СЕТ СН'!$F$9-'СЕТ СН'!$F$26</f>
        <v>1981.8532233399999</v>
      </c>
      <c r="H30" s="36">
        <f>SUMIFS(СВЦЭМ!$D$39:$D$782,СВЦЭМ!$A$39:$A$782,$A30,СВЦЭМ!$B$39:$B$782,H$11)+'СЕТ СН'!$F$14+СВЦЭМ!$D$10+'СЕТ СН'!$F$8*'СЕТ СН'!$F$9-'СЕТ СН'!$F$26</f>
        <v>1901.77470842</v>
      </c>
      <c r="I30" s="36">
        <f>SUMIFS(СВЦЭМ!$D$39:$D$782,СВЦЭМ!$A$39:$A$782,$A30,СВЦЭМ!$B$39:$B$782,I$11)+'СЕТ СН'!$F$14+СВЦЭМ!$D$10+'СЕТ СН'!$F$8*'СЕТ СН'!$F$9-'СЕТ СН'!$F$26</f>
        <v>1827.8334719899999</v>
      </c>
      <c r="J30" s="36">
        <f>SUMIFS(СВЦЭМ!$D$39:$D$782,СВЦЭМ!$A$39:$A$782,$A30,СВЦЭМ!$B$39:$B$782,J$11)+'СЕТ СН'!$F$14+СВЦЭМ!$D$10+'СЕТ СН'!$F$8*'СЕТ СН'!$F$9-'СЕТ СН'!$F$26</f>
        <v>1768.9804289900001</v>
      </c>
      <c r="K30" s="36">
        <f>SUMIFS(СВЦЭМ!$D$39:$D$782,СВЦЭМ!$A$39:$A$782,$A30,СВЦЭМ!$B$39:$B$782,K$11)+'СЕТ СН'!$F$14+СВЦЭМ!$D$10+'СЕТ СН'!$F$8*'СЕТ СН'!$F$9-'СЕТ СН'!$F$26</f>
        <v>1673.5677930699999</v>
      </c>
      <c r="L30" s="36">
        <f>SUMIFS(СВЦЭМ!$D$39:$D$782,СВЦЭМ!$A$39:$A$782,$A30,СВЦЭМ!$B$39:$B$782,L$11)+'СЕТ СН'!$F$14+СВЦЭМ!$D$10+'СЕТ СН'!$F$8*'СЕТ СН'!$F$9-'СЕТ СН'!$F$26</f>
        <v>1672.32316719</v>
      </c>
      <c r="M30" s="36">
        <f>SUMIFS(СВЦЭМ!$D$39:$D$782,СВЦЭМ!$A$39:$A$782,$A30,СВЦЭМ!$B$39:$B$782,M$11)+'СЕТ СН'!$F$14+СВЦЭМ!$D$10+'СЕТ СН'!$F$8*'СЕТ СН'!$F$9-'СЕТ СН'!$F$26</f>
        <v>1695.27110277</v>
      </c>
      <c r="N30" s="36">
        <f>SUMIFS(СВЦЭМ!$D$39:$D$782,СВЦЭМ!$A$39:$A$782,$A30,СВЦЭМ!$B$39:$B$782,N$11)+'СЕТ СН'!$F$14+СВЦЭМ!$D$10+'СЕТ СН'!$F$8*'СЕТ СН'!$F$9-'СЕТ СН'!$F$26</f>
        <v>1710.2054071499999</v>
      </c>
      <c r="O30" s="36">
        <f>SUMIFS(СВЦЭМ!$D$39:$D$782,СВЦЭМ!$A$39:$A$782,$A30,СВЦЭМ!$B$39:$B$782,O$11)+'СЕТ СН'!$F$14+СВЦЭМ!$D$10+'СЕТ СН'!$F$8*'СЕТ СН'!$F$9-'СЕТ СН'!$F$26</f>
        <v>1729.4763857799999</v>
      </c>
      <c r="P30" s="36">
        <f>SUMIFS(СВЦЭМ!$D$39:$D$782,СВЦЭМ!$A$39:$A$782,$A30,СВЦЭМ!$B$39:$B$782,P$11)+'СЕТ СН'!$F$14+СВЦЭМ!$D$10+'СЕТ СН'!$F$8*'СЕТ СН'!$F$9-'СЕТ СН'!$F$26</f>
        <v>1761.1783507499999</v>
      </c>
      <c r="Q30" s="36">
        <f>SUMIFS(СВЦЭМ!$D$39:$D$782,СВЦЭМ!$A$39:$A$782,$A30,СВЦЭМ!$B$39:$B$782,Q$11)+'СЕТ СН'!$F$14+СВЦЭМ!$D$10+'СЕТ СН'!$F$8*'СЕТ СН'!$F$9-'СЕТ СН'!$F$26</f>
        <v>1778.3597570499999</v>
      </c>
      <c r="R30" s="36">
        <f>SUMIFS(СВЦЭМ!$D$39:$D$782,СВЦЭМ!$A$39:$A$782,$A30,СВЦЭМ!$B$39:$B$782,R$11)+'СЕТ СН'!$F$14+СВЦЭМ!$D$10+'СЕТ СН'!$F$8*'СЕТ СН'!$F$9-'СЕТ СН'!$F$26</f>
        <v>1789.16537389</v>
      </c>
      <c r="S30" s="36">
        <f>SUMIFS(СВЦЭМ!$D$39:$D$782,СВЦЭМ!$A$39:$A$782,$A30,СВЦЭМ!$B$39:$B$782,S$11)+'СЕТ СН'!$F$14+СВЦЭМ!$D$10+'СЕТ СН'!$F$8*'СЕТ СН'!$F$9-'СЕТ СН'!$F$26</f>
        <v>1781.61779159</v>
      </c>
      <c r="T30" s="36">
        <f>SUMIFS(СВЦЭМ!$D$39:$D$782,СВЦЭМ!$A$39:$A$782,$A30,СВЦЭМ!$B$39:$B$782,T$11)+'СЕТ СН'!$F$14+СВЦЭМ!$D$10+'СЕТ СН'!$F$8*'СЕТ СН'!$F$9-'СЕТ СН'!$F$26</f>
        <v>1780.2376782599999</v>
      </c>
      <c r="U30" s="36">
        <f>SUMIFS(СВЦЭМ!$D$39:$D$782,СВЦЭМ!$A$39:$A$782,$A30,СВЦЭМ!$B$39:$B$782,U$11)+'СЕТ СН'!$F$14+СВЦЭМ!$D$10+'СЕТ СН'!$F$8*'СЕТ СН'!$F$9-'СЕТ СН'!$F$26</f>
        <v>1730.1660943499999</v>
      </c>
      <c r="V30" s="36">
        <f>SUMIFS(СВЦЭМ!$D$39:$D$782,СВЦЭМ!$A$39:$A$782,$A30,СВЦЭМ!$B$39:$B$782,V$11)+'СЕТ СН'!$F$14+СВЦЭМ!$D$10+'СЕТ СН'!$F$8*'СЕТ СН'!$F$9-'СЕТ СН'!$F$26</f>
        <v>1738.28730741</v>
      </c>
      <c r="W30" s="36">
        <f>SUMIFS(СВЦЭМ!$D$39:$D$782,СВЦЭМ!$A$39:$A$782,$A30,СВЦЭМ!$B$39:$B$782,W$11)+'СЕТ СН'!$F$14+СВЦЭМ!$D$10+'СЕТ СН'!$F$8*'СЕТ СН'!$F$9-'СЕТ СН'!$F$26</f>
        <v>1761.33610286</v>
      </c>
      <c r="X30" s="36">
        <f>SUMIFS(СВЦЭМ!$D$39:$D$782,СВЦЭМ!$A$39:$A$782,$A30,СВЦЭМ!$B$39:$B$782,X$11)+'СЕТ СН'!$F$14+СВЦЭМ!$D$10+'СЕТ СН'!$F$8*'СЕТ СН'!$F$9-'СЕТ СН'!$F$26</f>
        <v>1821.00885322</v>
      </c>
      <c r="Y30" s="36">
        <f>SUMIFS(СВЦЭМ!$D$39:$D$782,СВЦЭМ!$A$39:$A$782,$A30,СВЦЭМ!$B$39:$B$782,Y$11)+'СЕТ СН'!$F$14+СВЦЭМ!$D$10+'СЕТ СН'!$F$8*'СЕТ СН'!$F$9-'СЕТ СН'!$F$26</f>
        <v>1889.27671657</v>
      </c>
    </row>
    <row r="31" spans="1:25" ht="15.75" x14ac:dyDescent="0.2">
      <c r="A31" s="35">
        <f t="shared" si="0"/>
        <v>45219</v>
      </c>
      <c r="B31" s="36">
        <f>SUMIFS(СВЦЭМ!$D$39:$D$782,СВЦЭМ!$A$39:$A$782,$A31,СВЦЭМ!$B$39:$B$782,B$11)+'СЕТ СН'!$F$14+СВЦЭМ!$D$10+'СЕТ СН'!$F$8*'СЕТ СН'!$F$9-'СЕТ СН'!$F$26</f>
        <v>1929.22304113</v>
      </c>
      <c r="C31" s="36">
        <f>SUMIFS(СВЦЭМ!$D$39:$D$782,СВЦЭМ!$A$39:$A$782,$A31,СВЦЭМ!$B$39:$B$782,C$11)+'СЕТ СН'!$F$14+СВЦЭМ!$D$10+'СЕТ СН'!$F$8*'СЕТ СН'!$F$9-'СЕТ СН'!$F$26</f>
        <v>2000.1162646600001</v>
      </c>
      <c r="D31" s="36">
        <f>SUMIFS(СВЦЭМ!$D$39:$D$782,СВЦЭМ!$A$39:$A$782,$A31,СВЦЭМ!$B$39:$B$782,D$11)+'СЕТ СН'!$F$14+СВЦЭМ!$D$10+'СЕТ СН'!$F$8*'СЕТ СН'!$F$9-'СЕТ СН'!$F$26</f>
        <v>2047.2323317799999</v>
      </c>
      <c r="E31" s="36">
        <f>SUMIFS(СВЦЭМ!$D$39:$D$782,СВЦЭМ!$A$39:$A$782,$A31,СВЦЭМ!$B$39:$B$782,E$11)+'СЕТ СН'!$F$14+СВЦЭМ!$D$10+'СЕТ СН'!$F$8*'СЕТ СН'!$F$9-'СЕТ СН'!$F$26</f>
        <v>2022.4869118500001</v>
      </c>
      <c r="F31" s="36">
        <f>SUMIFS(СВЦЭМ!$D$39:$D$782,СВЦЭМ!$A$39:$A$782,$A31,СВЦЭМ!$B$39:$B$782,F$11)+'СЕТ СН'!$F$14+СВЦЭМ!$D$10+'СЕТ СН'!$F$8*'СЕТ СН'!$F$9-'СЕТ СН'!$F$26</f>
        <v>2022.4106972299999</v>
      </c>
      <c r="G31" s="36">
        <f>SUMIFS(СВЦЭМ!$D$39:$D$782,СВЦЭМ!$A$39:$A$782,$A31,СВЦЭМ!$B$39:$B$782,G$11)+'СЕТ СН'!$F$14+СВЦЭМ!$D$10+'СЕТ СН'!$F$8*'СЕТ СН'!$F$9-'СЕТ СН'!$F$26</f>
        <v>2023.80958078</v>
      </c>
      <c r="H31" s="36">
        <f>SUMIFS(СВЦЭМ!$D$39:$D$782,СВЦЭМ!$A$39:$A$782,$A31,СВЦЭМ!$B$39:$B$782,H$11)+'СЕТ СН'!$F$14+СВЦЭМ!$D$10+'СЕТ СН'!$F$8*'СЕТ СН'!$F$9-'СЕТ СН'!$F$26</f>
        <v>1942.76707179</v>
      </c>
      <c r="I31" s="36">
        <f>SUMIFS(СВЦЭМ!$D$39:$D$782,СВЦЭМ!$A$39:$A$782,$A31,СВЦЭМ!$B$39:$B$782,I$11)+'СЕТ СН'!$F$14+СВЦЭМ!$D$10+'СЕТ СН'!$F$8*'СЕТ СН'!$F$9-'СЕТ СН'!$F$26</f>
        <v>1862.1768028399999</v>
      </c>
      <c r="J31" s="36">
        <f>SUMIFS(СВЦЭМ!$D$39:$D$782,СВЦЭМ!$A$39:$A$782,$A31,СВЦЭМ!$B$39:$B$782,J$11)+'СЕТ СН'!$F$14+СВЦЭМ!$D$10+'СЕТ СН'!$F$8*'СЕТ СН'!$F$9-'СЕТ СН'!$F$26</f>
        <v>1793.7315750999999</v>
      </c>
      <c r="K31" s="36">
        <f>SUMIFS(СВЦЭМ!$D$39:$D$782,СВЦЭМ!$A$39:$A$782,$A31,СВЦЭМ!$B$39:$B$782,K$11)+'СЕТ СН'!$F$14+СВЦЭМ!$D$10+'СЕТ СН'!$F$8*'СЕТ СН'!$F$9-'СЕТ СН'!$F$26</f>
        <v>1770.03409805</v>
      </c>
      <c r="L31" s="36">
        <f>SUMIFS(СВЦЭМ!$D$39:$D$782,СВЦЭМ!$A$39:$A$782,$A31,СВЦЭМ!$B$39:$B$782,L$11)+'СЕТ СН'!$F$14+СВЦЭМ!$D$10+'СЕТ СН'!$F$8*'СЕТ СН'!$F$9-'СЕТ СН'!$F$26</f>
        <v>1750.43214343</v>
      </c>
      <c r="M31" s="36">
        <f>SUMIFS(СВЦЭМ!$D$39:$D$782,СВЦЭМ!$A$39:$A$782,$A31,СВЦЭМ!$B$39:$B$782,M$11)+'СЕТ СН'!$F$14+СВЦЭМ!$D$10+'СЕТ СН'!$F$8*'СЕТ СН'!$F$9-'СЕТ СН'!$F$26</f>
        <v>1765.39133784</v>
      </c>
      <c r="N31" s="36">
        <f>SUMIFS(СВЦЭМ!$D$39:$D$782,СВЦЭМ!$A$39:$A$782,$A31,СВЦЭМ!$B$39:$B$782,N$11)+'СЕТ СН'!$F$14+СВЦЭМ!$D$10+'СЕТ СН'!$F$8*'СЕТ СН'!$F$9-'СЕТ СН'!$F$26</f>
        <v>1783.4407669</v>
      </c>
      <c r="O31" s="36">
        <f>SUMIFS(СВЦЭМ!$D$39:$D$782,СВЦЭМ!$A$39:$A$782,$A31,СВЦЭМ!$B$39:$B$782,O$11)+'СЕТ СН'!$F$14+СВЦЭМ!$D$10+'СЕТ СН'!$F$8*'СЕТ СН'!$F$9-'СЕТ СН'!$F$26</f>
        <v>1775.68002548</v>
      </c>
      <c r="P31" s="36">
        <f>SUMIFS(СВЦЭМ!$D$39:$D$782,СВЦЭМ!$A$39:$A$782,$A31,СВЦЭМ!$B$39:$B$782,P$11)+'СЕТ СН'!$F$14+СВЦЭМ!$D$10+'СЕТ СН'!$F$8*'СЕТ СН'!$F$9-'СЕТ СН'!$F$26</f>
        <v>1823.16661361</v>
      </c>
      <c r="Q31" s="36">
        <f>SUMIFS(СВЦЭМ!$D$39:$D$782,СВЦЭМ!$A$39:$A$782,$A31,СВЦЭМ!$B$39:$B$782,Q$11)+'СЕТ СН'!$F$14+СВЦЭМ!$D$10+'СЕТ СН'!$F$8*'СЕТ СН'!$F$9-'СЕТ СН'!$F$26</f>
        <v>1797.02370645</v>
      </c>
      <c r="R31" s="36">
        <f>SUMIFS(СВЦЭМ!$D$39:$D$782,СВЦЭМ!$A$39:$A$782,$A31,СВЦЭМ!$B$39:$B$782,R$11)+'СЕТ СН'!$F$14+СВЦЭМ!$D$10+'СЕТ СН'!$F$8*'СЕТ СН'!$F$9-'СЕТ СН'!$F$26</f>
        <v>1828.8393248499999</v>
      </c>
      <c r="S31" s="36">
        <f>SUMIFS(СВЦЭМ!$D$39:$D$782,СВЦЭМ!$A$39:$A$782,$A31,СВЦЭМ!$B$39:$B$782,S$11)+'СЕТ СН'!$F$14+СВЦЭМ!$D$10+'СЕТ СН'!$F$8*'СЕТ СН'!$F$9-'СЕТ СН'!$F$26</f>
        <v>1836.90575367</v>
      </c>
      <c r="T31" s="36">
        <f>SUMIFS(СВЦЭМ!$D$39:$D$782,СВЦЭМ!$A$39:$A$782,$A31,СВЦЭМ!$B$39:$B$782,T$11)+'СЕТ СН'!$F$14+СВЦЭМ!$D$10+'СЕТ СН'!$F$8*'СЕТ СН'!$F$9-'СЕТ СН'!$F$26</f>
        <v>1765.2821907</v>
      </c>
      <c r="U31" s="36">
        <f>SUMIFS(СВЦЭМ!$D$39:$D$782,СВЦЭМ!$A$39:$A$782,$A31,СВЦЭМ!$B$39:$B$782,U$11)+'СЕТ СН'!$F$14+СВЦЭМ!$D$10+'СЕТ СН'!$F$8*'СЕТ СН'!$F$9-'СЕТ СН'!$F$26</f>
        <v>1727.39021811</v>
      </c>
      <c r="V31" s="36">
        <f>SUMIFS(СВЦЭМ!$D$39:$D$782,СВЦЭМ!$A$39:$A$782,$A31,СВЦЭМ!$B$39:$B$782,V$11)+'СЕТ СН'!$F$14+СВЦЭМ!$D$10+'СЕТ СН'!$F$8*'СЕТ СН'!$F$9-'СЕТ СН'!$F$26</f>
        <v>1749.0048553899999</v>
      </c>
      <c r="W31" s="36">
        <f>SUMIFS(СВЦЭМ!$D$39:$D$782,СВЦЭМ!$A$39:$A$782,$A31,СВЦЭМ!$B$39:$B$782,W$11)+'СЕТ СН'!$F$14+СВЦЭМ!$D$10+'СЕТ СН'!$F$8*'СЕТ СН'!$F$9-'СЕТ СН'!$F$26</f>
        <v>1785.4102563899999</v>
      </c>
      <c r="X31" s="36">
        <f>SUMIFS(СВЦЭМ!$D$39:$D$782,СВЦЭМ!$A$39:$A$782,$A31,СВЦЭМ!$B$39:$B$782,X$11)+'СЕТ СН'!$F$14+СВЦЭМ!$D$10+'СЕТ СН'!$F$8*'СЕТ СН'!$F$9-'СЕТ СН'!$F$26</f>
        <v>1843.1204351700001</v>
      </c>
      <c r="Y31" s="36">
        <f>SUMIFS(СВЦЭМ!$D$39:$D$782,СВЦЭМ!$A$39:$A$782,$A31,СВЦЭМ!$B$39:$B$782,Y$11)+'СЕТ СН'!$F$14+СВЦЭМ!$D$10+'СЕТ СН'!$F$8*'СЕТ СН'!$F$9-'СЕТ СН'!$F$26</f>
        <v>1844.47688184</v>
      </c>
    </row>
    <row r="32" spans="1:25" ht="15.75" x14ac:dyDescent="0.2">
      <c r="A32" s="35">
        <f t="shared" si="0"/>
        <v>45220</v>
      </c>
      <c r="B32" s="36">
        <f>SUMIFS(СВЦЭМ!$D$39:$D$782,СВЦЭМ!$A$39:$A$782,$A32,СВЦЭМ!$B$39:$B$782,B$11)+'СЕТ СН'!$F$14+СВЦЭМ!$D$10+'СЕТ СН'!$F$8*'СЕТ СН'!$F$9-'СЕТ СН'!$F$26</f>
        <v>1895.82885136</v>
      </c>
      <c r="C32" s="36">
        <f>SUMIFS(СВЦЭМ!$D$39:$D$782,СВЦЭМ!$A$39:$A$782,$A32,СВЦЭМ!$B$39:$B$782,C$11)+'СЕТ СН'!$F$14+СВЦЭМ!$D$10+'СЕТ СН'!$F$8*'СЕТ СН'!$F$9-'СЕТ СН'!$F$26</f>
        <v>1925.9475234500001</v>
      </c>
      <c r="D32" s="36">
        <f>SUMIFS(СВЦЭМ!$D$39:$D$782,СВЦЭМ!$A$39:$A$782,$A32,СВЦЭМ!$B$39:$B$782,D$11)+'СЕТ СН'!$F$14+СВЦЭМ!$D$10+'СЕТ СН'!$F$8*'СЕТ СН'!$F$9-'СЕТ СН'!$F$26</f>
        <v>1977.0440329799999</v>
      </c>
      <c r="E32" s="36">
        <f>SUMIFS(СВЦЭМ!$D$39:$D$782,СВЦЭМ!$A$39:$A$782,$A32,СВЦЭМ!$B$39:$B$782,E$11)+'СЕТ СН'!$F$14+СВЦЭМ!$D$10+'СЕТ СН'!$F$8*'СЕТ СН'!$F$9-'СЕТ СН'!$F$26</f>
        <v>1975.9081482699999</v>
      </c>
      <c r="F32" s="36">
        <f>SUMIFS(СВЦЭМ!$D$39:$D$782,СВЦЭМ!$A$39:$A$782,$A32,СВЦЭМ!$B$39:$B$782,F$11)+'СЕТ СН'!$F$14+СВЦЭМ!$D$10+'СЕТ СН'!$F$8*'СЕТ СН'!$F$9-'СЕТ СН'!$F$26</f>
        <v>1979.6765824300001</v>
      </c>
      <c r="G32" s="36">
        <f>SUMIFS(СВЦЭМ!$D$39:$D$782,СВЦЭМ!$A$39:$A$782,$A32,СВЦЭМ!$B$39:$B$782,G$11)+'СЕТ СН'!$F$14+СВЦЭМ!$D$10+'СЕТ СН'!$F$8*'СЕТ СН'!$F$9-'СЕТ СН'!$F$26</f>
        <v>1950.9365355099999</v>
      </c>
      <c r="H32" s="36">
        <f>SUMIFS(СВЦЭМ!$D$39:$D$782,СВЦЭМ!$A$39:$A$782,$A32,СВЦЭМ!$B$39:$B$782,H$11)+'СЕТ СН'!$F$14+СВЦЭМ!$D$10+'СЕТ СН'!$F$8*'СЕТ СН'!$F$9-'СЕТ СН'!$F$26</f>
        <v>1920.52572394</v>
      </c>
      <c r="I32" s="36">
        <f>SUMIFS(СВЦЭМ!$D$39:$D$782,СВЦЭМ!$A$39:$A$782,$A32,СВЦЭМ!$B$39:$B$782,I$11)+'СЕТ СН'!$F$14+СВЦЭМ!$D$10+'СЕТ СН'!$F$8*'СЕТ СН'!$F$9-'СЕТ СН'!$F$26</f>
        <v>1840.58933323</v>
      </c>
      <c r="J32" s="36">
        <f>SUMIFS(СВЦЭМ!$D$39:$D$782,СВЦЭМ!$A$39:$A$782,$A32,СВЦЭМ!$B$39:$B$782,J$11)+'СЕТ СН'!$F$14+СВЦЭМ!$D$10+'СЕТ СН'!$F$8*'СЕТ СН'!$F$9-'СЕТ СН'!$F$26</f>
        <v>1793.5701916099999</v>
      </c>
      <c r="K32" s="36">
        <f>SUMIFS(СВЦЭМ!$D$39:$D$782,СВЦЭМ!$A$39:$A$782,$A32,СВЦЭМ!$B$39:$B$782,K$11)+'СЕТ СН'!$F$14+СВЦЭМ!$D$10+'СЕТ СН'!$F$8*'СЕТ СН'!$F$9-'СЕТ СН'!$F$26</f>
        <v>1739.95948838</v>
      </c>
      <c r="L32" s="36">
        <f>SUMIFS(СВЦЭМ!$D$39:$D$782,СВЦЭМ!$A$39:$A$782,$A32,СВЦЭМ!$B$39:$B$782,L$11)+'СЕТ СН'!$F$14+СВЦЭМ!$D$10+'СЕТ СН'!$F$8*'СЕТ СН'!$F$9-'СЕТ СН'!$F$26</f>
        <v>1713.27556856</v>
      </c>
      <c r="M32" s="36">
        <f>SUMIFS(СВЦЭМ!$D$39:$D$782,СВЦЭМ!$A$39:$A$782,$A32,СВЦЭМ!$B$39:$B$782,M$11)+'СЕТ СН'!$F$14+СВЦЭМ!$D$10+'СЕТ СН'!$F$8*'СЕТ СН'!$F$9-'СЕТ СН'!$F$26</f>
        <v>1720.6434522899999</v>
      </c>
      <c r="N32" s="36">
        <f>SUMIFS(СВЦЭМ!$D$39:$D$782,СВЦЭМ!$A$39:$A$782,$A32,СВЦЭМ!$B$39:$B$782,N$11)+'СЕТ СН'!$F$14+СВЦЭМ!$D$10+'СЕТ СН'!$F$8*'СЕТ СН'!$F$9-'СЕТ СН'!$F$26</f>
        <v>1713.0102918800001</v>
      </c>
      <c r="O32" s="36">
        <f>SUMIFS(СВЦЭМ!$D$39:$D$782,СВЦЭМ!$A$39:$A$782,$A32,СВЦЭМ!$B$39:$B$782,O$11)+'СЕТ СН'!$F$14+СВЦЭМ!$D$10+'СЕТ СН'!$F$8*'СЕТ СН'!$F$9-'СЕТ СН'!$F$26</f>
        <v>1730.64336321</v>
      </c>
      <c r="P32" s="36">
        <f>SUMIFS(СВЦЭМ!$D$39:$D$782,СВЦЭМ!$A$39:$A$782,$A32,СВЦЭМ!$B$39:$B$782,P$11)+'СЕТ СН'!$F$14+СВЦЭМ!$D$10+'СЕТ СН'!$F$8*'СЕТ СН'!$F$9-'СЕТ СН'!$F$26</f>
        <v>1763.8312734900001</v>
      </c>
      <c r="Q32" s="36">
        <f>SUMIFS(СВЦЭМ!$D$39:$D$782,СВЦЭМ!$A$39:$A$782,$A32,СВЦЭМ!$B$39:$B$782,Q$11)+'СЕТ СН'!$F$14+СВЦЭМ!$D$10+'СЕТ СН'!$F$8*'СЕТ СН'!$F$9-'СЕТ СН'!$F$26</f>
        <v>1745.9326508199999</v>
      </c>
      <c r="R32" s="36">
        <f>SUMIFS(СВЦЭМ!$D$39:$D$782,СВЦЭМ!$A$39:$A$782,$A32,СВЦЭМ!$B$39:$B$782,R$11)+'СЕТ СН'!$F$14+СВЦЭМ!$D$10+'СЕТ СН'!$F$8*'СЕТ СН'!$F$9-'СЕТ СН'!$F$26</f>
        <v>1750.56521228</v>
      </c>
      <c r="S32" s="36">
        <f>SUMIFS(СВЦЭМ!$D$39:$D$782,СВЦЭМ!$A$39:$A$782,$A32,СВЦЭМ!$B$39:$B$782,S$11)+'СЕТ СН'!$F$14+СВЦЭМ!$D$10+'СЕТ СН'!$F$8*'СЕТ СН'!$F$9-'СЕТ СН'!$F$26</f>
        <v>1754.3839763799999</v>
      </c>
      <c r="T32" s="36">
        <f>SUMIFS(СВЦЭМ!$D$39:$D$782,СВЦЭМ!$A$39:$A$782,$A32,СВЦЭМ!$B$39:$B$782,T$11)+'СЕТ СН'!$F$14+СВЦЭМ!$D$10+'СЕТ СН'!$F$8*'СЕТ СН'!$F$9-'СЕТ СН'!$F$26</f>
        <v>1705.5753803800001</v>
      </c>
      <c r="U32" s="36">
        <f>SUMIFS(СВЦЭМ!$D$39:$D$782,СВЦЭМ!$A$39:$A$782,$A32,СВЦЭМ!$B$39:$B$782,U$11)+'СЕТ СН'!$F$14+СВЦЭМ!$D$10+'СЕТ СН'!$F$8*'СЕТ СН'!$F$9-'СЕТ СН'!$F$26</f>
        <v>1663.79617175</v>
      </c>
      <c r="V32" s="36">
        <f>SUMIFS(СВЦЭМ!$D$39:$D$782,СВЦЭМ!$A$39:$A$782,$A32,СВЦЭМ!$B$39:$B$782,V$11)+'СЕТ СН'!$F$14+СВЦЭМ!$D$10+'СЕТ СН'!$F$8*'СЕТ СН'!$F$9-'СЕТ СН'!$F$26</f>
        <v>1673.7507892900001</v>
      </c>
      <c r="W32" s="36">
        <f>SUMIFS(СВЦЭМ!$D$39:$D$782,СВЦЭМ!$A$39:$A$782,$A32,СВЦЭМ!$B$39:$B$782,W$11)+'СЕТ СН'!$F$14+СВЦЭМ!$D$10+'СЕТ СН'!$F$8*'СЕТ СН'!$F$9-'СЕТ СН'!$F$26</f>
        <v>1702.0151635299999</v>
      </c>
      <c r="X32" s="36">
        <f>SUMIFS(СВЦЭМ!$D$39:$D$782,СВЦЭМ!$A$39:$A$782,$A32,СВЦЭМ!$B$39:$B$782,X$11)+'СЕТ СН'!$F$14+СВЦЭМ!$D$10+'СЕТ СН'!$F$8*'СЕТ СН'!$F$9-'СЕТ СН'!$F$26</f>
        <v>1746.3955886799999</v>
      </c>
      <c r="Y32" s="36">
        <f>SUMIFS(СВЦЭМ!$D$39:$D$782,СВЦЭМ!$A$39:$A$782,$A32,СВЦЭМ!$B$39:$B$782,Y$11)+'СЕТ СН'!$F$14+СВЦЭМ!$D$10+'СЕТ СН'!$F$8*'СЕТ СН'!$F$9-'СЕТ СН'!$F$26</f>
        <v>1789.5648271699999</v>
      </c>
    </row>
    <row r="33" spans="1:27" ht="15.75" x14ac:dyDescent="0.2">
      <c r="A33" s="35">
        <f t="shared" si="0"/>
        <v>45221</v>
      </c>
      <c r="B33" s="36">
        <f>SUMIFS(СВЦЭМ!$D$39:$D$782,СВЦЭМ!$A$39:$A$782,$A33,СВЦЭМ!$B$39:$B$782,B$11)+'СЕТ СН'!$F$14+СВЦЭМ!$D$10+'СЕТ СН'!$F$8*'СЕТ СН'!$F$9-'СЕТ СН'!$F$26</f>
        <v>1870.37161382</v>
      </c>
      <c r="C33" s="36">
        <f>SUMIFS(СВЦЭМ!$D$39:$D$782,СВЦЭМ!$A$39:$A$782,$A33,СВЦЭМ!$B$39:$B$782,C$11)+'СЕТ СН'!$F$14+СВЦЭМ!$D$10+'СЕТ СН'!$F$8*'СЕТ СН'!$F$9-'СЕТ СН'!$F$26</f>
        <v>1931.93593151</v>
      </c>
      <c r="D33" s="36">
        <f>SUMIFS(СВЦЭМ!$D$39:$D$782,СВЦЭМ!$A$39:$A$782,$A33,СВЦЭМ!$B$39:$B$782,D$11)+'СЕТ СН'!$F$14+СВЦЭМ!$D$10+'СЕТ СН'!$F$8*'СЕТ СН'!$F$9-'СЕТ СН'!$F$26</f>
        <v>1963.1816546099999</v>
      </c>
      <c r="E33" s="36">
        <f>SUMIFS(СВЦЭМ!$D$39:$D$782,СВЦЭМ!$A$39:$A$782,$A33,СВЦЭМ!$B$39:$B$782,E$11)+'СЕТ СН'!$F$14+СВЦЭМ!$D$10+'СЕТ СН'!$F$8*'СЕТ СН'!$F$9-'СЕТ СН'!$F$26</f>
        <v>1966.6356054999999</v>
      </c>
      <c r="F33" s="36">
        <f>SUMIFS(СВЦЭМ!$D$39:$D$782,СВЦЭМ!$A$39:$A$782,$A33,СВЦЭМ!$B$39:$B$782,F$11)+'СЕТ СН'!$F$14+СВЦЭМ!$D$10+'СЕТ СН'!$F$8*'СЕТ СН'!$F$9-'СЕТ СН'!$F$26</f>
        <v>1958.6970450599999</v>
      </c>
      <c r="G33" s="36">
        <f>SUMIFS(СВЦЭМ!$D$39:$D$782,СВЦЭМ!$A$39:$A$782,$A33,СВЦЭМ!$B$39:$B$782,G$11)+'СЕТ СН'!$F$14+СВЦЭМ!$D$10+'СЕТ СН'!$F$8*'СЕТ СН'!$F$9-'СЕТ СН'!$F$26</f>
        <v>1961.0802429400001</v>
      </c>
      <c r="H33" s="36">
        <f>SUMIFS(СВЦЭМ!$D$39:$D$782,СВЦЭМ!$A$39:$A$782,$A33,СВЦЭМ!$B$39:$B$782,H$11)+'СЕТ СН'!$F$14+СВЦЭМ!$D$10+'СЕТ СН'!$F$8*'СЕТ СН'!$F$9-'СЕТ СН'!$F$26</f>
        <v>1930.0581029099999</v>
      </c>
      <c r="I33" s="36">
        <f>SUMIFS(СВЦЭМ!$D$39:$D$782,СВЦЭМ!$A$39:$A$782,$A33,СВЦЭМ!$B$39:$B$782,I$11)+'СЕТ СН'!$F$14+СВЦЭМ!$D$10+'СЕТ СН'!$F$8*'СЕТ СН'!$F$9-'СЕТ СН'!$F$26</f>
        <v>1906.15847616</v>
      </c>
      <c r="J33" s="36">
        <f>SUMIFS(СВЦЭМ!$D$39:$D$782,СВЦЭМ!$A$39:$A$782,$A33,СВЦЭМ!$B$39:$B$782,J$11)+'СЕТ СН'!$F$14+СВЦЭМ!$D$10+'СЕТ СН'!$F$8*'СЕТ СН'!$F$9-'СЕТ СН'!$F$26</f>
        <v>1806.8328248400001</v>
      </c>
      <c r="K33" s="36">
        <f>SUMIFS(СВЦЭМ!$D$39:$D$782,СВЦЭМ!$A$39:$A$782,$A33,СВЦЭМ!$B$39:$B$782,K$11)+'СЕТ СН'!$F$14+СВЦЭМ!$D$10+'СЕТ СН'!$F$8*'СЕТ СН'!$F$9-'СЕТ СН'!$F$26</f>
        <v>1730.8609321700001</v>
      </c>
      <c r="L33" s="36">
        <f>SUMIFS(СВЦЭМ!$D$39:$D$782,СВЦЭМ!$A$39:$A$782,$A33,СВЦЭМ!$B$39:$B$782,L$11)+'СЕТ СН'!$F$14+СВЦЭМ!$D$10+'СЕТ СН'!$F$8*'СЕТ СН'!$F$9-'СЕТ СН'!$F$26</f>
        <v>1712.8284196899999</v>
      </c>
      <c r="M33" s="36">
        <f>SUMIFS(СВЦЭМ!$D$39:$D$782,СВЦЭМ!$A$39:$A$782,$A33,СВЦЭМ!$B$39:$B$782,M$11)+'СЕТ СН'!$F$14+СВЦЭМ!$D$10+'СЕТ СН'!$F$8*'СЕТ СН'!$F$9-'СЕТ СН'!$F$26</f>
        <v>1715.8006169499999</v>
      </c>
      <c r="N33" s="36">
        <f>SUMIFS(СВЦЭМ!$D$39:$D$782,СВЦЭМ!$A$39:$A$782,$A33,СВЦЭМ!$B$39:$B$782,N$11)+'СЕТ СН'!$F$14+СВЦЭМ!$D$10+'СЕТ СН'!$F$8*'СЕТ СН'!$F$9-'СЕТ СН'!$F$26</f>
        <v>1711.5608731</v>
      </c>
      <c r="O33" s="36">
        <f>SUMIFS(СВЦЭМ!$D$39:$D$782,СВЦЭМ!$A$39:$A$782,$A33,СВЦЭМ!$B$39:$B$782,O$11)+'СЕТ СН'!$F$14+СВЦЭМ!$D$10+'СЕТ СН'!$F$8*'СЕТ СН'!$F$9-'СЕТ СН'!$F$26</f>
        <v>1732.95209454</v>
      </c>
      <c r="P33" s="36">
        <f>SUMIFS(СВЦЭМ!$D$39:$D$782,СВЦЭМ!$A$39:$A$782,$A33,СВЦЭМ!$B$39:$B$782,P$11)+'СЕТ СН'!$F$14+СВЦЭМ!$D$10+'СЕТ СН'!$F$8*'СЕТ СН'!$F$9-'СЕТ СН'!$F$26</f>
        <v>1760.76920236</v>
      </c>
      <c r="Q33" s="36">
        <f>SUMIFS(СВЦЭМ!$D$39:$D$782,СВЦЭМ!$A$39:$A$782,$A33,СВЦЭМ!$B$39:$B$782,Q$11)+'СЕТ СН'!$F$14+СВЦЭМ!$D$10+'СЕТ СН'!$F$8*'СЕТ СН'!$F$9-'СЕТ СН'!$F$26</f>
        <v>1745.3577361</v>
      </c>
      <c r="R33" s="36">
        <f>SUMIFS(СВЦЭМ!$D$39:$D$782,СВЦЭМ!$A$39:$A$782,$A33,СВЦЭМ!$B$39:$B$782,R$11)+'СЕТ СН'!$F$14+СВЦЭМ!$D$10+'СЕТ СН'!$F$8*'СЕТ СН'!$F$9-'СЕТ СН'!$F$26</f>
        <v>1747.2651525700001</v>
      </c>
      <c r="S33" s="36">
        <f>SUMIFS(СВЦЭМ!$D$39:$D$782,СВЦЭМ!$A$39:$A$782,$A33,СВЦЭМ!$B$39:$B$782,S$11)+'СЕТ СН'!$F$14+СВЦЭМ!$D$10+'СЕТ СН'!$F$8*'СЕТ СН'!$F$9-'СЕТ СН'!$F$26</f>
        <v>1742.8548015599999</v>
      </c>
      <c r="T33" s="36">
        <f>SUMIFS(СВЦЭМ!$D$39:$D$782,СВЦЭМ!$A$39:$A$782,$A33,СВЦЭМ!$B$39:$B$782,T$11)+'СЕТ СН'!$F$14+СВЦЭМ!$D$10+'СЕТ СН'!$F$8*'СЕТ СН'!$F$9-'СЕТ СН'!$F$26</f>
        <v>1693.51045092</v>
      </c>
      <c r="U33" s="36">
        <f>SUMIFS(СВЦЭМ!$D$39:$D$782,СВЦЭМ!$A$39:$A$782,$A33,СВЦЭМ!$B$39:$B$782,U$11)+'СЕТ СН'!$F$14+СВЦЭМ!$D$10+'СЕТ СН'!$F$8*'СЕТ СН'!$F$9-'СЕТ СН'!$F$26</f>
        <v>1647.8178275</v>
      </c>
      <c r="V33" s="36">
        <f>SUMIFS(СВЦЭМ!$D$39:$D$782,СВЦЭМ!$A$39:$A$782,$A33,СВЦЭМ!$B$39:$B$782,V$11)+'СЕТ СН'!$F$14+СВЦЭМ!$D$10+'СЕТ СН'!$F$8*'СЕТ СН'!$F$9-'СЕТ СН'!$F$26</f>
        <v>1664.7343673299999</v>
      </c>
      <c r="W33" s="36">
        <f>SUMIFS(СВЦЭМ!$D$39:$D$782,СВЦЭМ!$A$39:$A$782,$A33,СВЦЭМ!$B$39:$B$782,W$11)+'СЕТ СН'!$F$14+СВЦЭМ!$D$10+'СЕТ СН'!$F$8*'СЕТ СН'!$F$9-'СЕТ СН'!$F$26</f>
        <v>1690.5027311599999</v>
      </c>
      <c r="X33" s="36">
        <f>SUMIFS(СВЦЭМ!$D$39:$D$782,СВЦЭМ!$A$39:$A$782,$A33,СВЦЭМ!$B$39:$B$782,X$11)+'СЕТ СН'!$F$14+СВЦЭМ!$D$10+'СЕТ СН'!$F$8*'СЕТ СН'!$F$9-'СЕТ СН'!$F$26</f>
        <v>1746.4415314799999</v>
      </c>
      <c r="Y33" s="36">
        <f>SUMIFS(СВЦЭМ!$D$39:$D$782,СВЦЭМ!$A$39:$A$782,$A33,СВЦЭМ!$B$39:$B$782,Y$11)+'СЕТ СН'!$F$14+СВЦЭМ!$D$10+'СЕТ СН'!$F$8*'СЕТ СН'!$F$9-'СЕТ СН'!$F$26</f>
        <v>1809.65532424</v>
      </c>
    </row>
    <row r="34" spans="1:27" ht="15.75" x14ac:dyDescent="0.2">
      <c r="A34" s="35">
        <f t="shared" si="0"/>
        <v>45222</v>
      </c>
      <c r="B34" s="36">
        <f>SUMIFS(СВЦЭМ!$D$39:$D$782,СВЦЭМ!$A$39:$A$782,$A34,СВЦЭМ!$B$39:$B$782,B$11)+'СЕТ СН'!$F$14+СВЦЭМ!$D$10+'СЕТ СН'!$F$8*'СЕТ СН'!$F$9-'СЕТ СН'!$F$26</f>
        <v>1923.0315316599999</v>
      </c>
      <c r="C34" s="36">
        <f>SUMIFS(СВЦЭМ!$D$39:$D$782,СВЦЭМ!$A$39:$A$782,$A34,СВЦЭМ!$B$39:$B$782,C$11)+'СЕТ СН'!$F$14+СВЦЭМ!$D$10+'СЕТ СН'!$F$8*'СЕТ СН'!$F$9-'СЕТ СН'!$F$26</f>
        <v>1983.3995369699999</v>
      </c>
      <c r="D34" s="36">
        <f>SUMIFS(СВЦЭМ!$D$39:$D$782,СВЦЭМ!$A$39:$A$782,$A34,СВЦЭМ!$B$39:$B$782,D$11)+'СЕТ СН'!$F$14+СВЦЭМ!$D$10+'СЕТ СН'!$F$8*'СЕТ СН'!$F$9-'СЕТ СН'!$F$26</f>
        <v>2042.2072338999999</v>
      </c>
      <c r="E34" s="36">
        <f>SUMIFS(СВЦЭМ!$D$39:$D$782,СВЦЭМ!$A$39:$A$782,$A34,СВЦЭМ!$B$39:$B$782,E$11)+'СЕТ СН'!$F$14+СВЦЭМ!$D$10+'СЕТ СН'!$F$8*'СЕТ СН'!$F$9-'СЕТ СН'!$F$26</f>
        <v>2076.8418277800001</v>
      </c>
      <c r="F34" s="36">
        <f>SUMIFS(СВЦЭМ!$D$39:$D$782,СВЦЭМ!$A$39:$A$782,$A34,СВЦЭМ!$B$39:$B$782,F$11)+'СЕТ СН'!$F$14+СВЦЭМ!$D$10+'СЕТ СН'!$F$8*'СЕТ СН'!$F$9-'СЕТ СН'!$F$26</f>
        <v>2061.29461902</v>
      </c>
      <c r="G34" s="36">
        <f>SUMIFS(СВЦЭМ!$D$39:$D$782,СВЦЭМ!$A$39:$A$782,$A34,СВЦЭМ!$B$39:$B$782,G$11)+'СЕТ СН'!$F$14+СВЦЭМ!$D$10+'СЕТ СН'!$F$8*'СЕТ СН'!$F$9-'СЕТ СН'!$F$26</f>
        <v>2002.0404344599999</v>
      </c>
      <c r="H34" s="36">
        <f>SUMIFS(СВЦЭМ!$D$39:$D$782,СВЦЭМ!$A$39:$A$782,$A34,СВЦЭМ!$B$39:$B$782,H$11)+'СЕТ СН'!$F$14+СВЦЭМ!$D$10+'СЕТ СН'!$F$8*'СЕТ СН'!$F$9-'СЕТ СН'!$F$26</f>
        <v>1902.8098078200001</v>
      </c>
      <c r="I34" s="36">
        <f>SUMIFS(СВЦЭМ!$D$39:$D$782,СВЦЭМ!$A$39:$A$782,$A34,СВЦЭМ!$B$39:$B$782,I$11)+'СЕТ СН'!$F$14+СВЦЭМ!$D$10+'СЕТ СН'!$F$8*'СЕТ СН'!$F$9-'СЕТ СН'!$F$26</f>
        <v>1825.54632348</v>
      </c>
      <c r="J34" s="36">
        <f>SUMIFS(СВЦЭМ!$D$39:$D$782,СВЦЭМ!$A$39:$A$782,$A34,СВЦЭМ!$B$39:$B$782,J$11)+'СЕТ СН'!$F$14+СВЦЭМ!$D$10+'СЕТ СН'!$F$8*'СЕТ СН'!$F$9-'СЕТ СН'!$F$26</f>
        <v>1776.03911498</v>
      </c>
      <c r="K34" s="36">
        <f>SUMIFS(СВЦЭМ!$D$39:$D$782,СВЦЭМ!$A$39:$A$782,$A34,СВЦЭМ!$B$39:$B$782,K$11)+'СЕТ СН'!$F$14+СВЦЭМ!$D$10+'СЕТ СН'!$F$8*'СЕТ СН'!$F$9-'СЕТ СН'!$F$26</f>
        <v>1732.3331482799999</v>
      </c>
      <c r="L34" s="36">
        <f>SUMIFS(СВЦЭМ!$D$39:$D$782,СВЦЭМ!$A$39:$A$782,$A34,СВЦЭМ!$B$39:$B$782,L$11)+'СЕТ СН'!$F$14+СВЦЭМ!$D$10+'СЕТ СН'!$F$8*'СЕТ СН'!$F$9-'СЕТ СН'!$F$26</f>
        <v>1676.19660881</v>
      </c>
      <c r="M34" s="36">
        <f>SUMIFS(СВЦЭМ!$D$39:$D$782,СВЦЭМ!$A$39:$A$782,$A34,СВЦЭМ!$B$39:$B$782,M$11)+'СЕТ СН'!$F$14+СВЦЭМ!$D$10+'СЕТ СН'!$F$8*'СЕТ СН'!$F$9-'СЕТ СН'!$F$26</f>
        <v>1684.5134453599999</v>
      </c>
      <c r="N34" s="36">
        <f>SUMIFS(СВЦЭМ!$D$39:$D$782,СВЦЭМ!$A$39:$A$782,$A34,СВЦЭМ!$B$39:$B$782,N$11)+'СЕТ СН'!$F$14+СВЦЭМ!$D$10+'СЕТ СН'!$F$8*'СЕТ СН'!$F$9-'СЕТ СН'!$F$26</f>
        <v>1682.10081339</v>
      </c>
      <c r="O34" s="36">
        <f>SUMIFS(СВЦЭМ!$D$39:$D$782,СВЦЭМ!$A$39:$A$782,$A34,СВЦЭМ!$B$39:$B$782,O$11)+'СЕТ СН'!$F$14+СВЦЭМ!$D$10+'СЕТ СН'!$F$8*'СЕТ СН'!$F$9-'СЕТ СН'!$F$26</f>
        <v>1695.21942248</v>
      </c>
      <c r="P34" s="36">
        <f>SUMIFS(СВЦЭМ!$D$39:$D$782,СВЦЭМ!$A$39:$A$782,$A34,СВЦЭМ!$B$39:$B$782,P$11)+'СЕТ СН'!$F$14+СВЦЭМ!$D$10+'СЕТ СН'!$F$8*'СЕТ СН'!$F$9-'СЕТ СН'!$F$26</f>
        <v>1734.6488200700001</v>
      </c>
      <c r="Q34" s="36">
        <f>SUMIFS(СВЦЭМ!$D$39:$D$782,СВЦЭМ!$A$39:$A$782,$A34,СВЦЭМ!$B$39:$B$782,Q$11)+'СЕТ СН'!$F$14+СВЦЭМ!$D$10+'СЕТ СН'!$F$8*'СЕТ СН'!$F$9-'СЕТ СН'!$F$26</f>
        <v>1727.68546305</v>
      </c>
      <c r="R34" s="36">
        <f>SUMIFS(СВЦЭМ!$D$39:$D$782,СВЦЭМ!$A$39:$A$782,$A34,СВЦЭМ!$B$39:$B$782,R$11)+'СЕТ СН'!$F$14+СВЦЭМ!$D$10+'СЕТ СН'!$F$8*'СЕТ СН'!$F$9-'СЕТ СН'!$F$26</f>
        <v>1760.7785014599999</v>
      </c>
      <c r="S34" s="36">
        <f>SUMIFS(СВЦЭМ!$D$39:$D$782,СВЦЭМ!$A$39:$A$782,$A34,СВЦЭМ!$B$39:$B$782,S$11)+'СЕТ СН'!$F$14+СВЦЭМ!$D$10+'СЕТ СН'!$F$8*'СЕТ СН'!$F$9-'СЕТ СН'!$F$26</f>
        <v>1756.94981848</v>
      </c>
      <c r="T34" s="36">
        <f>SUMIFS(СВЦЭМ!$D$39:$D$782,СВЦЭМ!$A$39:$A$782,$A34,СВЦЭМ!$B$39:$B$782,T$11)+'СЕТ СН'!$F$14+СВЦЭМ!$D$10+'СЕТ СН'!$F$8*'СЕТ СН'!$F$9-'СЕТ СН'!$F$26</f>
        <v>1687.47078569</v>
      </c>
      <c r="U34" s="36">
        <f>SUMIFS(СВЦЭМ!$D$39:$D$782,СВЦЭМ!$A$39:$A$782,$A34,СВЦЭМ!$B$39:$B$782,U$11)+'СЕТ СН'!$F$14+СВЦЭМ!$D$10+'СЕТ СН'!$F$8*'СЕТ СН'!$F$9-'СЕТ СН'!$F$26</f>
        <v>1651.3274147</v>
      </c>
      <c r="V34" s="36">
        <f>SUMIFS(СВЦЭМ!$D$39:$D$782,СВЦЭМ!$A$39:$A$782,$A34,СВЦЭМ!$B$39:$B$782,V$11)+'СЕТ СН'!$F$14+СВЦЭМ!$D$10+'СЕТ СН'!$F$8*'СЕТ СН'!$F$9-'СЕТ СН'!$F$26</f>
        <v>1672.2643087899999</v>
      </c>
      <c r="W34" s="36">
        <f>SUMIFS(СВЦЭМ!$D$39:$D$782,СВЦЭМ!$A$39:$A$782,$A34,СВЦЭМ!$B$39:$B$782,W$11)+'СЕТ СН'!$F$14+СВЦЭМ!$D$10+'СЕТ СН'!$F$8*'СЕТ СН'!$F$9-'СЕТ СН'!$F$26</f>
        <v>1689.7213282999999</v>
      </c>
      <c r="X34" s="36">
        <f>SUMIFS(СВЦЭМ!$D$39:$D$782,СВЦЭМ!$A$39:$A$782,$A34,СВЦЭМ!$B$39:$B$782,X$11)+'СЕТ СН'!$F$14+СВЦЭМ!$D$10+'СЕТ СН'!$F$8*'СЕТ СН'!$F$9-'СЕТ СН'!$F$26</f>
        <v>1752.4370047899999</v>
      </c>
      <c r="Y34" s="36">
        <f>SUMIFS(СВЦЭМ!$D$39:$D$782,СВЦЭМ!$A$39:$A$782,$A34,СВЦЭМ!$B$39:$B$782,Y$11)+'СЕТ СН'!$F$14+СВЦЭМ!$D$10+'СЕТ СН'!$F$8*'СЕТ СН'!$F$9-'СЕТ СН'!$F$26</f>
        <v>1802.2682639</v>
      </c>
    </row>
    <row r="35" spans="1:27" ht="15.75" x14ac:dyDescent="0.2">
      <c r="A35" s="35">
        <f t="shared" si="0"/>
        <v>45223</v>
      </c>
      <c r="B35" s="36">
        <f>SUMIFS(СВЦЭМ!$D$39:$D$782,СВЦЭМ!$A$39:$A$782,$A35,СВЦЭМ!$B$39:$B$782,B$11)+'СЕТ СН'!$F$14+СВЦЭМ!$D$10+'СЕТ СН'!$F$8*'СЕТ СН'!$F$9-'СЕТ СН'!$F$26</f>
        <v>1905.6893379599999</v>
      </c>
      <c r="C35" s="36">
        <f>SUMIFS(СВЦЭМ!$D$39:$D$782,СВЦЭМ!$A$39:$A$782,$A35,СВЦЭМ!$B$39:$B$782,C$11)+'СЕТ СН'!$F$14+СВЦЭМ!$D$10+'СЕТ СН'!$F$8*'СЕТ СН'!$F$9-'СЕТ СН'!$F$26</f>
        <v>1968.1298910200001</v>
      </c>
      <c r="D35" s="36">
        <f>SUMIFS(СВЦЭМ!$D$39:$D$782,СВЦЭМ!$A$39:$A$782,$A35,СВЦЭМ!$B$39:$B$782,D$11)+'СЕТ СН'!$F$14+СВЦЭМ!$D$10+'СЕТ СН'!$F$8*'СЕТ СН'!$F$9-'СЕТ СН'!$F$26</f>
        <v>2038.893949</v>
      </c>
      <c r="E35" s="36">
        <f>SUMIFS(СВЦЭМ!$D$39:$D$782,СВЦЭМ!$A$39:$A$782,$A35,СВЦЭМ!$B$39:$B$782,E$11)+'СЕТ СН'!$F$14+СВЦЭМ!$D$10+'СЕТ СН'!$F$8*'СЕТ СН'!$F$9-'СЕТ СН'!$F$26</f>
        <v>2037.69292819</v>
      </c>
      <c r="F35" s="36">
        <f>SUMIFS(СВЦЭМ!$D$39:$D$782,СВЦЭМ!$A$39:$A$782,$A35,СВЦЭМ!$B$39:$B$782,F$11)+'СЕТ СН'!$F$14+СВЦЭМ!$D$10+'СЕТ СН'!$F$8*'СЕТ СН'!$F$9-'СЕТ СН'!$F$26</f>
        <v>1998.0025604099999</v>
      </c>
      <c r="G35" s="36">
        <f>SUMIFS(СВЦЭМ!$D$39:$D$782,СВЦЭМ!$A$39:$A$782,$A35,СВЦЭМ!$B$39:$B$782,G$11)+'СЕТ СН'!$F$14+СВЦЭМ!$D$10+'СЕТ СН'!$F$8*'СЕТ СН'!$F$9-'СЕТ СН'!$F$26</f>
        <v>1953.55638484</v>
      </c>
      <c r="H35" s="36">
        <f>SUMIFS(СВЦЭМ!$D$39:$D$782,СВЦЭМ!$A$39:$A$782,$A35,СВЦЭМ!$B$39:$B$782,H$11)+'СЕТ СН'!$F$14+СВЦЭМ!$D$10+'СЕТ СН'!$F$8*'СЕТ СН'!$F$9-'СЕТ СН'!$F$26</f>
        <v>1919.90813478</v>
      </c>
      <c r="I35" s="36">
        <f>SUMIFS(СВЦЭМ!$D$39:$D$782,СВЦЭМ!$A$39:$A$782,$A35,СВЦЭМ!$B$39:$B$782,I$11)+'СЕТ СН'!$F$14+СВЦЭМ!$D$10+'СЕТ СН'!$F$8*'СЕТ СН'!$F$9-'СЕТ СН'!$F$26</f>
        <v>1850.8043489899999</v>
      </c>
      <c r="J35" s="36">
        <f>SUMIFS(СВЦЭМ!$D$39:$D$782,СВЦЭМ!$A$39:$A$782,$A35,СВЦЭМ!$B$39:$B$782,J$11)+'СЕТ СН'!$F$14+СВЦЭМ!$D$10+'СЕТ СН'!$F$8*'СЕТ СН'!$F$9-'СЕТ СН'!$F$26</f>
        <v>1816.06128261</v>
      </c>
      <c r="K35" s="36">
        <f>SUMIFS(СВЦЭМ!$D$39:$D$782,СВЦЭМ!$A$39:$A$782,$A35,СВЦЭМ!$B$39:$B$782,K$11)+'СЕТ СН'!$F$14+СВЦЭМ!$D$10+'СЕТ СН'!$F$8*'СЕТ СН'!$F$9-'СЕТ СН'!$F$26</f>
        <v>1764.09326164</v>
      </c>
      <c r="L35" s="36">
        <f>SUMIFS(СВЦЭМ!$D$39:$D$782,СВЦЭМ!$A$39:$A$782,$A35,СВЦЭМ!$B$39:$B$782,L$11)+'СЕТ СН'!$F$14+СВЦЭМ!$D$10+'СЕТ СН'!$F$8*'СЕТ СН'!$F$9-'СЕТ СН'!$F$26</f>
        <v>1754.2115736000001</v>
      </c>
      <c r="M35" s="36">
        <f>SUMIFS(СВЦЭМ!$D$39:$D$782,СВЦЭМ!$A$39:$A$782,$A35,СВЦЭМ!$B$39:$B$782,M$11)+'СЕТ СН'!$F$14+СВЦЭМ!$D$10+'СЕТ СН'!$F$8*'СЕТ СН'!$F$9-'СЕТ СН'!$F$26</f>
        <v>1764.9021079699999</v>
      </c>
      <c r="N35" s="36">
        <f>SUMIFS(СВЦЭМ!$D$39:$D$782,СВЦЭМ!$A$39:$A$782,$A35,СВЦЭМ!$B$39:$B$782,N$11)+'СЕТ СН'!$F$14+СВЦЭМ!$D$10+'СЕТ СН'!$F$8*'СЕТ СН'!$F$9-'СЕТ СН'!$F$26</f>
        <v>1755.2312499299999</v>
      </c>
      <c r="O35" s="36">
        <f>SUMIFS(СВЦЭМ!$D$39:$D$782,СВЦЭМ!$A$39:$A$782,$A35,СВЦЭМ!$B$39:$B$782,O$11)+'СЕТ СН'!$F$14+СВЦЭМ!$D$10+'СЕТ СН'!$F$8*'СЕТ СН'!$F$9-'СЕТ СН'!$F$26</f>
        <v>1767.84783907</v>
      </c>
      <c r="P35" s="36">
        <f>SUMIFS(СВЦЭМ!$D$39:$D$782,СВЦЭМ!$A$39:$A$782,$A35,СВЦЭМ!$B$39:$B$782,P$11)+'СЕТ СН'!$F$14+СВЦЭМ!$D$10+'СЕТ СН'!$F$8*'СЕТ СН'!$F$9-'СЕТ СН'!$F$26</f>
        <v>1804.5236719100001</v>
      </c>
      <c r="Q35" s="36">
        <f>SUMIFS(СВЦЭМ!$D$39:$D$782,СВЦЭМ!$A$39:$A$782,$A35,СВЦЭМ!$B$39:$B$782,Q$11)+'СЕТ СН'!$F$14+СВЦЭМ!$D$10+'СЕТ СН'!$F$8*'СЕТ СН'!$F$9-'СЕТ СН'!$F$26</f>
        <v>1792.6751927600001</v>
      </c>
      <c r="R35" s="36">
        <f>SUMIFS(СВЦЭМ!$D$39:$D$782,СВЦЭМ!$A$39:$A$782,$A35,СВЦЭМ!$B$39:$B$782,R$11)+'СЕТ СН'!$F$14+СВЦЭМ!$D$10+'СЕТ СН'!$F$8*'СЕТ СН'!$F$9-'СЕТ СН'!$F$26</f>
        <v>1806.2342204899999</v>
      </c>
      <c r="S35" s="36">
        <f>SUMIFS(СВЦЭМ!$D$39:$D$782,СВЦЭМ!$A$39:$A$782,$A35,СВЦЭМ!$B$39:$B$782,S$11)+'СЕТ СН'!$F$14+СВЦЭМ!$D$10+'СЕТ СН'!$F$8*'СЕТ СН'!$F$9-'СЕТ СН'!$F$26</f>
        <v>1790.2307896099999</v>
      </c>
      <c r="T35" s="36">
        <f>SUMIFS(СВЦЭМ!$D$39:$D$782,СВЦЭМ!$A$39:$A$782,$A35,СВЦЭМ!$B$39:$B$782,T$11)+'СЕТ СН'!$F$14+СВЦЭМ!$D$10+'СЕТ СН'!$F$8*'СЕТ СН'!$F$9-'СЕТ СН'!$F$26</f>
        <v>1720.9468597099999</v>
      </c>
      <c r="U35" s="36">
        <f>SUMIFS(СВЦЭМ!$D$39:$D$782,СВЦЭМ!$A$39:$A$782,$A35,СВЦЭМ!$B$39:$B$782,U$11)+'СЕТ СН'!$F$14+СВЦЭМ!$D$10+'СЕТ СН'!$F$8*'СЕТ СН'!$F$9-'СЕТ СН'!$F$26</f>
        <v>1703.83373209</v>
      </c>
      <c r="V35" s="36">
        <f>SUMIFS(СВЦЭМ!$D$39:$D$782,СВЦЭМ!$A$39:$A$782,$A35,СВЦЭМ!$B$39:$B$782,V$11)+'СЕТ СН'!$F$14+СВЦЭМ!$D$10+'СЕТ СН'!$F$8*'СЕТ СН'!$F$9-'СЕТ СН'!$F$26</f>
        <v>1714.3710380800001</v>
      </c>
      <c r="W35" s="36">
        <f>SUMIFS(СВЦЭМ!$D$39:$D$782,СВЦЭМ!$A$39:$A$782,$A35,СВЦЭМ!$B$39:$B$782,W$11)+'СЕТ СН'!$F$14+СВЦЭМ!$D$10+'СЕТ СН'!$F$8*'СЕТ СН'!$F$9-'СЕТ СН'!$F$26</f>
        <v>1720.8314657399999</v>
      </c>
      <c r="X35" s="36">
        <f>SUMIFS(СВЦЭМ!$D$39:$D$782,СВЦЭМ!$A$39:$A$782,$A35,СВЦЭМ!$B$39:$B$782,X$11)+'СЕТ СН'!$F$14+СВЦЭМ!$D$10+'СЕТ СН'!$F$8*'СЕТ СН'!$F$9-'СЕТ СН'!$F$26</f>
        <v>1775.07678005</v>
      </c>
      <c r="Y35" s="36">
        <f>SUMIFS(СВЦЭМ!$D$39:$D$782,СВЦЭМ!$A$39:$A$782,$A35,СВЦЭМ!$B$39:$B$782,Y$11)+'СЕТ СН'!$F$14+СВЦЭМ!$D$10+'СЕТ СН'!$F$8*'СЕТ СН'!$F$9-'СЕТ СН'!$F$26</f>
        <v>1826.0306228499999</v>
      </c>
    </row>
    <row r="36" spans="1:27" ht="15.75" x14ac:dyDescent="0.2">
      <c r="A36" s="35">
        <f t="shared" si="0"/>
        <v>45224</v>
      </c>
      <c r="B36" s="36">
        <f>SUMIFS(СВЦЭМ!$D$39:$D$782,СВЦЭМ!$A$39:$A$782,$A36,СВЦЭМ!$B$39:$B$782,B$11)+'СЕТ СН'!$F$14+СВЦЭМ!$D$10+'СЕТ СН'!$F$8*'СЕТ СН'!$F$9-'СЕТ СН'!$F$26</f>
        <v>1791.4702259000001</v>
      </c>
      <c r="C36" s="36">
        <f>SUMIFS(СВЦЭМ!$D$39:$D$782,СВЦЭМ!$A$39:$A$782,$A36,СВЦЭМ!$B$39:$B$782,C$11)+'СЕТ СН'!$F$14+СВЦЭМ!$D$10+'СЕТ СН'!$F$8*'СЕТ СН'!$F$9-'СЕТ СН'!$F$26</f>
        <v>1841.9227698699999</v>
      </c>
      <c r="D36" s="36">
        <f>SUMIFS(СВЦЭМ!$D$39:$D$782,СВЦЭМ!$A$39:$A$782,$A36,СВЦЭМ!$B$39:$B$782,D$11)+'СЕТ СН'!$F$14+СВЦЭМ!$D$10+'СЕТ СН'!$F$8*'СЕТ СН'!$F$9-'СЕТ СН'!$F$26</f>
        <v>1908.0003772</v>
      </c>
      <c r="E36" s="36">
        <f>SUMIFS(СВЦЭМ!$D$39:$D$782,СВЦЭМ!$A$39:$A$782,$A36,СВЦЭМ!$B$39:$B$782,E$11)+'СЕТ СН'!$F$14+СВЦЭМ!$D$10+'СЕТ СН'!$F$8*'СЕТ СН'!$F$9-'СЕТ СН'!$F$26</f>
        <v>1903.9106471</v>
      </c>
      <c r="F36" s="36">
        <f>SUMIFS(СВЦЭМ!$D$39:$D$782,СВЦЭМ!$A$39:$A$782,$A36,СВЦЭМ!$B$39:$B$782,F$11)+'СЕТ СН'!$F$14+СВЦЭМ!$D$10+'СЕТ СН'!$F$8*'СЕТ СН'!$F$9-'СЕТ СН'!$F$26</f>
        <v>1903.7627550099999</v>
      </c>
      <c r="G36" s="36">
        <f>SUMIFS(СВЦЭМ!$D$39:$D$782,СВЦЭМ!$A$39:$A$782,$A36,СВЦЭМ!$B$39:$B$782,G$11)+'СЕТ СН'!$F$14+СВЦЭМ!$D$10+'СЕТ СН'!$F$8*'СЕТ СН'!$F$9-'СЕТ СН'!$F$26</f>
        <v>1893.3859537999999</v>
      </c>
      <c r="H36" s="36">
        <f>SUMIFS(СВЦЭМ!$D$39:$D$782,СВЦЭМ!$A$39:$A$782,$A36,СВЦЭМ!$B$39:$B$782,H$11)+'СЕТ СН'!$F$14+СВЦЭМ!$D$10+'СЕТ СН'!$F$8*'СЕТ СН'!$F$9-'СЕТ СН'!$F$26</f>
        <v>1813.0453505999999</v>
      </c>
      <c r="I36" s="36">
        <f>SUMIFS(СВЦЭМ!$D$39:$D$782,СВЦЭМ!$A$39:$A$782,$A36,СВЦЭМ!$B$39:$B$782,I$11)+'СЕТ СН'!$F$14+СВЦЭМ!$D$10+'СЕТ СН'!$F$8*'СЕТ СН'!$F$9-'СЕТ СН'!$F$26</f>
        <v>1725.94748093</v>
      </c>
      <c r="J36" s="36">
        <f>SUMIFS(СВЦЭМ!$D$39:$D$782,СВЦЭМ!$A$39:$A$782,$A36,СВЦЭМ!$B$39:$B$782,J$11)+'СЕТ СН'!$F$14+СВЦЭМ!$D$10+'СЕТ СН'!$F$8*'СЕТ СН'!$F$9-'СЕТ СН'!$F$26</f>
        <v>1673.5380049</v>
      </c>
      <c r="K36" s="36">
        <f>SUMIFS(СВЦЭМ!$D$39:$D$782,СВЦЭМ!$A$39:$A$782,$A36,СВЦЭМ!$B$39:$B$782,K$11)+'СЕТ СН'!$F$14+СВЦЭМ!$D$10+'СЕТ СН'!$F$8*'СЕТ СН'!$F$9-'СЕТ СН'!$F$26</f>
        <v>1634.9015723800001</v>
      </c>
      <c r="L36" s="36">
        <f>SUMIFS(СВЦЭМ!$D$39:$D$782,СВЦЭМ!$A$39:$A$782,$A36,СВЦЭМ!$B$39:$B$782,L$11)+'СЕТ СН'!$F$14+СВЦЭМ!$D$10+'СЕТ СН'!$F$8*'СЕТ СН'!$F$9-'СЕТ СН'!$F$26</f>
        <v>1636.7212825300001</v>
      </c>
      <c r="M36" s="36">
        <f>SUMIFS(СВЦЭМ!$D$39:$D$782,СВЦЭМ!$A$39:$A$782,$A36,СВЦЭМ!$B$39:$B$782,M$11)+'СЕТ СН'!$F$14+СВЦЭМ!$D$10+'СЕТ СН'!$F$8*'СЕТ СН'!$F$9-'СЕТ СН'!$F$26</f>
        <v>1643.2209407099999</v>
      </c>
      <c r="N36" s="36">
        <f>SUMIFS(СВЦЭМ!$D$39:$D$782,СВЦЭМ!$A$39:$A$782,$A36,СВЦЭМ!$B$39:$B$782,N$11)+'СЕТ СН'!$F$14+СВЦЭМ!$D$10+'СЕТ СН'!$F$8*'СЕТ СН'!$F$9-'СЕТ СН'!$F$26</f>
        <v>1662.80576645</v>
      </c>
      <c r="O36" s="36">
        <f>SUMIFS(СВЦЭМ!$D$39:$D$782,СВЦЭМ!$A$39:$A$782,$A36,СВЦЭМ!$B$39:$B$782,O$11)+'СЕТ СН'!$F$14+СВЦЭМ!$D$10+'СЕТ СН'!$F$8*'СЕТ СН'!$F$9-'СЕТ СН'!$F$26</f>
        <v>1676.9267996199999</v>
      </c>
      <c r="P36" s="36">
        <f>SUMIFS(СВЦЭМ!$D$39:$D$782,СВЦЭМ!$A$39:$A$782,$A36,СВЦЭМ!$B$39:$B$782,P$11)+'СЕТ СН'!$F$14+СВЦЭМ!$D$10+'СЕТ СН'!$F$8*'СЕТ СН'!$F$9-'СЕТ СН'!$F$26</f>
        <v>1688.1350657099999</v>
      </c>
      <c r="Q36" s="36">
        <f>SUMIFS(СВЦЭМ!$D$39:$D$782,СВЦЭМ!$A$39:$A$782,$A36,СВЦЭМ!$B$39:$B$782,Q$11)+'СЕТ СН'!$F$14+СВЦЭМ!$D$10+'СЕТ СН'!$F$8*'СЕТ СН'!$F$9-'СЕТ СН'!$F$26</f>
        <v>1696.11631551</v>
      </c>
      <c r="R36" s="36">
        <f>SUMIFS(СВЦЭМ!$D$39:$D$782,СВЦЭМ!$A$39:$A$782,$A36,СВЦЭМ!$B$39:$B$782,R$11)+'СЕТ СН'!$F$14+СВЦЭМ!$D$10+'СЕТ СН'!$F$8*'СЕТ СН'!$F$9-'СЕТ СН'!$F$26</f>
        <v>1712.4877416100001</v>
      </c>
      <c r="S36" s="36">
        <f>SUMIFS(СВЦЭМ!$D$39:$D$782,СВЦЭМ!$A$39:$A$782,$A36,СВЦЭМ!$B$39:$B$782,S$11)+'СЕТ СН'!$F$14+СВЦЭМ!$D$10+'СЕТ СН'!$F$8*'СЕТ СН'!$F$9-'СЕТ СН'!$F$26</f>
        <v>1677.4475833199999</v>
      </c>
      <c r="T36" s="36">
        <f>SUMIFS(СВЦЭМ!$D$39:$D$782,СВЦЭМ!$A$39:$A$782,$A36,СВЦЭМ!$B$39:$B$782,T$11)+'СЕТ СН'!$F$14+СВЦЭМ!$D$10+'СЕТ СН'!$F$8*'СЕТ СН'!$F$9-'СЕТ СН'!$F$26</f>
        <v>1613.33186357</v>
      </c>
      <c r="U36" s="36">
        <f>SUMIFS(СВЦЭМ!$D$39:$D$782,СВЦЭМ!$A$39:$A$782,$A36,СВЦЭМ!$B$39:$B$782,U$11)+'СЕТ СН'!$F$14+СВЦЭМ!$D$10+'СЕТ СН'!$F$8*'СЕТ СН'!$F$9-'СЕТ СН'!$F$26</f>
        <v>1586.2134215900001</v>
      </c>
      <c r="V36" s="36">
        <f>SUMIFS(СВЦЭМ!$D$39:$D$782,СВЦЭМ!$A$39:$A$782,$A36,СВЦЭМ!$B$39:$B$782,V$11)+'СЕТ СН'!$F$14+СВЦЭМ!$D$10+'СЕТ СН'!$F$8*'СЕТ СН'!$F$9-'СЕТ СН'!$F$26</f>
        <v>1605.40990072</v>
      </c>
      <c r="W36" s="36">
        <f>SUMIFS(СВЦЭМ!$D$39:$D$782,СВЦЭМ!$A$39:$A$782,$A36,СВЦЭМ!$B$39:$B$782,W$11)+'СЕТ СН'!$F$14+СВЦЭМ!$D$10+'СЕТ СН'!$F$8*'СЕТ СН'!$F$9-'СЕТ СН'!$F$26</f>
        <v>1619.8214950699999</v>
      </c>
      <c r="X36" s="36">
        <f>SUMIFS(СВЦЭМ!$D$39:$D$782,СВЦЭМ!$A$39:$A$782,$A36,СВЦЭМ!$B$39:$B$782,X$11)+'СЕТ СН'!$F$14+СВЦЭМ!$D$10+'СЕТ СН'!$F$8*'СЕТ СН'!$F$9-'СЕТ СН'!$F$26</f>
        <v>1676.86267453</v>
      </c>
      <c r="Y36" s="36">
        <f>SUMIFS(СВЦЭМ!$D$39:$D$782,СВЦЭМ!$A$39:$A$782,$A36,СВЦЭМ!$B$39:$B$782,Y$11)+'СЕТ СН'!$F$14+СВЦЭМ!$D$10+'СЕТ СН'!$F$8*'СЕТ СН'!$F$9-'СЕТ СН'!$F$26</f>
        <v>1748.9712602699999</v>
      </c>
    </row>
    <row r="37" spans="1:27" ht="15.75" x14ac:dyDescent="0.2">
      <c r="A37" s="35">
        <f t="shared" si="0"/>
        <v>45225</v>
      </c>
      <c r="B37" s="36">
        <f>SUMIFS(СВЦЭМ!$D$39:$D$782,СВЦЭМ!$A$39:$A$782,$A37,СВЦЭМ!$B$39:$B$782,B$11)+'СЕТ СН'!$F$14+СВЦЭМ!$D$10+'СЕТ СН'!$F$8*'СЕТ СН'!$F$9-'СЕТ СН'!$F$26</f>
        <v>1815.03217548</v>
      </c>
      <c r="C37" s="36">
        <f>SUMIFS(СВЦЭМ!$D$39:$D$782,СВЦЭМ!$A$39:$A$782,$A37,СВЦЭМ!$B$39:$B$782,C$11)+'СЕТ СН'!$F$14+СВЦЭМ!$D$10+'СЕТ СН'!$F$8*'СЕТ СН'!$F$9-'СЕТ СН'!$F$26</f>
        <v>1871.3517053099999</v>
      </c>
      <c r="D37" s="36">
        <f>SUMIFS(СВЦЭМ!$D$39:$D$782,СВЦЭМ!$A$39:$A$782,$A37,СВЦЭМ!$B$39:$B$782,D$11)+'СЕТ СН'!$F$14+СВЦЭМ!$D$10+'СЕТ СН'!$F$8*'СЕТ СН'!$F$9-'СЕТ СН'!$F$26</f>
        <v>1918.05731195</v>
      </c>
      <c r="E37" s="36">
        <f>SUMIFS(СВЦЭМ!$D$39:$D$782,СВЦЭМ!$A$39:$A$782,$A37,СВЦЭМ!$B$39:$B$782,E$11)+'СЕТ СН'!$F$14+СВЦЭМ!$D$10+'СЕТ СН'!$F$8*'СЕТ СН'!$F$9-'СЕТ СН'!$F$26</f>
        <v>1916.60491417</v>
      </c>
      <c r="F37" s="36">
        <f>SUMIFS(СВЦЭМ!$D$39:$D$782,СВЦЭМ!$A$39:$A$782,$A37,СВЦЭМ!$B$39:$B$782,F$11)+'СЕТ СН'!$F$14+СВЦЭМ!$D$10+'СЕТ СН'!$F$8*'СЕТ СН'!$F$9-'СЕТ СН'!$F$26</f>
        <v>1908.14379592</v>
      </c>
      <c r="G37" s="36">
        <f>SUMIFS(СВЦЭМ!$D$39:$D$782,СВЦЭМ!$A$39:$A$782,$A37,СВЦЭМ!$B$39:$B$782,G$11)+'СЕТ СН'!$F$14+СВЦЭМ!$D$10+'СЕТ СН'!$F$8*'СЕТ СН'!$F$9-'СЕТ СН'!$F$26</f>
        <v>1888.73438562</v>
      </c>
      <c r="H37" s="36">
        <f>SUMIFS(СВЦЭМ!$D$39:$D$782,СВЦЭМ!$A$39:$A$782,$A37,СВЦЭМ!$B$39:$B$782,H$11)+'СЕТ СН'!$F$14+СВЦЭМ!$D$10+'СЕТ СН'!$F$8*'СЕТ СН'!$F$9-'СЕТ СН'!$F$26</f>
        <v>1815.84712188</v>
      </c>
      <c r="I37" s="36">
        <f>SUMIFS(СВЦЭМ!$D$39:$D$782,СВЦЭМ!$A$39:$A$782,$A37,СВЦЭМ!$B$39:$B$782,I$11)+'СЕТ СН'!$F$14+СВЦЭМ!$D$10+'СЕТ СН'!$F$8*'СЕТ СН'!$F$9-'СЕТ СН'!$F$26</f>
        <v>1776.02587722</v>
      </c>
      <c r="J37" s="36">
        <f>SUMIFS(СВЦЭМ!$D$39:$D$782,СВЦЭМ!$A$39:$A$782,$A37,СВЦЭМ!$B$39:$B$782,J$11)+'СЕТ СН'!$F$14+СВЦЭМ!$D$10+'СЕТ СН'!$F$8*'СЕТ СН'!$F$9-'СЕТ СН'!$F$26</f>
        <v>1720.23298714</v>
      </c>
      <c r="K37" s="36">
        <f>SUMIFS(СВЦЭМ!$D$39:$D$782,СВЦЭМ!$A$39:$A$782,$A37,СВЦЭМ!$B$39:$B$782,K$11)+'СЕТ СН'!$F$14+СВЦЭМ!$D$10+'СЕТ СН'!$F$8*'СЕТ СН'!$F$9-'СЕТ СН'!$F$26</f>
        <v>1684.8144234599999</v>
      </c>
      <c r="L37" s="36">
        <f>SUMIFS(СВЦЭМ!$D$39:$D$782,СВЦЭМ!$A$39:$A$782,$A37,СВЦЭМ!$B$39:$B$782,L$11)+'СЕТ СН'!$F$14+СВЦЭМ!$D$10+'СЕТ СН'!$F$8*'СЕТ СН'!$F$9-'СЕТ СН'!$F$26</f>
        <v>1694.1913817699999</v>
      </c>
      <c r="M37" s="36">
        <f>SUMIFS(СВЦЭМ!$D$39:$D$782,СВЦЭМ!$A$39:$A$782,$A37,СВЦЭМ!$B$39:$B$782,M$11)+'СЕТ СН'!$F$14+СВЦЭМ!$D$10+'СЕТ СН'!$F$8*'СЕТ СН'!$F$9-'СЕТ СН'!$F$26</f>
        <v>1700.55503251</v>
      </c>
      <c r="N37" s="36">
        <f>SUMIFS(СВЦЭМ!$D$39:$D$782,СВЦЭМ!$A$39:$A$782,$A37,СВЦЭМ!$B$39:$B$782,N$11)+'СЕТ СН'!$F$14+СВЦЭМ!$D$10+'СЕТ СН'!$F$8*'СЕТ СН'!$F$9-'СЕТ СН'!$F$26</f>
        <v>1714.5501525299999</v>
      </c>
      <c r="O37" s="36">
        <f>SUMIFS(СВЦЭМ!$D$39:$D$782,СВЦЭМ!$A$39:$A$782,$A37,СВЦЭМ!$B$39:$B$782,O$11)+'СЕТ СН'!$F$14+СВЦЭМ!$D$10+'СЕТ СН'!$F$8*'СЕТ СН'!$F$9-'СЕТ СН'!$F$26</f>
        <v>1730.9925926799999</v>
      </c>
      <c r="P37" s="36">
        <f>SUMIFS(СВЦЭМ!$D$39:$D$782,СВЦЭМ!$A$39:$A$782,$A37,СВЦЭМ!$B$39:$B$782,P$11)+'СЕТ СН'!$F$14+СВЦЭМ!$D$10+'СЕТ СН'!$F$8*'СЕТ СН'!$F$9-'СЕТ СН'!$F$26</f>
        <v>1739.9332875600001</v>
      </c>
      <c r="Q37" s="36">
        <f>SUMIFS(СВЦЭМ!$D$39:$D$782,СВЦЭМ!$A$39:$A$782,$A37,СВЦЭМ!$B$39:$B$782,Q$11)+'СЕТ СН'!$F$14+СВЦЭМ!$D$10+'СЕТ СН'!$F$8*'СЕТ СН'!$F$9-'СЕТ СН'!$F$26</f>
        <v>1759.6403812900001</v>
      </c>
      <c r="R37" s="36">
        <f>SUMIFS(СВЦЭМ!$D$39:$D$782,СВЦЭМ!$A$39:$A$782,$A37,СВЦЭМ!$B$39:$B$782,R$11)+'СЕТ СН'!$F$14+СВЦЭМ!$D$10+'СЕТ СН'!$F$8*'СЕТ СН'!$F$9-'СЕТ СН'!$F$26</f>
        <v>1781.13085497</v>
      </c>
      <c r="S37" s="36">
        <f>SUMIFS(СВЦЭМ!$D$39:$D$782,СВЦЭМ!$A$39:$A$782,$A37,СВЦЭМ!$B$39:$B$782,S$11)+'СЕТ СН'!$F$14+СВЦЭМ!$D$10+'СЕТ СН'!$F$8*'СЕТ СН'!$F$9-'СЕТ СН'!$F$26</f>
        <v>1754.2929623099999</v>
      </c>
      <c r="T37" s="36">
        <f>SUMIFS(СВЦЭМ!$D$39:$D$782,СВЦЭМ!$A$39:$A$782,$A37,СВЦЭМ!$B$39:$B$782,T$11)+'СЕТ СН'!$F$14+СВЦЭМ!$D$10+'СЕТ СН'!$F$8*'СЕТ СН'!$F$9-'СЕТ СН'!$F$26</f>
        <v>1689.72528012</v>
      </c>
      <c r="U37" s="36">
        <f>SUMIFS(СВЦЭМ!$D$39:$D$782,СВЦЭМ!$A$39:$A$782,$A37,СВЦЭМ!$B$39:$B$782,U$11)+'СЕТ СН'!$F$14+СВЦЭМ!$D$10+'СЕТ СН'!$F$8*'СЕТ СН'!$F$9-'СЕТ СН'!$F$26</f>
        <v>1663.5258665900001</v>
      </c>
      <c r="V37" s="36">
        <f>SUMIFS(СВЦЭМ!$D$39:$D$782,СВЦЭМ!$A$39:$A$782,$A37,СВЦЭМ!$B$39:$B$782,V$11)+'СЕТ СН'!$F$14+СВЦЭМ!$D$10+'СЕТ СН'!$F$8*'СЕТ СН'!$F$9-'СЕТ СН'!$F$26</f>
        <v>1675.37911874</v>
      </c>
      <c r="W37" s="36">
        <f>SUMIFS(СВЦЭМ!$D$39:$D$782,СВЦЭМ!$A$39:$A$782,$A37,СВЦЭМ!$B$39:$B$782,W$11)+'СЕТ СН'!$F$14+СВЦЭМ!$D$10+'СЕТ СН'!$F$8*'СЕТ СН'!$F$9-'СЕТ СН'!$F$26</f>
        <v>1694.20785959</v>
      </c>
      <c r="X37" s="36">
        <f>SUMIFS(СВЦЭМ!$D$39:$D$782,СВЦЭМ!$A$39:$A$782,$A37,СВЦЭМ!$B$39:$B$782,X$11)+'СЕТ СН'!$F$14+СВЦЭМ!$D$10+'СЕТ СН'!$F$8*'СЕТ СН'!$F$9-'СЕТ СН'!$F$26</f>
        <v>1759.1960074199999</v>
      </c>
      <c r="Y37" s="36">
        <f>SUMIFS(СВЦЭМ!$D$39:$D$782,СВЦЭМ!$A$39:$A$782,$A37,СВЦЭМ!$B$39:$B$782,Y$11)+'СЕТ СН'!$F$14+СВЦЭМ!$D$10+'СЕТ СН'!$F$8*'СЕТ СН'!$F$9-'СЕТ СН'!$F$26</f>
        <v>1818.0150620299999</v>
      </c>
    </row>
    <row r="38" spans="1:27" ht="15.75" x14ac:dyDescent="0.2">
      <c r="A38" s="35">
        <f t="shared" si="0"/>
        <v>45226</v>
      </c>
      <c r="B38" s="36">
        <f>SUMIFS(СВЦЭМ!$D$39:$D$782,СВЦЭМ!$A$39:$A$782,$A38,СВЦЭМ!$B$39:$B$782,B$11)+'СЕТ СН'!$F$14+СВЦЭМ!$D$10+'СЕТ СН'!$F$8*'СЕТ СН'!$F$9-'СЕТ СН'!$F$26</f>
        <v>1862.17910779</v>
      </c>
      <c r="C38" s="36">
        <f>SUMIFS(СВЦЭМ!$D$39:$D$782,СВЦЭМ!$A$39:$A$782,$A38,СВЦЭМ!$B$39:$B$782,C$11)+'СЕТ СН'!$F$14+СВЦЭМ!$D$10+'СЕТ СН'!$F$8*'СЕТ СН'!$F$9-'СЕТ СН'!$F$26</f>
        <v>1926.8198652199999</v>
      </c>
      <c r="D38" s="36">
        <f>SUMIFS(СВЦЭМ!$D$39:$D$782,СВЦЭМ!$A$39:$A$782,$A38,СВЦЭМ!$B$39:$B$782,D$11)+'СЕТ СН'!$F$14+СВЦЭМ!$D$10+'СЕТ СН'!$F$8*'СЕТ СН'!$F$9-'СЕТ СН'!$F$26</f>
        <v>1970.2727138600001</v>
      </c>
      <c r="E38" s="36">
        <f>SUMIFS(СВЦЭМ!$D$39:$D$782,СВЦЭМ!$A$39:$A$782,$A38,СВЦЭМ!$B$39:$B$782,E$11)+'СЕТ СН'!$F$14+СВЦЭМ!$D$10+'СЕТ СН'!$F$8*'СЕТ СН'!$F$9-'СЕТ СН'!$F$26</f>
        <v>1981.01237453</v>
      </c>
      <c r="F38" s="36">
        <f>SUMIFS(СВЦЭМ!$D$39:$D$782,СВЦЭМ!$A$39:$A$782,$A38,СВЦЭМ!$B$39:$B$782,F$11)+'СЕТ СН'!$F$14+СВЦЭМ!$D$10+'СЕТ СН'!$F$8*'СЕТ СН'!$F$9-'СЕТ СН'!$F$26</f>
        <v>1989.9938411399999</v>
      </c>
      <c r="G38" s="36">
        <f>SUMIFS(СВЦЭМ!$D$39:$D$782,СВЦЭМ!$A$39:$A$782,$A38,СВЦЭМ!$B$39:$B$782,G$11)+'СЕТ СН'!$F$14+СВЦЭМ!$D$10+'СЕТ СН'!$F$8*'СЕТ СН'!$F$9-'СЕТ СН'!$F$26</f>
        <v>1965.4405119200001</v>
      </c>
      <c r="H38" s="36">
        <f>SUMIFS(СВЦЭМ!$D$39:$D$782,СВЦЭМ!$A$39:$A$782,$A38,СВЦЭМ!$B$39:$B$782,H$11)+'СЕТ СН'!$F$14+СВЦЭМ!$D$10+'СЕТ СН'!$F$8*'СЕТ СН'!$F$9-'СЕТ СН'!$F$26</f>
        <v>1886.8323783000001</v>
      </c>
      <c r="I38" s="36">
        <f>SUMIFS(СВЦЭМ!$D$39:$D$782,СВЦЭМ!$A$39:$A$782,$A38,СВЦЭМ!$B$39:$B$782,I$11)+'СЕТ СН'!$F$14+СВЦЭМ!$D$10+'СЕТ СН'!$F$8*'СЕТ СН'!$F$9-'СЕТ СН'!$F$26</f>
        <v>1778.4551523499999</v>
      </c>
      <c r="J38" s="36">
        <f>SUMIFS(СВЦЭМ!$D$39:$D$782,СВЦЭМ!$A$39:$A$782,$A38,СВЦЭМ!$B$39:$B$782,J$11)+'СЕТ СН'!$F$14+СВЦЭМ!$D$10+'СЕТ СН'!$F$8*'СЕТ СН'!$F$9-'СЕТ СН'!$F$26</f>
        <v>1713.2538756500001</v>
      </c>
      <c r="K38" s="36">
        <f>SUMIFS(СВЦЭМ!$D$39:$D$782,СВЦЭМ!$A$39:$A$782,$A38,СВЦЭМ!$B$39:$B$782,K$11)+'СЕТ СН'!$F$14+СВЦЭМ!$D$10+'СЕТ СН'!$F$8*'СЕТ СН'!$F$9-'СЕТ СН'!$F$26</f>
        <v>1680.7132871900001</v>
      </c>
      <c r="L38" s="36">
        <f>SUMIFS(СВЦЭМ!$D$39:$D$782,СВЦЭМ!$A$39:$A$782,$A38,СВЦЭМ!$B$39:$B$782,L$11)+'СЕТ СН'!$F$14+СВЦЭМ!$D$10+'СЕТ СН'!$F$8*'СЕТ СН'!$F$9-'СЕТ СН'!$F$26</f>
        <v>1681.07738634</v>
      </c>
      <c r="M38" s="36">
        <f>SUMIFS(СВЦЭМ!$D$39:$D$782,СВЦЭМ!$A$39:$A$782,$A38,СВЦЭМ!$B$39:$B$782,M$11)+'СЕТ СН'!$F$14+СВЦЭМ!$D$10+'СЕТ СН'!$F$8*'СЕТ СН'!$F$9-'СЕТ СН'!$F$26</f>
        <v>1696.5580204099999</v>
      </c>
      <c r="N38" s="36">
        <f>SUMIFS(СВЦЭМ!$D$39:$D$782,СВЦЭМ!$A$39:$A$782,$A38,СВЦЭМ!$B$39:$B$782,N$11)+'СЕТ СН'!$F$14+СВЦЭМ!$D$10+'СЕТ СН'!$F$8*'СЕТ СН'!$F$9-'СЕТ СН'!$F$26</f>
        <v>1736.3796853399999</v>
      </c>
      <c r="O38" s="36">
        <f>SUMIFS(СВЦЭМ!$D$39:$D$782,СВЦЭМ!$A$39:$A$782,$A38,СВЦЭМ!$B$39:$B$782,O$11)+'СЕТ СН'!$F$14+СВЦЭМ!$D$10+'СЕТ СН'!$F$8*'СЕТ СН'!$F$9-'СЕТ СН'!$F$26</f>
        <v>1756.0872336</v>
      </c>
      <c r="P38" s="36">
        <f>SUMIFS(СВЦЭМ!$D$39:$D$782,СВЦЭМ!$A$39:$A$782,$A38,СВЦЭМ!$B$39:$B$782,P$11)+'СЕТ СН'!$F$14+СВЦЭМ!$D$10+'СЕТ СН'!$F$8*'СЕТ СН'!$F$9-'СЕТ СН'!$F$26</f>
        <v>1784.05775468</v>
      </c>
      <c r="Q38" s="36">
        <f>SUMIFS(СВЦЭМ!$D$39:$D$782,СВЦЭМ!$A$39:$A$782,$A38,СВЦЭМ!$B$39:$B$782,Q$11)+'СЕТ СН'!$F$14+СВЦЭМ!$D$10+'СЕТ СН'!$F$8*'СЕТ СН'!$F$9-'СЕТ СН'!$F$26</f>
        <v>1793.09258871</v>
      </c>
      <c r="R38" s="36">
        <f>SUMIFS(СВЦЭМ!$D$39:$D$782,СВЦЭМ!$A$39:$A$782,$A38,СВЦЭМ!$B$39:$B$782,R$11)+'СЕТ СН'!$F$14+СВЦЭМ!$D$10+'СЕТ СН'!$F$8*'СЕТ СН'!$F$9-'СЕТ СН'!$F$26</f>
        <v>1800.3463127499999</v>
      </c>
      <c r="S38" s="36">
        <f>SUMIFS(СВЦЭМ!$D$39:$D$782,СВЦЭМ!$A$39:$A$782,$A38,СВЦЭМ!$B$39:$B$782,S$11)+'СЕТ СН'!$F$14+СВЦЭМ!$D$10+'СЕТ СН'!$F$8*'СЕТ СН'!$F$9-'СЕТ СН'!$F$26</f>
        <v>1775.9057182699999</v>
      </c>
      <c r="T38" s="36">
        <f>SUMIFS(СВЦЭМ!$D$39:$D$782,СВЦЭМ!$A$39:$A$782,$A38,СВЦЭМ!$B$39:$B$782,T$11)+'СЕТ СН'!$F$14+СВЦЭМ!$D$10+'СЕТ СН'!$F$8*'СЕТ СН'!$F$9-'СЕТ СН'!$F$26</f>
        <v>1698.3284122099999</v>
      </c>
      <c r="U38" s="36">
        <f>SUMIFS(СВЦЭМ!$D$39:$D$782,СВЦЭМ!$A$39:$A$782,$A38,СВЦЭМ!$B$39:$B$782,U$11)+'СЕТ СН'!$F$14+СВЦЭМ!$D$10+'СЕТ СН'!$F$8*'СЕТ СН'!$F$9-'СЕТ СН'!$F$26</f>
        <v>1666.17960002</v>
      </c>
      <c r="V38" s="36">
        <f>SUMIFS(СВЦЭМ!$D$39:$D$782,СВЦЭМ!$A$39:$A$782,$A38,СВЦЭМ!$B$39:$B$782,V$11)+'СЕТ СН'!$F$14+СВЦЭМ!$D$10+'СЕТ СН'!$F$8*'СЕТ СН'!$F$9-'СЕТ СН'!$F$26</f>
        <v>1691.30017284</v>
      </c>
      <c r="W38" s="36">
        <f>SUMIFS(СВЦЭМ!$D$39:$D$782,СВЦЭМ!$A$39:$A$782,$A38,СВЦЭМ!$B$39:$B$782,W$11)+'СЕТ СН'!$F$14+СВЦЭМ!$D$10+'СЕТ СН'!$F$8*'СЕТ СН'!$F$9-'СЕТ СН'!$F$26</f>
        <v>1711.24657284</v>
      </c>
      <c r="X38" s="36">
        <f>SUMIFS(СВЦЭМ!$D$39:$D$782,СВЦЭМ!$A$39:$A$782,$A38,СВЦЭМ!$B$39:$B$782,X$11)+'СЕТ СН'!$F$14+СВЦЭМ!$D$10+'СЕТ СН'!$F$8*'СЕТ СН'!$F$9-'СЕТ СН'!$F$26</f>
        <v>1771.65204582</v>
      </c>
      <c r="Y38" s="36">
        <f>SUMIFS(СВЦЭМ!$D$39:$D$782,СВЦЭМ!$A$39:$A$782,$A38,СВЦЭМ!$B$39:$B$782,Y$11)+'СЕТ СН'!$F$14+СВЦЭМ!$D$10+'СЕТ СН'!$F$8*'СЕТ СН'!$F$9-'СЕТ СН'!$F$26</f>
        <v>1879.60465019</v>
      </c>
    </row>
    <row r="39" spans="1:27" ht="15.75" x14ac:dyDescent="0.2">
      <c r="A39" s="35">
        <f t="shared" si="0"/>
        <v>45227</v>
      </c>
      <c r="B39" s="36">
        <f>SUMIFS(СВЦЭМ!$D$39:$D$782,СВЦЭМ!$A$39:$A$782,$A39,СВЦЭМ!$B$39:$B$782,B$11)+'СЕТ СН'!$F$14+СВЦЭМ!$D$10+'СЕТ СН'!$F$8*'СЕТ СН'!$F$9-'СЕТ СН'!$F$26</f>
        <v>1907.0894080200001</v>
      </c>
      <c r="C39" s="36">
        <f>SUMIFS(СВЦЭМ!$D$39:$D$782,СВЦЭМ!$A$39:$A$782,$A39,СВЦЭМ!$B$39:$B$782,C$11)+'СЕТ СН'!$F$14+СВЦЭМ!$D$10+'СЕТ СН'!$F$8*'СЕТ СН'!$F$9-'СЕТ СН'!$F$26</f>
        <v>1872.72733823</v>
      </c>
      <c r="D39" s="36">
        <f>SUMIFS(СВЦЭМ!$D$39:$D$782,СВЦЭМ!$A$39:$A$782,$A39,СВЦЭМ!$B$39:$B$782,D$11)+'СЕТ СН'!$F$14+СВЦЭМ!$D$10+'СЕТ СН'!$F$8*'СЕТ СН'!$F$9-'СЕТ СН'!$F$26</f>
        <v>1925.90353192</v>
      </c>
      <c r="E39" s="36">
        <f>SUMIFS(СВЦЭМ!$D$39:$D$782,СВЦЭМ!$A$39:$A$782,$A39,СВЦЭМ!$B$39:$B$782,E$11)+'СЕТ СН'!$F$14+СВЦЭМ!$D$10+'СЕТ СН'!$F$8*'СЕТ СН'!$F$9-'СЕТ СН'!$F$26</f>
        <v>1929.7590447</v>
      </c>
      <c r="F39" s="36">
        <f>SUMIFS(СВЦЭМ!$D$39:$D$782,СВЦЭМ!$A$39:$A$782,$A39,СВЦЭМ!$B$39:$B$782,F$11)+'СЕТ СН'!$F$14+СВЦЭМ!$D$10+'СЕТ СН'!$F$8*'СЕТ СН'!$F$9-'СЕТ СН'!$F$26</f>
        <v>1931.10696704</v>
      </c>
      <c r="G39" s="36">
        <f>SUMIFS(СВЦЭМ!$D$39:$D$782,СВЦЭМ!$A$39:$A$782,$A39,СВЦЭМ!$B$39:$B$782,G$11)+'СЕТ СН'!$F$14+СВЦЭМ!$D$10+'СЕТ СН'!$F$8*'СЕТ СН'!$F$9-'СЕТ СН'!$F$26</f>
        <v>1925.00128427</v>
      </c>
      <c r="H39" s="36">
        <f>SUMIFS(СВЦЭМ!$D$39:$D$782,СВЦЭМ!$A$39:$A$782,$A39,СВЦЭМ!$B$39:$B$782,H$11)+'СЕТ СН'!$F$14+СВЦЭМ!$D$10+'СЕТ СН'!$F$8*'СЕТ СН'!$F$9-'СЕТ СН'!$F$26</f>
        <v>1907.31262597</v>
      </c>
      <c r="I39" s="36">
        <f>SUMIFS(СВЦЭМ!$D$39:$D$782,СВЦЭМ!$A$39:$A$782,$A39,СВЦЭМ!$B$39:$B$782,I$11)+'СЕТ СН'!$F$14+СВЦЭМ!$D$10+'СЕТ СН'!$F$8*'СЕТ СН'!$F$9-'СЕТ СН'!$F$26</f>
        <v>1861.4689504999999</v>
      </c>
      <c r="J39" s="36">
        <f>SUMIFS(СВЦЭМ!$D$39:$D$782,СВЦЭМ!$A$39:$A$782,$A39,СВЦЭМ!$B$39:$B$782,J$11)+'СЕТ СН'!$F$14+СВЦЭМ!$D$10+'СЕТ СН'!$F$8*'СЕТ СН'!$F$9-'СЕТ СН'!$F$26</f>
        <v>1802.6467888899999</v>
      </c>
      <c r="K39" s="36">
        <f>SUMIFS(СВЦЭМ!$D$39:$D$782,СВЦЭМ!$A$39:$A$782,$A39,СВЦЭМ!$B$39:$B$782,K$11)+'СЕТ СН'!$F$14+СВЦЭМ!$D$10+'СЕТ СН'!$F$8*'СЕТ СН'!$F$9-'СЕТ СН'!$F$26</f>
        <v>1726.5448513399999</v>
      </c>
      <c r="L39" s="36">
        <f>SUMIFS(СВЦЭМ!$D$39:$D$782,СВЦЭМ!$A$39:$A$782,$A39,СВЦЭМ!$B$39:$B$782,L$11)+'СЕТ СН'!$F$14+СВЦЭМ!$D$10+'СЕТ СН'!$F$8*'СЕТ СН'!$F$9-'СЕТ СН'!$F$26</f>
        <v>1702.76764389</v>
      </c>
      <c r="M39" s="36">
        <f>SUMIFS(СВЦЭМ!$D$39:$D$782,СВЦЭМ!$A$39:$A$782,$A39,СВЦЭМ!$B$39:$B$782,M$11)+'СЕТ СН'!$F$14+СВЦЭМ!$D$10+'СЕТ СН'!$F$8*'СЕТ СН'!$F$9-'СЕТ СН'!$F$26</f>
        <v>1704.7377487399999</v>
      </c>
      <c r="N39" s="36">
        <f>SUMIFS(СВЦЭМ!$D$39:$D$782,СВЦЭМ!$A$39:$A$782,$A39,СВЦЭМ!$B$39:$B$782,N$11)+'СЕТ СН'!$F$14+СВЦЭМ!$D$10+'СЕТ СН'!$F$8*'СЕТ СН'!$F$9-'СЕТ СН'!$F$26</f>
        <v>1726.41595239</v>
      </c>
      <c r="O39" s="36">
        <f>SUMIFS(СВЦЭМ!$D$39:$D$782,СВЦЭМ!$A$39:$A$782,$A39,СВЦЭМ!$B$39:$B$782,O$11)+'СЕТ СН'!$F$14+СВЦЭМ!$D$10+'СЕТ СН'!$F$8*'СЕТ СН'!$F$9-'СЕТ СН'!$F$26</f>
        <v>1738.4091870699999</v>
      </c>
      <c r="P39" s="36">
        <f>SUMIFS(СВЦЭМ!$D$39:$D$782,СВЦЭМ!$A$39:$A$782,$A39,СВЦЭМ!$B$39:$B$782,P$11)+'СЕТ СН'!$F$14+СВЦЭМ!$D$10+'СЕТ СН'!$F$8*'СЕТ СН'!$F$9-'СЕТ СН'!$F$26</f>
        <v>1752.99584151</v>
      </c>
      <c r="Q39" s="36">
        <f>SUMIFS(СВЦЭМ!$D$39:$D$782,СВЦЭМ!$A$39:$A$782,$A39,СВЦЭМ!$B$39:$B$782,Q$11)+'СЕТ СН'!$F$14+СВЦЭМ!$D$10+'СЕТ СН'!$F$8*'СЕТ СН'!$F$9-'СЕТ СН'!$F$26</f>
        <v>1765.87884439</v>
      </c>
      <c r="R39" s="36">
        <f>SUMIFS(СВЦЭМ!$D$39:$D$782,СВЦЭМ!$A$39:$A$782,$A39,СВЦЭМ!$B$39:$B$782,R$11)+'СЕТ СН'!$F$14+СВЦЭМ!$D$10+'СЕТ СН'!$F$8*'СЕТ СН'!$F$9-'СЕТ СН'!$F$26</f>
        <v>1760.2864715000001</v>
      </c>
      <c r="S39" s="36">
        <f>SUMIFS(СВЦЭМ!$D$39:$D$782,СВЦЭМ!$A$39:$A$782,$A39,СВЦЭМ!$B$39:$B$782,S$11)+'СЕТ СН'!$F$14+СВЦЭМ!$D$10+'СЕТ СН'!$F$8*'СЕТ СН'!$F$9-'СЕТ СН'!$F$26</f>
        <v>1758.7514808799999</v>
      </c>
      <c r="T39" s="36">
        <f>SUMIFS(СВЦЭМ!$D$39:$D$782,СВЦЭМ!$A$39:$A$782,$A39,СВЦЭМ!$B$39:$B$782,T$11)+'СЕТ СН'!$F$14+СВЦЭМ!$D$10+'СЕТ СН'!$F$8*'СЕТ СН'!$F$9-'СЕТ СН'!$F$26</f>
        <v>1694.74273466</v>
      </c>
      <c r="U39" s="36">
        <f>SUMIFS(СВЦЭМ!$D$39:$D$782,СВЦЭМ!$A$39:$A$782,$A39,СВЦЭМ!$B$39:$B$782,U$11)+'СЕТ СН'!$F$14+СВЦЭМ!$D$10+'СЕТ СН'!$F$8*'СЕТ СН'!$F$9-'СЕТ СН'!$F$26</f>
        <v>1670.7578430799999</v>
      </c>
      <c r="V39" s="36">
        <f>SUMIFS(СВЦЭМ!$D$39:$D$782,СВЦЭМ!$A$39:$A$782,$A39,СВЦЭМ!$B$39:$B$782,V$11)+'СЕТ СН'!$F$14+СВЦЭМ!$D$10+'СЕТ СН'!$F$8*'СЕТ СН'!$F$9-'СЕТ СН'!$F$26</f>
        <v>1691.65076271</v>
      </c>
      <c r="W39" s="36">
        <f>SUMIFS(СВЦЭМ!$D$39:$D$782,СВЦЭМ!$A$39:$A$782,$A39,СВЦЭМ!$B$39:$B$782,W$11)+'СЕТ СН'!$F$14+СВЦЭМ!$D$10+'СЕТ СН'!$F$8*'СЕТ СН'!$F$9-'СЕТ СН'!$F$26</f>
        <v>1714.2495541399999</v>
      </c>
      <c r="X39" s="36">
        <f>SUMIFS(СВЦЭМ!$D$39:$D$782,СВЦЭМ!$A$39:$A$782,$A39,СВЦЭМ!$B$39:$B$782,X$11)+'СЕТ СН'!$F$14+СВЦЭМ!$D$10+'СЕТ СН'!$F$8*'СЕТ СН'!$F$9-'СЕТ СН'!$F$26</f>
        <v>1747.7282798700001</v>
      </c>
      <c r="Y39" s="36">
        <f>SUMIFS(СВЦЭМ!$D$39:$D$782,СВЦЭМ!$A$39:$A$782,$A39,СВЦЭМ!$B$39:$B$782,Y$11)+'СЕТ СН'!$F$14+СВЦЭМ!$D$10+'СЕТ СН'!$F$8*'СЕТ СН'!$F$9-'СЕТ СН'!$F$26</f>
        <v>1802.9540652200001</v>
      </c>
    </row>
    <row r="40" spans="1:27" ht="15.75" x14ac:dyDescent="0.2">
      <c r="A40" s="35">
        <f t="shared" si="0"/>
        <v>45228</v>
      </c>
      <c r="B40" s="36">
        <f>SUMIFS(СВЦЭМ!$D$39:$D$782,СВЦЭМ!$A$39:$A$782,$A40,СВЦЭМ!$B$39:$B$782,B$11)+'СЕТ СН'!$F$14+СВЦЭМ!$D$10+'СЕТ СН'!$F$8*'СЕТ СН'!$F$9-'СЕТ СН'!$F$26</f>
        <v>1794.55422118</v>
      </c>
      <c r="C40" s="36">
        <f>SUMIFS(СВЦЭМ!$D$39:$D$782,СВЦЭМ!$A$39:$A$782,$A40,СВЦЭМ!$B$39:$B$782,C$11)+'СЕТ СН'!$F$14+СВЦЭМ!$D$10+'СЕТ СН'!$F$8*'СЕТ СН'!$F$9-'СЕТ СН'!$F$26</f>
        <v>1842.50200223</v>
      </c>
      <c r="D40" s="36">
        <f>SUMIFS(СВЦЭМ!$D$39:$D$782,СВЦЭМ!$A$39:$A$782,$A40,СВЦЭМ!$B$39:$B$782,D$11)+'СЕТ СН'!$F$14+СВЦЭМ!$D$10+'СЕТ СН'!$F$8*'СЕТ СН'!$F$9-'СЕТ СН'!$F$26</f>
        <v>1899.85538</v>
      </c>
      <c r="E40" s="36">
        <f>SUMIFS(СВЦЭМ!$D$39:$D$782,СВЦЭМ!$A$39:$A$782,$A40,СВЦЭМ!$B$39:$B$782,E$11)+'СЕТ СН'!$F$14+СВЦЭМ!$D$10+'СЕТ СН'!$F$8*'СЕТ СН'!$F$9-'СЕТ СН'!$F$26</f>
        <v>1901.3483086399999</v>
      </c>
      <c r="F40" s="36">
        <f>SUMIFS(СВЦЭМ!$D$39:$D$782,СВЦЭМ!$A$39:$A$782,$A40,СВЦЭМ!$B$39:$B$782,F$11)+'СЕТ СН'!$F$14+СВЦЭМ!$D$10+'СЕТ СН'!$F$8*'СЕТ СН'!$F$9-'СЕТ СН'!$F$26</f>
        <v>1903.7402854299999</v>
      </c>
      <c r="G40" s="36">
        <f>SUMIFS(СВЦЭМ!$D$39:$D$782,СВЦЭМ!$A$39:$A$782,$A40,СВЦЭМ!$B$39:$B$782,G$11)+'СЕТ СН'!$F$14+СВЦЭМ!$D$10+'СЕТ СН'!$F$8*'СЕТ СН'!$F$9-'СЕТ СН'!$F$26</f>
        <v>1901.6360863</v>
      </c>
      <c r="H40" s="36">
        <f>SUMIFS(СВЦЭМ!$D$39:$D$782,СВЦЭМ!$A$39:$A$782,$A40,СВЦЭМ!$B$39:$B$782,H$11)+'СЕТ СН'!$F$14+СВЦЭМ!$D$10+'СЕТ СН'!$F$8*'СЕТ СН'!$F$9-'СЕТ СН'!$F$26</f>
        <v>1885.65765448</v>
      </c>
      <c r="I40" s="36">
        <f>SUMIFS(СВЦЭМ!$D$39:$D$782,СВЦЭМ!$A$39:$A$782,$A40,СВЦЭМ!$B$39:$B$782,I$11)+'СЕТ СН'!$F$14+СВЦЭМ!$D$10+'СЕТ СН'!$F$8*'СЕТ СН'!$F$9-'СЕТ СН'!$F$26</f>
        <v>1859.7494432599999</v>
      </c>
      <c r="J40" s="36">
        <f>SUMIFS(СВЦЭМ!$D$39:$D$782,СВЦЭМ!$A$39:$A$782,$A40,СВЦЭМ!$B$39:$B$782,J$11)+'СЕТ СН'!$F$14+СВЦЭМ!$D$10+'СЕТ СН'!$F$8*'СЕТ СН'!$F$9-'СЕТ СН'!$F$26</f>
        <v>1852.3559568599999</v>
      </c>
      <c r="K40" s="36">
        <f>SUMIFS(СВЦЭМ!$D$39:$D$782,СВЦЭМ!$A$39:$A$782,$A40,СВЦЭМ!$B$39:$B$782,K$11)+'СЕТ СН'!$F$14+СВЦЭМ!$D$10+'СЕТ СН'!$F$8*'СЕТ СН'!$F$9-'СЕТ СН'!$F$26</f>
        <v>1780.4528031499999</v>
      </c>
      <c r="L40" s="36">
        <f>SUMIFS(СВЦЭМ!$D$39:$D$782,СВЦЭМ!$A$39:$A$782,$A40,СВЦЭМ!$B$39:$B$782,L$11)+'СЕТ СН'!$F$14+СВЦЭМ!$D$10+'СЕТ СН'!$F$8*'СЕТ СН'!$F$9-'СЕТ СН'!$F$26</f>
        <v>1752.5150196499999</v>
      </c>
      <c r="M40" s="36">
        <f>SUMIFS(СВЦЭМ!$D$39:$D$782,СВЦЭМ!$A$39:$A$782,$A40,СВЦЭМ!$B$39:$B$782,M$11)+'СЕТ СН'!$F$14+СВЦЭМ!$D$10+'СЕТ СН'!$F$8*'СЕТ СН'!$F$9-'СЕТ СН'!$F$26</f>
        <v>1754.60809167</v>
      </c>
      <c r="N40" s="36">
        <f>SUMIFS(СВЦЭМ!$D$39:$D$782,СВЦЭМ!$A$39:$A$782,$A40,СВЦЭМ!$B$39:$B$782,N$11)+'СЕТ СН'!$F$14+СВЦЭМ!$D$10+'СЕТ СН'!$F$8*'СЕТ СН'!$F$9-'СЕТ СН'!$F$26</f>
        <v>1763.68375692</v>
      </c>
      <c r="O40" s="36">
        <f>SUMIFS(СВЦЭМ!$D$39:$D$782,СВЦЭМ!$A$39:$A$782,$A40,СВЦЭМ!$B$39:$B$782,O$11)+'СЕТ СН'!$F$14+СВЦЭМ!$D$10+'СЕТ СН'!$F$8*'СЕТ СН'!$F$9-'СЕТ СН'!$F$26</f>
        <v>1779.5345685699999</v>
      </c>
      <c r="P40" s="36">
        <f>SUMIFS(СВЦЭМ!$D$39:$D$782,СВЦЭМ!$A$39:$A$782,$A40,СВЦЭМ!$B$39:$B$782,P$11)+'СЕТ СН'!$F$14+СВЦЭМ!$D$10+'СЕТ СН'!$F$8*'СЕТ СН'!$F$9-'СЕТ СН'!$F$26</f>
        <v>1796.266758</v>
      </c>
      <c r="Q40" s="36">
        <f>SUMIFS(СВЦЭМ!$D$39:$D$782,СВЦЭМ!$A$39:$A$782,$A40,СВЦЭМ!$B$39:$B$782,Q$11)+'СЕТ СН'!$F$14+СВЦЭМ!$D$10+'СЕТ СН'!$F$8*'СЕТ СН'!$F$9-'СЕТ СН'!$F$26</f>
        <v>1811.0434593</v>
      </c>
      <c r="R40" s="36">
        <f>SUMIFS(СВЦЭМ!$D$39:$D$782,СВЦЭМ!$A$39:$A$782,$A40,СВЦЭМ!$B$39:$B$782,R$11)+'СЕТ СН'!$F$14+СВЦЭМ!$D$10+'СЕТ СН'!$F$8*'СЕТ СН'!$F$9-'СЕТ СН'!$F$26</f>
        <v>1801.59798316</v>
      </c>
      <c r="S40" s="36">
        <f>SUMIFS(СВЦЭМ!$D$39:$D$782,СВЦЭМ!$A$39:$A$782,$A40,СВЦЭМ!$B$39:$B$782,S$11)+'СЕТ СН'!$F$14+СВЦЭМ!$D$10+'СЕТ СН'!$F$8*'СЕТ СН'!$F$9-'СЕТ СН'!$F$26</f>
        <v>1782.802469</v>
      </c>
      <c r="T40" s="36">
        <f>SUMIFS(СВЦЭМ!$D$39:$D$782,СВЦЭМ!$A$39:$A$782,$A40,СВЦЭМ!$B$39:$B$782,T$11)+'СЕТ СН'!$F$14+СВЦЭМ!$D$10+'СЕТ СН'!$F$8*'СЕТ СН'!$F$9-'СЕТ СН'!$F$26</f>
        <v>1715.9900700599999</v>
      </c>
      <c r="U40" s="36">
        <f>SUMIFS(СВЦЭМ!$D$39:$D$782,СВЦЭМ!$A$39:$A$782,$A40,СВЦЭМ!$B$39:$B$782,U$11)+'СЕТ СН'!$F$14+СВЦЭМ!$D$10+'СЕТ СН'!$F$8*'СЕТ СН'!$F$9-'СЕТ СН'!$F$26</f>
        <v>1689.14401144</v>
      </c>
      <c r="V40" s="36">
        <f>SUMIFS(СВЦЭМ!$D$39:$D$782,СВЦЭМ!$A$39:$A$782,$A40,СВЦЭМ!$B$39:$B$782,V$11)+'СЕТ СН'!$F$14+СВЦЭМ!$D$10+'СЕТ СН'!$F$8*'СЕТ СН'!$F$9-'СЕТ СН'!$F$26</f>
        <v>1706.5457334299999</v>
      </c>
      <c r="W40" s="36">
        <f>SUMIFS(СВЦЭМ!$D$39:$D$782,СВЦЭМ!$A$39:$A$782,$A40,СВЦЭМ!$B$39:$B$782,W$11)+'СЕТ СН'!$F$14+СВЦЭМ!$D$10+'СЕТ СН'!$F$8*'СЕТ СН'!$F$9-'СЕТ СН'!$F$26</f>
        <v>1728.5978199599999</v>
      </c>
      <c r="X40" s="36">
        <f>SUMIFS(СВЦЭМ!$D$39:$D$782,СВЦЭМ!$A$39:$A$782,$A40,СВЦЭМ!$B$39:$B$782,X$11)+'СЕТ СН'!$F$14+СВЦЭМ!$D$10+'СЕТ СН'!$F$8*'СЕТ СН'!$F$9-'СЕТ СН'!$F$26</f>
        <v>1767.27783972</v>
      </c>
      <c r="Y40" s="36">
        <f>SUMIFS(СВЦЭМ!$D$39:$D$782,СВЦЭМ!$A$39:$A$782,$A40,СВЦЭМ!$B$39:$B$782,Y$11)+'СЕТ СН'!$F$14+СВЦЭМ!$D$10+'СЕТ СН'!$F$8*'СЕТ СН'!$F$9-'СЕТ СН'!$F$26</f>
        <v>1833.4470367399999</v>
      </c>
    </row>
    <row r="41" spans="1:27" ht="15.75" x14ac:dyDescent="0.2">
      <c r="A41" s="35">
        <f t="shared" si="0"/>
        <v>45229</v>
      </c>
      <c r="B41" s="36">
        <f>SUMIFS(СВЦЭМ!$D$39:$D$782,СВЦЭМ!$A$39:$A$782,$A41,СВЦЭМ!$B$39:$B$782,B$11)+'СЕТ СН'!$F$14+СВЦЭМ!$D$10+'СЕТ СН'!$F$8*'СЕТ СН'!$F$9-'СЕТ СН'!$F$26</f>
        <v>1766.59720556</v>
      </c>
      <c r="C41" s="36">
        <f>SUMIFS(СВЦЭМ!$D$39:$D$782,СВЦЭМ!$A$39:$A$782,$A41,СВЦЭМ!$B$39:$B$782,C$11)+'СЕТ СН'!$F$14+СВЦЭМ!$D$10+'СЕТ СН'!$F$8*'СЕТ СН'!$F$9-'СЕТ СН'!$F$26</f>
        <v>1828.0951762499999</v>
      </c>
      <c r="D41" s="36">
        <f>SUMIFS(СВЦЭМ!$D$39:$D$782,СВЦЭМ!$A$39:$A$782,$A41,СВЦЭМ!$B$39:$B$782,D$11)+'СЕТ СН'!$F$14+СВЦЭМ!$D$10+'СЕТ СН'!$F$8*'СЕТ СН'!$F$9-'СЕТ СН'!$F$26</f>
        <v>1864.9883961400001</v>
      </c>
      <c r="E41" s="36">
        <f>SUMIFS(СВЦЭМ!$D$39:$D$782,СВЦЭМ!$A$39:$A$782,$A41,СВЦЭМ!$B$39:$B$782,E$11)+'СЕТ СН'!$F$14+СВЦЭМ!$D$10+'СЕТ СН'!$F$8*'СЕТ СН'!$F$9-'СЕТ СН'!$F$26</f>
        <v>1862.5376991399999</v>
      </c>
      <c r="F41" s="36">
        <f>SUMIFS(СВЦЭМ!$D$39:$D$782,СВЦЭМ!$A$39:$A$782,$A41,СВЦЭМ!$B$39:$B$782,F$11)+'СЕТ СН'!$F$14+СВЦЭМ!$D$10+'СЕТ СН'!$F$8*'СЕТ СН'!$F$9-'СЕТ СН'!$F$26</f>
        <v>1858.3888827799999</v>
      </c>
      <c r="G41" s="36">
        <f>SUMIFS(СВЦЭМ!$D$39:$D$782,СВЦЭМ!$A$39:$A$782,$A41,СВЦЭМ!$B$39:$B$782,G$11)+'СЕТ СН'!$F$14+СВЦЭМ!$D$10+'СЕТ СН'!$F$8*'СЕТ СН'!$F$9-'СЕТ СН'!$F$26</f>
        <v>1882.1270634</v>
      </c>
      <c r="H41" s="36">
        <f>SUMIFS(СВЦЭМ!$D$39:$D$782,СВЦЭМ!$A$39:$A$782,$A41,СВЦЭМ!$B$39:$B$782,H$11)+'СЕТ СН'!$F$14+СВЦЭМ!$D$10+'СЕТ СН'!$F$8*'СЕТ СН'!$F$9-'СЕТ СН'!$F$26</f>
        <v>1920.4317552299999</v>
      </c>
      <c r="I41" s="36">
        <f>SUMIFS(СВЦЭМ!$D$39:$D$782,СВЦЭМ!$A$39:$A$782,$A41,СВЦЭМ!$B$39:$B$782,I$11)+'СЕТ СН'!$F$14+СВЦЭМ!$D$10+'СЕТ СН'!$F$8*'СЕТ СН'!$F$9-'СЕТ СН'!$F$26</f>
        <v>1861.3257332200001</v>
      </c>
      <c r="J41" s="36">
        <f>SUMIFS(СВЦЭМ!$D$39:$D$782,СВЦЭМ!$A$39:$A$782,$A41,СВЦЭМ!$B$39:$B$782,J$11)+'СЕТ СН'!$F$14+СВЦЭМ!$D$10+'СЕТ СН'!$F$8*'СЕТ СН'!$F$9-'СЕТ СН'!$F$26</f>
        <v>1859.20572444</v>
      </c>
      <c r="K41" s="36">
        <f>SUMIFS(СВЦЭМ!$D$39:$D$782,СВЦЭМ!$A$39:$A$782,$A41,СВЦЭМ!$B$39:$B$782,K$11)+'СЕТ СН'!$F$14+СВЦЭМ!$D$10+'СЕТ СН'!$F$8*'СЕТ СН'!$F$9-'СЕТ СН'!$F$26</f>
        <v>1831.4077533499999</v>
      </c>
      <c r="L41" s="36">
        <f>SUMIFS(СВЦЭМ!$D$39:$D$782,СВЦЭМ!$A$39:$A$782,$A41,СВЦЭМ!$B$39:$B$782,L$11)+'СЕТ СН'!$F$14+СВЦЭМ!$D$10+'СЕТ СН'!$F$8*'СЕТ СН'!$F$9-'СЕТ СН'!$F$26</f>
        <v>1828.6664557699999</v>
      </c>
      <c r="M41" s="36">
        <f>SUMIFS(СВЦЭМ!$D$39:$D$782,СВЦЭМ!$A$39:$A$782,$A41,СВЦЭМ!$B$39:$B$782,M$11)+'СЕТ СН'!$F$14+СВЦЭМ!$D$10+'СЕТ СН'!$F$8*'СЕТ СН'!$F$9-'СЕТ СН'!$F$26</f>
        <v>1843.4599226099999</v>
      </c>
      <c r="N41" s="36">
        <f>SUMIFS(СВЦЭМ!$D$39:$D$782,СВЦЭМ!$A$39:$A$782,$A41,СВЦЭМ!$B$39:$B$782,N$11)+'СЕТ СН'!$F$14+СВЦЭМ!$D$10+'СЕТ СН'!$F$8*'СЕТ СН'!$F$9-'СЕТ СН'!$F$26</f>
        <v>1865.4136274299999</v>
      </c>
      <c r="O41" s="36">
        <f>SUMIFS(СВЦЭМ!$D$39:$D$782,СВЦЭМ!$A$39:$A$782,$A41,СВЦЭМ!$B$39:$B$782,O$11)+'СЕТ СН'!$F$14+СВЦЭМ!$D$10+'СЕТ СН'!$F$8*'СЕТ СН'!$F$9-'СЕТ СН'!$F$26</f>
        <v>1885.29749313</v>
      </c>
      <c r="P41" s="36">
        <f>SUMIFS(СВЦЭМ!$D$39:$D$782,СВЦЭМ!$A$39:$A$782,$A41,СВЦЭМ!$B$39:$B$782,P$11)+'СЕТ СН'!$F$14+СВЦЭМ!$D$10+'СЕТ СН'!$F$8*'СЕТ СН'!$F$9-'СЕТ СН'!$F$26</f>
        <v>1898.2581792999999</v>
      </c>
      <c r="Q41" s="36">
        <f>SUMIFS(СВЦЭМ!$D$39:$D$782,СВЦЭМ!$A$39:$A$782,$A41,СВЦЭМ!$B$39:$B$782,Q$11)+'СЕТ СН'!$F$14+СВЦЭМ!$D$10+'СЕТ СН'!$F$8*'СЕТ СН'!$F$9-'СЕТ СН'!$F$26</f>
        <v>1913.3780918800001</v>
      </c>
      <c r="R41" s="36">
        <f>SUMIFS(СВЦЭМ!$D$39:$D$782,СВЦЭМ!$A$39:$A$782,$A41,СВЦЭМ!$B$39:$B$782,R$11)+'СЕТ СН'!$F$14+СВЦЭМ!$D$10+'СЕТ СН'!$F$8*'СЕТ СН'!$F$9-'СЕТ СН'!$F$26</f>
        <v>1903.6350210599999</v>
      </c>
      <c r="S41" s="36">
        <f>SUMIFS(СВЦЭМ!$D$39:$D$782,СВЦЭМ!$A$39:$A$782,$A41,СВЦЭМ!$B$39:$B$782,S$11)+'СЕТ СН'!$F$14+СВЦЭМ!$D$10+'СЕТ СН'!$F$8*'СЕТ СН'!$F$9-'СЕТ СН'!$F$26</f>
        <v>1861.98710858</v>
      </c>
      <c r="T41" s="36">
        <f>SUMIFS(СВЦЭМ!$D$39:$D$782,СВЦЭМ!$A$39:$A$782,$A41,СВЦЭМ!$B$39:$B$782,T$11)+'СЕТ СН'!$F$14+СВЦЭМ!$D$10+'СЕТ СН'!$F$8*'СЕТ СН'!$F$9-'СЕТ СН'!$F$26</f>
        <v>1811.685285</v>
      </c>
      <c r="U41" s="36">
        <f>SUMIFS(СВЦЭМ!$D$39:$D$782,СВЦЭМ!$A$39:$A$782,$A41,СВЦЭМ!$B$39:$B$782,U$11)+'СЕТ СН'!$F$14+СВЦЭМ!$D$10+'СЕТ СН'!$F$8*'СЕТ СН'!$F$9-'СЕТ СН'!$F$26</f>
        <v>1777.9829891499999</v>
      </c>
      <c r="V41" s="36">
        <f>SUMIFS(СВЦЭМ!$D$39:$D$782,СВЦЭМ!$A$39:$A$782,$A41,СВЦЭМ!$B$39:$B$782,V$11)+'СЕТ СН'!$F$14+СВЦЭМ!$D$10+'СЕТ СН'!$F$8*'СЕТ СН'!$F$9-'СЕТ СН'!$F$26</f>
        <v>1805.3471906299999</v>
      </c>
      <c r="W41" s="36">
        <f>SUMIFS(СВЦЭМ!$D$39:$D$782,СВЦЭМ!$A$39:$A$782,$A41,СВЦЭМ!$B$39:$B$782,W$11)+'СЕТ СН'!$F$14+СВЦЭМ!$D$10+'СЕТ СН'!$F$8*'СЕТ СН'!$F$9-'СЕТ СН'!$F$26</f>
        <v>1821.3371812299999</v>
      </c>
      <c r="X41" s="36">
        <f>SUMIFS(СВЦЭМ!$D$39:$D$782,СВЦЭМ!$A$39:$A$782,$A41,СВЦЭМ!$B$39:$B$782,X$11)+'СЕТ СН'!$F$14+СВЦЭМ!$D$10+'СЕТ СН'!$F$8*'СЕТ СН'!$F$9-'СЕТ СН'!$F$26</f>
        <v>1882.63210944</v>
      </c>
      <c r="Y41" s="36">
        <f>SUMIFS(СВЦЭМ!$D$39:$D$782,СВЦЭМ!$A$39:$A$782,$A41,СВЦЭМ!$B$39:$B$782,Y$11)+'СЕТ СН'!$F$14+СВЦЭМ!$D$10+'СЕТ СН'!$F$8*'СЕТ СН'!$F$9-'СЕТ СН'!$F$26</f>
        <v>1937.8911477199999</v>
      </c>
    </row>
    <row r="42" spans="1:27" ht="15.75" x14ac:dyDescent="0.2">
      <c r="A42" s="35">
        <f t="shared" si="0"/>
        <v>45230</v>
      </c>
      <c r="B42" s="36">
        <f>SUMIFS(СВЦЭМ!$D$39:$D$782,СВЦЭМ!$A$39:$A$782,$A42,СВЦЭМ!$B$39:$B$782,B$11)+'СЕТ СН'!$F$14+СВЦЭМ!$D$10+'СЕТ СН'!$F$8*'СЕТ СН'!$F$9-'СЕТ СН'!$F$26</f>
        <v>1987.68163781</v>
      </c>
      <c r="C42" s="36">
        <f>SUMIFS(СВЦЭМ!$D$39:$D$782,СВЦЭМ!$A$39:$A$782,$A42,СВЦЭМ!$B$39:$B$782,C$11)+'СЕТ СН'!$F$14+СВЦЭМ!$D$10+'СЕТ СН'!$F$8*'СЕТ СН'!$F$9-'СЕТ СН'!$F$26</f>
        <v>2048.8142116100003</v>
      </c>
      <c r="D42" s="36">
        <f>SUMIFS(СВЦЭМ!$D$39:$D$782,СВЦЭМ!$A$39:$A$782,$A42,СВЦЭМ!$B$39:$B$782,D$11)+'СЕТ СН'!$F$14+СВЦЭМ!$D$10+'СЕТ СН'!$F$8*'СЕТ СН'!$F$9-'СЕТ СН'!$F$26</f>
        <v>2109.1895976199999</v>
      </c>
      <c r="E42" s="36">
        <f>SUMIFS(СВЦЭМ!$D$39:$D$782,СВЦЭМ!$A$39:$A$782,$A42,СВЦЭМ!$B$39:$B$782,E$11)+'СЕТ СН'!$F$14+СВЦЭМ!$D$10+'СЕТ СН'!$F$8*'СЕТ СН'!$F$9-'СЕТ СН'!$F$26</f>
        <v>2119.5973673200001</v>
      </c>
      <c r="F42" s="36">
        <f>SUMIFS(СВЦЭМ!$D$39:$D$782,СВЦЭМ!$A$39:$A$782,$A42,СВЦЭМ!$B$39:$B$782,F$11)+'СЕТ СН'!$F$14+СВЦЭМ!$D$10+'СЕТ СН'!$F$8*'СЕТ СН'!$F$9-'СЕТ СН'!$F$26</f>
        <v>2120.3110179400001</v>
      </c>
      <c r="G42" s="36">
        <f>SUMIFS(СВЦЭМ!$D$39:$D$782,СВЦЭМ!$A$39:$A$782,$A42,СВЦЭМ!$B$39:$B$782,G$11)+'СЕТ СН'!$F$14+СВЦЭМ!$D$10+'СЕТ СН'!$F$8*'СЕТ СН'!$F$9-'СЕТ СН'!$F$26</f>
        <v>2104.1958431100002</v>
      </c>
      <c r="H42" s="36">
        <f>SUMIFS(СВЦЭМ!$D$39:$D$782,СВЦЭМ!$A$39:$A$782,$A42,СВЦЭМ!$B$39:$B$782,H$11)+'СЕТ СН'!$F$14+СВЦЭМ!$D$10+'СЕТ СН'!$F$8*'СЕТ СН'!$F$9-'СЕТ СН'!$F$26</f>
        <v>2020.5224768</v>
      </c>
      <c r="I42" s="36">
        <f>SUMIFS(СВЦЭМ!$D$39:$D$782,СВЦЭМ!$A$39:$A$782,$A42,СВЦЭМ!$B$39:$B$782,I$11)+'СЕТ СН'!$F$14+СВЦЭМ!$D$10+'СЕТ СН'!$F$8*'СЕТ СН'!$F$9-'СЕТ СН'!$F$26</f>
        <v>1937.82633756</v>
      </c>
      <c r="J42" s="36">
        <f>SUMIFS(СВЦЭМ!$D$39:$D$782,СВЦЭМ!$A$39:$A$782,$A42,СВЦЭМ!$B$39:$B$782,J$11)+'СЕТ СН'!$F$14+СВЦЭМ!$D$10+'СЕТ СН'!$F$8*'СЕТ СН'!$F$9-'СЕТ СН'!$F$26</f>
        <v>1890.9610199399999</v>
      </c>
      <c r="K42" s="36">
        <f>SUMIFS(СВЦЭМ!$D$39:$D$782,СВЦЭМ!$A$39:$A$782,$A42,СВЦЭМ!$B$39:$B$782,K$11)+'СЕТ СН'!$F$14+СВЦЭМ!$D$10+'СЕТ СН'!$F$8*'СЕТ СН'!$F$9-'СЕТ СН'!$F$26</f>
        <v>1874.4328470999999</v>
      </c>
      <c r="L42" s="36">
        <f>SUMIFS(СВЦЭМ!$D$39:$D$782,СВЦЭМ!$A$39:$A$782,$A42,СВЦЭМ!$B$39:$B$782,L$11)+'СЕТ СН'!$F$14+СВЦЭМ!$D$10+'СЕТ СН'!$F$8*'СЕТ СН'!$F$9-'СЕТ СН'!$F$26</f>
        <v>1844.12075738</v>
      </c>
      <c r="M42" s="36">
        <f>SUMIFS(СВЦЭМ!$D$39:$D$782,СВЦЭМ!$A$39:$A$782,$A42,СВЦЭМ!$B$39:$B$782,M$11)+'СЕТ СН'!$F$14+СВЦЭМ!$D$10+'СЕТ СН'!$F$8*'СЕТ СН'!$F$9-'СЕТ СН'!$F$26</f>
        <v>1865.6437109199999</v>
      </c>
      <c r="N42" s="36">
        <f>SUMIFS(СВЦЭМ!$D$39:$D$782,СВЦЭМ!$A$39:$A$782,$A42,СВЦЭМ!$B$39:$B$782,N$11)+'СЕТ СН'!$F$14+СВЦЭМ!$D$10+'СЕТ СН'!$F$8*'СЕТ СН'!$F$9-'СЕТ СН'!$F$26</f>
        <v>1886.6506278699999</v>
      </c>
      <c r="O42" s="36">
        <f>SUMIFS(СВЦЭМ!$D$39:$D$782,СВЦЭМ!$A$39:$A$782,$A42,СВЦЭМ!$B$39:$B$782,O$11)+'СЕТ СН'!$F$14+СВЦЭМ!$D$10+'СЕТ СН'!$F$8*'СЕТ СН'!$F$9-'СЕТ СН'!$F$26</f>
        <v>1902.16046699</v>
      </c>
      <c r="P42" s="36">
        <f>SUMIFS(СВЦЭМ!$D$39:$D$782,СВЦЭМ!$A$39:$A$782,$A42,СВЦЭМ!$B$39:$B$782,P$11)+'СЕТ СН'!$F$14+СВЦЭМ!$D$10+'СЕТ СН'!$F$8*'СЕТ СН'!$F$9-'СЕТ СН'!$F$26</f>
        <v>1912.2731213899999</v>
      </c>
      <c r="Q42" s="36">
        <f>SUMIFS(СВЦЭМ!$D$39:$D$782,СВЦЭМ!$A$39:$A$782,$A42,СВЦЭМ!$B$39:$B$782,Q$11)+'СЕТ СН'!$F$14+СВЦЭМ!$D$10+'СЕТ СН'!$F$8*'СЕТ СН'!$F$9-'СЕТ СН'!$F$26</f>
        <v>1924.67932144</v>
      </c>
      <c r="R42" s="36">
        <f>SUMIFS(СВЦЭМ!$D$39:$D$782,СВЦЭМ!$A$39:$A$782,$A42,СВЦЭМ!$B$39:$B$782,R$11)+'СЕТ СН'!$F$14+СВЦЭМ!$D$10+'СЕТ СН'!$F$8*'СЕТ СН'!$F$9-'СЕТ СН'!$F$26</f>
        <v>1921.7077015899999</v>
      </c>
      <c r="S42" s="36">
        <f>SUMIFS(СВЦЭМ!$D$39:$D$782,СВЦЭМ!$A$39:$A$782,$A42,СВЦЭМ!$B$39:$B$782,S$11)+'СЕТ СН'!$F$14+СВЦЭМ!$D$10+'СЕТ СН'!$F$8*'СЕТ СН'!$F$9-'СЕТ СН'!$F$26</f>
        <v>1895.8464503800001</v>
      </c>
      <c r="T42" s="36">
        <f>SUMIFS(СВЦЭМ!$D$39:$D$782,СВЦЭМ!$A$39:$A$782,$A42,СВЦЭМ!$B$39:$B$782,T$11)+'СЕТ СН'!$F$14+СВЦЭМ!$D$10+'СЕТ СН'!$F$8*'СЕТ СН'!$F$9-'СЕТ СН'!$F$26</f>
        <v>1832.7186963500001</v>
      </c>
      <c r="U42" s="36">
        <f>SUMIFS(СВЦЭМ!$D$39:$D$782,СВЦЭМ!$A$39:$A$782,$A42,СВЦЭМ!$B$39:$B$782,U$11)+'СЕТ СН'!$F$14+СВЦЭМ!$D$10+'СЕТ СН'!$F$8*'СЕТ СН'!$F$9-'СЕТ СН'!$F$26</f>
        <v>1810.2462028299999</v>
      </c>
      <c r="V42" s="36">
        <f>SUMIFS(СВЦЭМ!$D$39:$D$782,СВЦЭМ!$A$39:$A$782,$A42,СВЦЭМ!$B$39:$B$782,V$11)+'СЕТ СН'!$F$14+СВЦЭМ!$D$10+'СЕТ СН'!$F$8*'СЕТ СН'!$F$9-'СЕТ СН'!$F$26</f>
        <v>1832.5249515400001</v>
      </c>
      <c r="W42" s="36">
        <f>SUMIFS(СВЦЭМ!$D$39:$D$782,СВЦЭМ!$A$39:$A$782,$A42,СВЦЭМ!$B$39:$B$782,W$11)+'СЕТ СН'!$F$14+СВЦЭМ!$D$10+'СЕТ СН'!$F$8*'СЕТ СН'!$F$9-'СЕТ СН'!$F$26</f>
        <v>1839.26145522</v>
      </c>
      <c r="X42" s="36">
        <f>SUMIFS(СВЦЭМ!$D$39:$D$782,СВЦЭМ!$A$39:$A$782,$A42,СВЦЭМ!$B$39:$B$782,X$11)+'СЕТ СН'!$F$14+СВЦЭМ!$D$10+'СЕТ СН'!$F$8*'СЕТ СН'!$F$9-'СЕТ СН'!$F$26</f>
        <v>1900.40093953</v>
      </c>
      <c r="Y42" s="36">
        <f>SUMIFS(СВЦЭМ!$D$39:$D$782,СВЦЭМ!$A$39:$A$782,$A42,СВЦЭМ!$B$39:$B$782,Y$11)+'СЕТ СН'!$F$14+СВЦЭМ!$D$10+'СЕТ СН'!$F$8*'СЕТ СН'!$F$9-'СЕТ СН'!$F$26</f>
        <v>1916.5419469999999</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7"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01.10.2023</v>
      </c>
      <c r="B48" s="36">
        <f>SUMIFS(СВЦЭМ!$D$39:$D$782,СВЦЭМ!$A$39:$A$782,$A48,СВЦЭМ!$B$39:$B$782,B$47)+'СЕТ СН'!$F$14+СВЦЭМ!$D$10+'СЕТ СН'!$F$6-'СЕТ СН'!$F$26</f>
        <v>1753.6711632900001</v>
      </c>
      <c r="C48" s="36">
        <f>SUMIFS(СВЦЭМ!$D$39:$D$782,СВЦЭМ!$A$39:$A$782,$A48,СВЦЭМ!$B$39:$B$782,C$47)+'СЕТ СН'!$F$14+СВЦЭМ!$D$10+'СЕТ СН'!$F$6-'СЕТ СН'!$F$26</f>
        <v>1812.32728961</v>
      </c>
      <c r="D48" s="36">
        <f>SUMIFS(СВЦЭМ!$D$39:$D$782,СВЦЭМ!$A$39:$A$782,$A48,СВЦЭМ!$B$39:$B$782,D$47)+'СЕТ СН'!$F$14+СВЦЭМ!$D$10+'СЕТ СН'!$F$6-'СЕТ СН'!$F$26</f>
        <v>1885.6389538600001</v>
      </c>
      <c r="E48" s="36">
        <f>SUMIFS(СВЦЭМ!$D$39:$D$782,СВЦЭМ!$A$39:$A$782,$A48,СВЦЭМ!$B$39:$B$782,E$47)+'СЕТ СН'!$F$14+СВЦЭМ!$D$10+'СЕТ СН'!$F$6-'СЕТ СН'!$F$26</f>
        <v>1875.1739479299999</v>
      </c>
      <c r="F48" s="36">
        <f>SUMIFS(СВЦЭМ!$D$39:$D$782,СВЦЭМ!$A$39:$A$782,$A48,СВЦЭМ!$B$39:$B$782,F$47)+'СЕТ СН'!$F$14+СВЦЭМ!$D$10+'СЕТ СН'!$F$6-'СЕТ СН'!$F$26</f>
        <v>1870.99402897</v>
      </c>
      <c r="G48" s="36">
        <f>SUMIFS(СВЦЭМ!$D$39:$D$782,СВЦЭМ!$A$39:$A$782,$A48,СВЦЭМ!$B$39:$B$782,G$47)+'СЕТ СН'!$F$14+СВЦЭМ!$D$10+'СЕТ СН'!$F$6-'СЕТ СН'!$F$26</f>
        <v>1875.71883471</v>
      </c>
      <c r="H48" s="36">
        <f>SUMIFS(СВЦЭМ!$D$39:$D$782,СВЦЭМ!$A$39:$A$782,$A48,СВЦЭМ!$B$39:$B$782,H$47)+'СЕТ СН'!$F$14+СВЦЭМ!$D$10+'СЕТ СН'!$F$6-'СЕТ СН'!$F$26</f>
        <v>1832.4413933800001</v>
      </c>
      <c r="I48" s="36">
        <f>SUMIFS(СВЦЭМ!$D$39:$D$782,СВЦЭМ!$A$39:$A$782,$A48,СВЦЭМ!$B$39:$B$782,I$47)+'СЕТ СН'!$F$14+СВЦЭМ!$D$10+'СЕТ СН'!$F$6-'СЕТ СН'!$F$26</f>
        <v>1818.2700908100001</v>
      </c>
      <c r="J48" s="36">
        <f>SUMIFS(СВЦЭМ!$D$39:$D$782,СВЦЭМ!$A$39:$A$782,$A48,СВЦЭМ!$B$39:$B$782,J$47)+'СЕТ СН'!$F$14+СВЦЭМ!$D$10+'СЕТ СН'!$F$6-'СЕТ СН'!$F$26</f>
        <v>1802.59613092</v>
      </c>
      <c r="K48" s="36">
        <f>SUMIFS(СВЦЭМ!$D$39:$D$782,СВЦЭМ!$A$39:$A$782,$A48,СВЦЭМ!$B$39:$B$782,K$47)+'СЕТ СН'!$F$14+СВЦЭМ!$D$10+'СЕТ СН'!$F$6-'СЕТ СН'!$F$26</f>
        <v>1773.68332994</v>
      </c>
      <c r="L48" s="36">
        <f>SUMIFS(СВЦЭМ!$D$39:$D$782,СВЦЭМ!$A$39:$A$782,$A48,СВЦЭМ!$B$39:$B$782,L$47)+'СЕТ СН'!$F$14+СВЦЭМ!$D$10+'СЕТ СН'!$F$6-'СЕТ СН'!$F$26</f>
        <v>1701.42941174</v>
      </c>
      <c r="M48" s="36">
        <f>SUMIFS(СВЦЭМ!$D$39:$D$782,СВЦЭМ!$A$39:$A$782,$A48,СВЦЭМ!$B$39:$B$782,M$47)+'СЕТ СН'!$F$14+СВЦЭМ!$D$10+'СЕТ СН'!$F$6-'СЕТ СН'!$F$26</f>
        <v>1700.4605764800001</v>
      </c>
      <c r="N48" s="36">
        <f>SUMIFS(СВЦЭМ!$D$39:$D$782,СВЦЭМ!$A$39:$A$782,$A48,СВЦЭМ!$B$39:$B$782,N$47)+'СЕТ СН'!$F$14+СВЦЭМ!$D$10+'СЕТ СН'!$F$6-'СЕТ СН'!$F$26</f>
        <v>1668.36351287</v>
      </c>
      <c r="O48" s="36">
        <f>SUMIFS(СВЦЭМ!$D$39:$D$782,СВЦЭМ!$A$39:$A$782,$A48,СВЦЭМ!$B$39:$B$782,O$47)+'СЕТ СН'!$F$14+СВЦЭМ!$D$10+'СЕТ СН'!$F$6-'СЕТ СН'!$F$26</f>
        <v>1703.9115626299999</v>
      </c>
      <c r="P48" s="36">
        <f>SUMIFS(СВЦЭМ!$D$39:$D$782,СВЦЭМ!$A$39:$A$782,$A48,СВЦЭМ!$B$39:$B$782,P$47)+'СЕТ СН'!$F$14+СВЦЭМ!$D$10+'СЕТ СН'!$F$6-'СЕТ СН'!$F$26</f>
        <v>1752.9871123400001</v>
      </c>
      <c r="Q48" s="36">
        <f>SUMIFS(СВЦЭМ!$D$39:$D$782,СВЦЭМ!$A$39:$A$782,$A48,СВЦЭМ!$B$39:$B$782,Q$47)+'СЕТ СН'!$F$14+СВЦЭМ!$D$10+'СЕТ СН'!$F$6-'СЕТ СН'!$F$26</f>
        <v>1726.98231405</v>
      </c>
      <c r="R48" s="36">
        <f>SUMIFS(СВЦЭМ!$D$39:$D$782,СВЦЭМ!$A$39:$A$782,$A48,СВЦЭМ!$B$39:$B$782,R$47)+'СЕТ СН'!$F$14+СВЦЭМ!$D$10+'СЕТ СН'!$F$6-'СЕТ СН'!$F$26</f>
        <v>1725.1226592099999</v>
      </c>
      <c r="S48" s="36">
        <f>SUMIFS(СВЦЭМ!$D$39:$D$782,СВЦЭМ!$A$39:$A$782,$A48,СВЦЭМ!$B$39:$B$782,S$47)+'СЕТ СН'!$F$14+СВЦЭМ!$D$10+'СЕТ СН'!$F$6-'СЕТ СН'!$F$26</f>
        <v>1735.7165910200001</v>
      </c>
      <c r="T48" s="36">
        <f>SUMIFS(СВЦЭМ!$D$39:$D$782,СВЦЭМ!$A$39:$A$782,$A48,СВЦЭМ!$B$39:$B$782,T$47)+'СЕТ СН'!$F$14+СВЦЭМ!$D$10+'СЕТ СН'!$F$6-'СЕТ СН'!$F$26</f>
        <v>1697.6728650800001</v>
      </c>
      <c r="U48" s="36">
        <f>SUMIFS(СВЦЭМ!$D$39:$D$782,СВЦЭМ!$A$39:$A$782,$A48,СВЦЭМ!$B$39:$B$782,U$47)+'СЕТ СН'!$F$14+СВЦЭМ!$D$10+'СЕТ СН'!$F$6-'СЕТ СН'!$F$26</f>
        <v>1626.3147892</v>
      </c>
      <c r="V48" s="36">
        <f>SUMIFS(СВЦЭМ!$D$39:$D$782,СВЦЭМ!$A$39:$A$782,$A48,СВЦЭМ!$B$39:$B$782,V$47)+'СЕТ СН'!$F$14+СВЦЭМ!$D$10+'СЕТ СН'!$F$6-'СЕТ СН'!$F$26</f>
        <v>1616.70694273</v>
      </c>
      <c r="W48" s="36">
        <f>SUMIFS(СВЦЭМ!$D$39:$D$782,СВЦЭМ!$A$39:$A$782,$A48,СВЦЭМ!$B$39:$B$782,W$47)+'СЕТ СН'!$F$14+СВЦЭМ!$D$10+'СЕТ СН'!$F$6-'СЕТ СН'!$F$26</f>
        <v>1632.78952925</v>
      </c>
      <c r="X48" s="36">
        <f>SUMIFS(СВЦЭМ!$D$39:$D$782,СВЦЭМ!$A$39:$A$782,$A48,СВЦЭМ!$B$39:$B$782,X$47)+'СЕТ СН'!$F$14+СВЦЭМ!$D$10+'СЕТ СН'!$F$6-'СЕТ СН'!$F$26</f>
        <v>1721.0276416300001</v>
      </c>
      <c r="Y48" s="36">
        <f>SUMIFS(СВЦЭМ!$D$39:$D$782,СВЦЭМ!$A$39:$A$782,$A48,СВЦЭМ!$B$39:$B$782,Y$47)+'СЕТ СН'!$F$14+СВЦЭМ!$D$10+'СЕТ СН'!$F$6-'СЕТ СН'!$F$26</f>
        <v>1804.5037773399999</v>
      </c>
      <c r="AA48" s="45"/>
    </row>
    <row r="49" spans="1:25" ht="15.75" x14ac:dyDescent="0.2">
      <c r="A49" s="35">
        <f>A48+1</f>
        <v>45201</v>
      </c>
      <c r="B49" s="36">
        <f>SUMIFS(СВЦЭМ!$D$39:$D$782,СВЦЭМ!$A$39:$A$782,$A49,СВЦЭМ!$B$39:$B$782,B$47)+'СЕТ СН'!$F$14+СВЦЭМ!$D$10+'СЕТ СН'!$F$6-'СЕТ СН'!$F$26</f>
        <v>1849.0589489900001</v>
      </c>
      <c r="C49" s="36">
        <f>SUMIFS(СВЦЭМ!$D$39:$D$782,СВЦЭМ!$A$39:$A$782,$A49,СВЦЭМ!$B$39:$B$782,C$47)+'СЕТ СН'!$F$14+СВЦЭМ!$D$10+'СЕТ СН'!$F$6-'СЕТ СН'!$F$26</f>
        <v>1937.2330433300001</v>
      </c>
      <c r="D49" s="36">
        <f>SUMIFS(СВЦЭМ!$D$39:$D$782,СВЦЭМ!$A$39:$A$782,$A49,СВЦЭМ!$B$39:$B$782,D$47)+'СЕТ СН'!$F$14+СВЦЭМ!$D$10+'СЕТ СН'!$F$6-'СЕТ СН'!$F$26</f>
        <v>2008.6115588</v>
      </c>
      <c r="E49" s="36">
        <f>SUMIFS(СВЦЭМ!$D$39:$D$782,СВЦЭМ!$A$39:$A$782,$A49,СВЦЭМ!$B$39:$B$782,E$47)+'СЕТ СН'!$F$14+СВЦЭМ!$D$10+'СЕТ СН'!$F$6-'СЕТ СН'!$F$26</f>
        <v>1959.38759508</v>
      </c>
      <c r="F49" s="36">
        <f>SUMIFS(СВЦЭМ!$D$39:$D$782,СВЦЭМ!$A$39:$A$782,$A49,СВЦЭМ!$B$39:$B$782,F$47)+'СЕТ СН'!$F$14+СВЦЭМ!$D$10+'СЕТ СН'!$F$6-'СЕТ СН'!$F$26</f>
        <v>1969.2254049600001</v>
      </c>
      <c r="G49" s="36">
        <f>SUMIFS(СВЦЭМ!$D$39:$D$782,СВЦЭМ!$A$39:$A$782,$A49,СВЦЭМ!$B$39:$B$782,G$47)+'СЕТ СН'!$F$14+СВЦЭМ!$D$10+'СЕТ СН'!$F$6-'СЕТ СН'!$F$26</f>
        <v>1964.68324102</v>
      </c>
      <c r="H49" s="36">
        <f>SUMIFS(СВЦЭМ!$D$39:$D$782,СВЦЭМ!$A$39:$A$782,$A49,СВЦЭМ!$B$39:$B$782,H$47)+'СЕТ СН'!$F$14+СВЦЭМ!$D$10+'СЕТ СН'!$F$6-'СЕТ СН'!$F$26</f>
        <v>1885.20257642</v>
      </c>
      <c r="I49" s="36">
        <f>SUMIFS(СВЦЭМ!$D$39:$D$782,СВЦЭМ!$A$39:$A$782,$A49,СВЦЭМ!$B$39:$B$782,I$47)+'СЕТ СН'!$F$14+СВЦЭМ!$D$10+'СЕТ СН'!$F$6-'СЕТ СН'!$F$26</f>
        <v>1745.22844992</v>
      </c>
      <c r="J49" s="36">
        <f>SUMIFS(СВЦЭМ!$D$39:$D$782,СВЦЭМ!$A$39:$A$782,$A49,СВЦЭМ!$B$39:$B$782,J$47)+'СЕТ СН'!$F$14+СВЦЭМ!$D$10+'СЕТ СН'!$F$6-'СЕТ СН'!$F$26</f>
        <v>1701.1238654900001</v>
      </c>
      <c r="K49" s="36">
        <f>SUMIFS(СВЦЭМ!$D$39:$D$782,СВЦЭМ!$A$39:$A$782,$A49,СВЦЭМ!$B$39:$B$782,K$47)+'СЕТ СН'!$F$14+СВЦЭМ!$D$10+'СЕТ СН'!$F$6-'СЕТ СН'!$F$26</f>
        <v>1658.6084321400001</v>
      </c>
      <c r="L49" s="36">
        <f>SUMIFS(СВЦЭМ!$D$39:$D$782,СВЦЭМ!$A$39:$A$782,$A49,СВЦЭМ!$B$39:$B$782,L$47)+'СЕТ СН'!$F$14+СВЦЭМ!$D$10+'СЕТ СН'!$F$6-'СЕТ СН'!$F$26</f>
        <v>1642.55485131</v>
      </c>
      <c r="M49" s="36">
        <f>SUMIFS(СВЦЭМ!$D$39:$D$782,СВЦЭМ!$A$39:$A$782,$A49,СВЦЭМ!$B$39:$B$782,M$47)+'СЕТ СН'!$F$14+СВЦЭМ!$D$10+'СЕТ СН'!$F$6-'СЕТ СН'!$F$26</f>
        <v>1654.2383469400002</v>
      </c>
      <c r="N49" s="36">
        <f>SUMIFS(СВЦЭМ!$D$39:$D$782,СВЦЭМ!$A$39:$A$782,$A49,СВЦЭМ!$B$39:$B$782,N$47)+'СЕТ СН'!$F$14+СВЦЭМ!$D$10+'СЕТ СН'!$F$6-'СЕТ СН'!$F$26</f>
        <v>1643.7478114400001</v>
      </c>
      <c r="O49" s="36">
        <f>SUMIFS(СВЦЭМ!$D$39:$D$782,СВЦЭМ!$A$39:$A$782,$A49,СВЦЭМ!$B$39:$B$782,O$47)+'СЕТ СН'!$F$14+СВЦЭМ!$D$10+'СЕТ СН'!$F$6-'СЕТ СН'!$F$26</f>
        <v>1645.4864299800001</v>
      </c>
      <c r="P49" s="36">
        <f>SUMIFS(СВЦЭМ!$D$39:$D$782,СВЦЭМ!$A$39:$A$782,$A49,СВЦЭМ!$B$39:$B$782,P$47)+'СЕТ СН'!$F$14+СВЦЭМ!$D$10+'СЕТ СН'!$F$6-'СЕТ СН'!$F$26</f>
        <v>1731.6142907600001</v>
      </c>
      <c r="Q49" s="36">
        <f>SUMIFS(СВЦЭМ!$D$39:$D$782,СВЦЭМ!$A$39:$A$782,$A49,СВЦЭМ!$B$39:$B$782,Q$47)+'СЕТ СН'!$F$14+СВЦЭМ!$D$10+'СЕТ СН'!$F$6-'СЕТ СН'!$F$26</f>
        <v>1727.0635591800001</v>
      </c>
      <c r="R49" s="36">
        <f>SUMIFS(СВЦЭМ!$D$39:$D$782,СВЦЭМ!$A$39:$A$782,$A49,СВЦЭМ!$B$39:$B$782,R$47)+'СЕТ СН'!$F$14+СВЦЭМ!$D$10+'СЕТ СН'!$F$6-'СЕТ СН'!$F$26</f>
        <v>1735.96341332</v>
      </c>
      <c r="S49" s="36">
        <f>SUMIFS(СВЦЭМ!$D$39:$D$782,СВЦЭМ!$A$39:$A$782,$A49,СВЦЭМ!$B$39:$B$782,S$47)+'СЕТ СН'!$F$14+СВЦЭМ!$D$10+'СЕТ СН'!$F$6-'СЕТ СН'!$F$26</f>
        <v>1735.4523429600001</v>
      </c>
      <c r="T49" s="36">
        <f>SUMIFS(СВЦЭМ!$D$39:$D$782,СВЦЭМ!$A$39:$A$782,$A49,СВЦЭМ!$B$39:$B$782,T$47)+'СЕТ СН'!$F$14+СВЦЭМ!$D$10+'СЕТ СН'!$F$6-'СЕТ СН'!$F$26</f>
        <v>1715.0955691199999</v>
      </c>
      <c r="U49" s="36">
        <f>SUMIFS(СВЦЭМ!$D$39:$D$782,СВЦЭМ!$A$39:$A$782,$A49,СВЦЭМ!$B$39:$B$782,U$47)+'СЕТ СН'!$F$14+СВЦЭМ!$D$10+'СЕТ СН'!$F$6-'СЕТ СН'!$F$26</f>
        <v>1650.8443632000001</v>
      </c>
      <c r="V49" s="36">
        <f>SUMIFS(СВЦЭМ!$D$39:$D$782,СВЦЭМ!$A$39:$A$782,$A49,СВЦЭМ!$B$39:$B$782,V$47)+'СЕТ СН'!$F$14+СВЦЭМ!$D$10+'СЕТ СН'!$F$6-'СЕТ СН'!$F$26</f>
        <v>1641.92259322</v>
      </c>
      <c r="W49" s="36">
        <f>SUMIFS(СВЦЭМ!$D$39:$D$782,СВЦЭМ!$A$39:$A$782,$A49,СВЦЭМ!$B$39:$B$782,W$47)+'СЕТ СН'!$F$14+СВЦЭМ!$D$10+'СЕТ СН'!$F$6-'СЕТ СН'!$F$26</f>
        <v>1664.7152152799999</v>
      </c>
      <c r="X49" s="36">
        <f>SUMIFS(СВЦЭМ!$D$39:$D$782,СВЦЭМ!$A$39:$A$782,$A49,СВЦЭМ!$B$39:$B$782,X$47)+'СЕТ СН'!$F$14+СВЦЭМ!$D$10+'СЕТ СН'!$F$6-'СЕТ СН'!$F$26</f>
        <v>1736.48535268</v>
      </c>
      <c r="Y49" s="36">
        <f>SUMIFS(СВЦЭМ!$D$39:$D$782,СВЦЭМ!$A$39:$A$782,$A49,СВЦЭМ!$B$39:$B$782,Y$47)+'СЕТ СН'!$F$14+СВЦЭМ!$D$10+'СЕТ СН'!$F$6-'СЕТ СН'!$F$26</f>
        <v>1829.7175466900001</v>
      </c>
    </row>
    <row r="50" spans="1:25" ht="15.75" x14ac:dyDescent="0.2">
      <c r="A50" s="35">
        <f t="shared" ref="A50:A78" si="1">A49+1</f>
        <v>45202</v>
      </c>
      <c r="B50" s="36">
        <f>SUMIFS(СВЦЭМ!$D$39:$D$782,СВЦЭМ!$A$39:$A$782,$A50,СВЦЭМ!$B$39:$B$782,B$47)+'СЕТ СН'!$F$14+СВЦЭМ!$D$10+'СЕТ СН'!$F$6-'СЕТ СН'!$F$26</f>
        <v>1842.7421865400001</v>
      </c>
      <c r="C50" s="36">
        <f>SUMIFS(СВЦЭМ!$D$39:$D$782,СВЦЭМ!$A$39:$A$782,$A50,СВЦЭМ!$B$39:$B$782,C$47)+'СЕТ СН'!$F$14+СВЦЭМ!$D$10+'СЕТ СН'!$F$6-'СЕТ СН'!$F$26</f>
        <v>1930.3087094800001</v>
      </c>
      <c r="D50" s="36">
        <f>SUMIFS(СВЦЭМ!$D$39:$D$782,СВЦЭМ!$A$39:$A$782,$A50,СВЦЭМ!$B$39:$B$782,D$47)+'СЕТ СН'!$F$14+СВЦЭМ!$D$10+'СЕТ СН'!$F$6-'СЕТ СН'!$F$26</f>
        <v>2014.3884718900001</v>
      </c>
      <c r="E50" s="36">
        <f>SUMIFS(СВЦЭМ!$D$39:$D$782,СВЦЭМ!$A$39:$A$782,$A50,СВЦЭМ!$B$39:$B$782,E$47)+'СЕТ СН'!$F$14+СВЦЭМ!$D$10+'СЕТ СН'!$F$6-'СЕТ СН'!$F$26</f>
        <v>1999.82153247</v>
      </c>
      <c r="F50" s="36">
        <f>SUMIFS(СВЦЭМ!$D$39:$D$782,СВЦЭМ!$A$39:$A$782,$A50,СВЦЭМ!$B$39:$B$782,F$47)+'СЕТ СН'!$F$14+СВЦЭМ!$D$10+'СЕТ СН'!$F$6-'СЕТ СН'!$F$26</f>
        <v>1994.5761790700001</v>
      </c>
      <c r="G50" s="36">
        <f>SUMIFS(СВЦЭМ!$D$39:$D$782,СВЦЭМ!$A$39:$A$782,$A50,СВЦЭМ!$B$39:$B$782,G$47)+'СЕТ СН'!$F$14+СВЦЭМ!$D$10+'СЕТ СН'!$F$6-'СЕТ СН'!$F$26</f>
        <v>1989.9627258800001</v>
      </c>
      <c r="H50" s="36">
        <f>SUMIFS(СВЦЭМ!$D$39:$D$782,СВЦЭМ!$A$39:$A$782,$A50,СВЦЭМ!$B$39:$B$782,H$47)+'СЕТ СН'!$F$14+СВЦЭМ!$D$10+'СЕТ СН'!$F$6-'СЕТ СН'!$F$26</f>
        <v>1888.5351580700001</v>
      </c>
      <c r="I50" s="36">
        <f>SUMIFS(СВЦЭМ!$D$39:$D$782,СВЦЭМ!$A$39:$A$782,$A50,СВЦЭМ!$B$39:$B$782,I$47)+'СЕТ СН'!$F$14+СВЦЭМ!$D$10+'СЕТ СН'!$F$6-'СЕТ СН'!$F$26</f>
        <v>1808.4182225700001</v>
      </c>
      <c r="J50" s="36">
        <f>SUMIFS(СВЦЭМ!$D$39:$D$782,СВЦЭМ!$A$39:$A$782,$A50,СВЦЭМ!$B$39:$B$782,J$47)+'СЕТ СН'!$F$14+СВЦЭМ!$D$10+'СЕТ СН'!$F$6-'СЕТ СН'!$F$26</f>
        <v>1744.24411027</v>
      </c>
      <c r="K50" s="36">
        <f>SUMIFS(СВЦЭМ!$D$39:$D$782,СВЦЭМ!$A$39:$A$782,$A50,СВЦЭМ!$B$39:$B$782,K$47)+'СЕТ СН'!$F$14+СВЦЭМ!$D$10+'СЕТ СН'!$F$6-'СЕТ СН'!$F$26</f>
        <v>1686.5915965900001</v>
      </c>
      <c r="L50" s="36">
        <f>SUMIFS(СВЦЭМ!$D$39:$D$782,СВЦЭМ!$A$39:$A$782,$A50,СВЦЭМ!$B$39:$B$782,L$47)+'СЕТ СН'!$F$14+СВЦЭМ!$D$10+'СЕТ СН'!$F$6-'СЕТ СН'!$F$26</f>
        <v>1669.7366816200001</v>
      </c>
      <c r="M50" s="36">
        <f>SUMIFS(СВЦЭМ!$D$39:$D$782,СВЦЭМ!$A$39:$A$782,$A50,СВЦЭМ!$B$39:$B$782,M$47)+'СЕТ СН'!$F$14+СВЦЭМ!$D$10+'СЕТ СН'!$F$6-'СЕТ СН'!$F$26</f>
        <v>1673.56070002</v>
      </c>
      <c r="N50" s="36">
        <f>SUMIFS(СВЦЭМ!$D$39:$D$782,СВЦЭМ!$A$39:$A$782,$A50,СВЦЭМ!$B$39:$B$782,N$47)+'СЕТ СН'!$F$14+СВЦЭМ!$D$10+'СЕТ СН'!$F$6-'СЕТ СН'!$F$26</f>
        <v>1643.06624098</v>
      </c>
      <c r="O50" s="36">
        <f>SUMIFS(СВЦЭМ!$D$39:$D$782,СВЦЭМ!$A$39:$A$782,$A50,СВЦЭМ!$B$39:$B$782,O$47)+'СЕТ СН'!$F$14+СВЦЭМ!$D$10+'СЕТ СН'!$F$6-'СЕТ СН'!$F$26</f>
        <v>1652.90727253</v>
      </c>
      <c r="P50" s="36">
        <f>SUMIFS(СВЦЭМ!$D$39:$D$782,СВЦЭМ!$A$39:$A$782,$A50,СВЦЭМ!$B$39:$B$782,P$47)+'СЕТ СН'!$F$14+СВЦЭМ!$D$10+'СЕТ СН'!$F$6-'СЕТ СН'!$F$26</f>
        <v>1693.06583409</v>
      </c>
      <c r="Q50" s="36">
        <f>SUMIFS(СВЦЭМ!$D$39:$D$782,СВЦЭМ!$A$39:$A$782,$A50,СВЦЭМ!$B$39:$B$782,Q$47)+'СЕТ СН'!$F$14+СВЦЭМ!$D$10+'СЕТ СН'!$F$6-'СЕТ СН'!$F$26</f>
        <v>1685.57426897</v>
      </c>
      <c r="R50" s="36">
        <f>SUMIFS(СВЦЭМ!$D$39:$D$782,СВЦЭМ!$A$39:$A$782,$A50,СВЦЭМ!$B$39:$B$782,R$47)+'СЕТ СН'!$F$14+СВЦЭМ!$D$10+'СЕТ СН'!$F$6-'СЕТ СН'!$F$26</f>
        <v>1695.1031136900001</v>
      </c>
      <c r="S50" s="36">
        <f>SUMIFS(СВЦЭМ!$D$39:$D$782,СВЦЭМ!$A$39:$A$782,$A50,СВЦЭМ!$B$39:$B$782,S$47)+'СЕТ СН'!$F$14+СВЦЭМ!$D$10+'СЕТ СН'!$F$6-'СЕТ СН'!$F$26</f>
        <v>1696.3390483600001</v>
      </c>
      <c r="T50" s="36">
        <f>SUMIFS(СВЦЭМ!$D$39:$D$782,СВЦЭМ!$A$39:$A$782,$A50,СВЦЭМ!$B$39:$B$782,T$47)+'СЕТ СН'!$F$14+СВЦЭМ!$D$10+'СЕТ СН'!$F$6-'СЕТ СН'!$F$26</f>
        <v>1675.204105</v>
      </c>
      <c r="U50" s="36">
        <f>SUMIFS(СВЦЭМ!$D$39:$D$782,СВЦЭМ!$A$39:$A$782,$A50,СВЦЭМ!$B$39:$B$782,U$47)+'СЕТ СН'!$F$14+СВЦЭМ!$D$10+'СЕТ СН'!$F$6-'СЕТ СН'!$F$26</f>
        <v>1628.85028433</v>
      </c>
      <c r="V50" s="36">
        <f>SUMIFS(СВЦЭМ!$D$39:$D$782,СВЦЭМ!$A$39:$A$782,$A50,СВЦЭМ!$B$39:$B$782,V$47)+'СЕТ СН'!$F$14+СВЦЭМ!$D$10+'СЕТ СН'!$F$6-'СЕТ СН'!$F$26</f>
        <v>1622.2749119800001</v>
      </c>
      <c r="W50" s="36">
        <f>SUMIFS(СВЦЭМ!$D$39:$D$782,СВЦЭМ!$A$39:$A$782,$A50,СВЦЭМ!$B$39:$B$782,W$47)+'СЕТ СН'!$F$14+СВЦЭМ!$D$10+'СЕТ СН'!$F$6-'СЕТ СН'!$F$26</f>
        <v>1656.08904287</v>
      </c>
      <c r="X50" s="36">
        <f>SUMIFS(СВЦЭМ!$D$39:$D$782,СВЦЭМ!$A$39:$A$782,$A50,СВЦЭМ!$B$39:$B$782,X$47)+'СЕТ СН'!$F$14+СВЦЭМ!$D$10+'СЕТ СН'!$F$6-'СЕТ СН'!$F$26</f>
        <v>1717.79279193</v>
      </c>
      <c r="Y50" s="36">
        <f>SUMIFS(СВЦЭМ!$D$39:$D$782,СВЦЭМ!$A$39:$A$782,$A50,СВЦЭМ!$B$39:$B$782,Y$47)+'СЕТ СН'!$F$14+СВЦЭМ!$D$10+'СЕТ СН'!$F$6-'СЕТ СН'!$F$26</f>
        <v>1816.53651997</v>
      </c>
    </row>
    <row r="51" spans="1:25" ht="15.75" x14ac:dyDescent="0.2">
      <c r="A51" s="35">
        <f t="shared" si="1"/>
        <v>45203</v>
      </c>
      <c r="B51" s="36">
        <f>SUMIFS(СВЦЭМ!$D$39:$D$782,СВЦЭМ!$A$39:$A$782,$A51,СВЦЭМ!$B$39:$B$782,B$47)+'СЕТ СН'!$F$14+СВЦЭМ!$D$10+'СЕТ СН'!$F$6-'СЕТ СН'!$F$26</f>
        <v>1709.71017706</v>
      </c>
      <c r="C51" s="36">
        <f>SUMIFS(СВЦЭМ!$D$39:$D$782,СВЦЭМ!$A$39:$A$782,$A51,СВЦЭМ!$B$39:$B$782,C$47)+'СЕТ СН'!$F$14+СВЦЭМ!$D$10+'СЕТ СН'!$F$6-'СЕТ СН'!$F$26</f>
        <v>1792.92786609</v>
      </c>
      <c r="D51" s="36">
        <f>SUMIFS(СВЦЭМ!$D$39:$D$782,СВЦЭМ!$A$39:$A$782,$A51,СВЦЭМ!$B$39:$B$782,D$47)+'СЕТ СН'!$F$14+СВЦЭМ!$D$10+'СЕТ СН'!$F$6-'СЕТ СН'!$F$26</f>
        <v>1883.7814786599999</v>
      </c>
      <c r="E51" s="36">
        <f>SUMIFS(СВЦЭМ!$D$39:$D$782,СВЦЭМ!$A$39:$A$782,$A51,СВЦЭМ!$B$39:$B$782,E$47)+'СЕТ СН'!$F$14+СВЦЭМ!$D$10+'СЕТ СН'!$F$6-'СЕТ СН'!$F$26</f>
        <v>1885.28553949</v>
      </c>
      <c r="F51" s="36">
        <f>SUMIFS(СВЦЭМ!$D$39:$D$782,СВЦЭМ!$A$39:$A$782,$A51,СВЦЭМ!$B$39:$B$782,F$47)+'СЕТ СН'!$F$14+СВЦЭМ!$D$10+'СЕТ СН'!$F$6-'СЕТ СН'!$F$26</f>
        <v>1876.3345253100001</v>
      </c>
      <c r="G51" s="36">
        <f>SUMIFS(СВЦЭМ!$D$39:$D$782,СВЦЭМ!$A$39:$A$782,$A51,СВЦЭМ!$B$39:$B$782,G$47)+'СЕТ СН'!$F$14+СВЦЭМ!$D$10+'СЕТ СН'!$F$6-'СЕТ СН'!$F$26</f>
        <v>1854.1110659000001</v>
      </c>
      <c r="H51" s="36">
        <f>SUMIFS(СВЦЭМ!$D$39:$D$782,СВЦЭМ!$A$39:$A$782,$A51,СВЦЭМ!$B$39:$B$782,H$47)+'СЕТ СН'!$F$14+СВЦЭМ!$D$10+'СЕТ СН'!$F$6-'СЕТ СН'!$F$26</f>
        <v>1755.0659019500001</v>
      </c>
      <c r="I51" s="36">
        <f>SUMIFS(СВЦЭМ!$D$39:$D$782,СВЦЭМ!$A$39:$A$782,$A51,СВЦЭМ!$B$39:$B$782,I$47)+'СЕТ СН'!$F$14+СВЦЭМ!$D$10+'СЕТ СН'!$F$6-'СЕТ СН'!$F$26</f>
        <v>1639.80985033</v>
      </c>
      <c r="J51" s="36">
        <f>SUMIFS(СВЦЭМ!$D$39:$D$782,СВЦЭМ!$A$39:$A$782,$A51,СВЦЭМ!$B$39:$B$782,J$47)+'СЕТ СН'!$F$14+СВЦЭМ!$D$10+'СЕТ СН'!$F$6-'СЕТ СН'!$F$26</f>
        <v>1607.1574454399999</v>
      </c>
      <c r="K51" s="36">
        <f>SUMIFS(СВЦЭМ!$D$39:$D$782,СВЦЭМ!$A$39:$A$782,$A51,СВЦЭМ!$B$39:$B$782,K$47)+'СЕТ СН'!$F$14+СВЦЭМ!$D$10+'СЕТ СН'!$F$6-'СЕТ СН'!$F$26</f>
        <v>1555.5652893200001</v>
      </c>
      <c r="L51" s="36">
        <f>SUMIFS(СВЦЭМ!$D$39:$D$782,СВЦЭМ!$A$39:$A$782,$A51,СВЦЭМ!$B$39:$B$782,L$47)+'СЕТ СН'!$F$14+СВЦЭМ!$D$10+'СЕТ СН'!$F$6-'СЕТ СН'!$F$26</f>
        <v>1541.2977216900001</v>
      </c>
      <c r="M51" s="36">
        <f>SUMIFS(СВЦЭМ!$D$39:$D$782,СВЦЭМ!$A$39:$A$782,$A51,СВЦЭМ!$B$39:$B$782,M$47)+'СЕТ СН'!$F$14+СВЦЭМ!$D$10+'СЕТ СН'!$F$6-'СЕТ СН'!$F$26</f>
        <v>1548.7749737199999</v>
      </c>
      <c r="N51" s="36">
        <f>SUMIFS(СВЦЭМ!$D$39:$D$782,СВЦЭМ!$A$39:$A$782,$A51,СВЦЭМ!$B$39:$B$782,N$47)+'СЕТ СН'!$F$14+СВЦЭМ!$D$10+'СЕТ СН'!$F$6-'СЕТ СН'!$F$26</f>
        <v>1533.0426527</v>
      </c>
      <c r="O51" s="36">
        <f>SUMIFS(СВЦЭМ!$D$39:$D$782,СВЦЭМ!$A$39:$A$782,$A51,СВЦЭМ!$B$39:$B$782,O$47)+'СЕТ СН'!$F$14+СВЦЭМ!$D$10+'СЕТ СН'!$F$6-'СЕТ СН'!$F$26</f>
        <v>1543.2237706200001</v>
      </c>
      <c r="P51" s="36">
        <f>SUMIFS(СВЦЭМ!$D$39:$D$782,СВЦЭМ!$A$39:$A$782,$A51,СВЦЭМ!$B$39:$B$782,P$47)+'СЕТ СН'!$F$14+СВЦЭМ!$D$10+'СЕТ СН'!$F$6-'СЕТ СН'!$F$26</f>
        <v>1580.2127101900001</v>
      </c>
      <c r="Q51" s="36">
        <f>SUMIFS(СВЦЭМ!$D$39:$D$782,СВЦЭМ!$A$39:$A$782,$A51,СВЦЭМ!$B$39:$B$782,Q$47)+'СЕТ СН'!$F$14+СВЦЭМ!$D$10+'СЕТ СН'!$F$6-'СЕТ СН'!$F$26</f>
        <v>1565.5147839400001</v>
      </c>
      <c r="R51" s="36">
        <f>SUMIFS(СВЦЭМ!$D$39:$D$782,СВЦЭМ!$A$39:$A$782,$A51,СВЦЭМ!$B$39:$B$782,R$47)+'СЕТ СН'!$F$14+СВЦЭМ!$D$10+'СЕТ СН'!$F$6-'СЕТ СН'!$F$26</f>
        <v>1562.2314175000001</v>
      </c>
      <c r="S51" s="36">
        <f>SUMIFS(СВЦЭМ!$D$39:$D$782,СВЦЭМ!$A$39:$A$782,$A51,СВЦЭМ!$B$39:$B$782,S$47)+'СЕТ СН'!$F$14+СВЦЭМ!$D$10+'СЕТ СН'!$F$6-'СЕТ СН'!$F$26</f>
        <v>1570.9570830499999</v>
      </c>
      <c r="T51" s="36">
        <f>SUMIFS(СВЦЭМ!$D$39:$D$782,СВЦЭМ!$A$39:$A$782,$A51,СВЦЭМ!$B$39:$B$782,T$47)+'СЕТ СН'!$F$14+СВЦЭМ!$D$10+'СЕТ СН'!$F$6-'СЕТ СН'!$F$26</f>
        <v>1545.9471743700001</v>
      </c>
      <c r="U51" s="36">
        <f>SUMIFS(СВЦЭМ!$D$39:$D$782,СВЦЭМ!$A$39:$A$782,$A51,СВЦЭМ!$B$39:$B$782,U$47)+'СЕТ СН'!$F$14+СВЦЭМ!$D$10+'СЕТ СН'!$F$6-'СЕТ СН'!$F$26</f>
        <v>1493.9707722400001</v>
      </c>
      <c r="V51" s="36">
        <f>SUMIFS(СВЦЭМ!$D$39:$D$782,СВЦЭМ!$A$39:$A$782,$A51,СВЦЭМ!$B$39:$B$782,V$47)+'СЕТ СН'!$F$14+СВЦЭМ!$D$10+'СЕТ СН'!$F$6-'СЕТ СН'!$F$26</f>
        <v>1482.61177129</v>
      </c>
      <c r="W51" s="36">
        <f>SUMIFS(СВЦЭМ!$D$39:$D$782,СВЦЭМ!$A$39:$A$782,$A51,СВЦЭМ!$B$39:$B$782,W$47)+'СЕТ СН'!$F$14+СВЦЭМ!$D$10+'СЕТ СН'!$F$6-'СЕТ СН'!$F$26</f>
        <v>1510.83316309</v>
      </c>
      <c r="X51" s="36">
        <f>SUMIFS(СВЦЭМ!$D$39:$D$782,СВЦЭМ!$A$39:$A$782,$A51,СВЦЭМ!$B$39:$B$782,X$47)+'СЕТ СН'!$F$14+СВЦЭМ!$D$10+'СЕТ СН'!$F$6-'СЕТ СН'!$F$26</f>
        <v>1577.3822631099999</v>
      </c>
      <c r="Y51" s="36">
        <f>SUMIFS(СВЦЭМ!$D$39:$D$782,СВЦЭМ!$A$39:$A$782,$A51,СВЦЭМ!$B$39:$B$782,Y$47)+'СЕТ СН'!$F$14+СВЦЭМ!$D$10+'СЕТ СН'!$F$6-'СЕТ СН'!$F$26</f>
        <v>1666.4455813</v>
      </c>
    </row>
    <row r="52" spans="1:25" ht="15.75" x14ac:dyDescent="0.2">
      <c r="A52" s="35">
        <f t="shared" si="1"/>
        <v>45204</v>
      </c>
      <c r="B52" s="36">
        <f>SUMIFS(СВЦЭМ!$D$39:$D$782,СВЦЭМ!$A$39:$A$782,$A52,СВЦЭМ!$B$39:$B$782,B$47)+'СЕТ СН'!$F$14+СВЦЭМ!$D$10+'СЕТ СН'!$F$6-'СЕТ СН'!$F$26</f>
        <v>1753.8794839</v>
      </c>
      <c r="C52" s="36">
        <f>SUMIFS(СВЦЭМ!$D$39:$D$782,СВЦЭМ!$A$39:$A$782,$A52,СВЦЭМ!$B$39:$B$782,C$47)+'СЕТ СН'!$F$14+СВЦЭМ!$D$10+'СЕТ СН'!$F$6-'СЕТ СН'!$F$26</f>
        <v>1824.5514971600001</v>
      </c>
      <c r="D52" s="36">
        <f>SUMIFS(СВЦЭМ!$D$39:$D$782,СВЦЭМ!$A$39:$A$782,$A52,СВЦЭМ!$B$39:$B$782,D$47)+'СЕТ СН'!$F$14+СВЦЭМ!$D$10+'СЕТ СН'!$F$6-'СЕТ СН'!$F$26</f>
        <v>1896.79918004</v>
      </c>
      <c r="E52" s="36">
        <f>SUMIFS(СВЦЭМ!$D$39:$D$782,СВЦЭМ!$A$39:$A$782,$A52,СВЦЭМ!$B$39:$B$782,E$47)+'СЕТ СН'!$F$14+СВЦЭМ!$D$10+'СЕТ СН'!$F$6-'СЕТ СН'!$F$26</f>
        <v>1880.6513578000001</v>
      </c>
      <c r="F52" s="36">
        <f>SUMIFS(СВЦЭМ!$D$39:$D$782,СВЦЭМ!$A$39:$A$782,$A52,СВЦЭМ!$B$39:$B$782,F$47)+'СЕТ СН'!$F$14+СВЦЭМ!$D$10+'СЕТ СН'!$F$6-'СЕТ СН'!$F$26</f>
        <v>1878.29356839</v>
      </c>
      <c r="G52" s="36">
        <f>SUMIFS(СВЦЭМ!$D$39:$D$782,СВЦЭМ!$A$39:$A$782,$A52,СВЦЭМ!$B$39:$B$782,G$47)+'СЕТ СН'!$F$14+СВЦЭМ!$D$10+'СЕТ СН'!$F$6-'СЕТ СН'!$F$26</f>
        <v>1879.63303965</v>
      </c>
      <c r="H52" s="36">
        <f>SUMIFS(СВЦЭМ!$D$39:$D$782,СВЦЭМ!$A$39:$A$782,$A52,СВЦЭМ!$B$39:$B$782,H$47)+'СЕТ СН'!$F$14+СВЦЭМ!$D$10+'СЕТ СН'!$F$6-'СЕТ СН'!$F$26</f>
        <v>1795.43457489</v>
      </c>
      <c r="I52" s="36">
        <f>SUMIFS(СВЦЭМ!$D$39:$D$782,СВЦЭМ!$A$39:$A$782,$A52,СВЦЭМ!$B$39:$B$782,I$47)+'СЕТ СН'!$F$14+СВЦЭМ!$D$10+'СЕТ СН'!$F$6-'СЕТ СН'!$F$26</f>
        <v>1712.0587756800001</v>
      </c>
      <c r="J52" s="36">
        <f>SUMIFS(СВЦЭМ!$D$39:$D$782,СВЦЭМ!$A$39:$A$782,$A52,СВЦЭМ!$B$39:$B$782,J$47)+'СЕТ СН'!$F$14+СВЦЭМ!$D$10+'СЕТ СН'!$F$6-'СЕТ СН'!$F$26</f>
        <v>1650.7019090599999</v>
      </c>
      <c r="K52" s="36">
        <f>SUMIFS(СВЦЭМ!$D$39:$D$782,СВЦЭМ!$A$39:$A$782,$A52,СВЦЭМ!$B$39:$B$782,K$47)+'СЕТ СН'!$F$14+СВЦЭМ!$D$10+'СЕТ СН'!$F$6-'СЕТ СН'!$F$26</f>
        <v>1618.73859838</v>
      </c>
      <c r="L52" s="36">
        <f>SUMIFS(СВЦЭМ!$D$39:$D$782,СВЦЭМ!$A$39:$A$782,$A52,СВЦЭМ!$B$39:$B$782,L$47)+'СЕТ СН'!$F$14+СВЦЭМ!$D$10+'СЕТ СН'!$F$6-'СЕТ СН'!$F$26</f>
        <v>1616.9639923100001</v>
      </c>
      <c r="M52" s="36">
        <f>SUMIFS(СВЦЭМ!$D$39:$D$782,СВЦЭМ!$A$39:$A$782,$A52,СВЦЭМ!$B$39:$B$782,M$47)+'СЕТ СН'!$F$14+СВЦЭМ!$D$10+'СЕТ СН'!$F$6-'СЕТ СН'!$F$26</f>
        <v>1620.7256180500001</v>
      </c>
      <c r="N52" s="36">
        <f>SUMIFS(СВЦЭМ!$D$39:$D$782,СВЦЭМ!$A$39:$A$782,$A52,СВЦЭМ!$B$39:$B$782,N$47)+'СЕТ СН'!$F$14+СВЦЭМ!$D$10+'СЕТ СН'!$F$6-'СЕТ СН'!$F$26</f>
        <v>1602.7910558800002</v>
      </c>
      <c r="O52" s="36">
        <f>SUMIFS(СВЦЭМ!$D$39:$D$782,СВЦЭМ!$A$39:$A$782,$A52,СВЦЭМ!$B$39:$B$782,O$47)+'СЕТ СН'!$F$14+СВЦЭМ!$D$10+'СЕТ СН'!$F$6-'СЕТ СН'!$F$26</f>
        <v>1651.3774177800001</v>
      </c>
      <c r="P52" s="36">
        <f>SUMIFS(СВЦЭМ!$D$39:$D$782,СВЦЭМ!$A$39:$A$782,$A52,СВЦЭМ!$B$39:$B$782,P$47)+'СЕТ СН'!$F$14+СВЦЭМ!$D$10+'СЕТ СН'!$F$6-'СЕТ СН'!$F$26</f>
        <v>1681.1761553900001</v>
      </c>
      <c r="Q52" s="36">
        <f>SUMIFS(СВЦЭМ!$D$39:$D$782,СВЦЭМ!$A$39:$A$782,$A52,СВЦЭМ!$B$39:$B$782,Q$47)+'СЕТ СН'!$F$14+СВЦЭМ!$D$10+'СЕТ СН'!$F$6-'СЕТ СН'!$F$26</f>
        <v>1680.6760342699999</v>
      </c>
      <c r="R52" s="36">
        <f>SUMIFS(СВЦЭМ!$D$39:$D$782,СВЦЭМ!$A$39:$A$782,$A52,СВЦЭМ!$B$39:$B$782,R$47)+'СЕТ СН'!$F$14+СВЦЭМ!$D$10+'СЕТ СН'!$F$6-'СЕТ СН'!$F$26</f>
        <v>1672.1794984800001</v>
      </c>
      <c r="S52" s="36">
        <f>SUMIFS(СВЦЭМ!$D$39:$D$782,СВЦЭМ!$A$39:$A$782,$A52,СВЦЭМ!$B$39:$B$782,S$47)+'СЕТ СН'!$F$14+СВЦЭМ!$D$10+'СЕТ СН'!$F$6-'СЕТ СН'!$F$26</f>
        <v>1675.95107024</v>
      </c>
      <c r="T52" s="36">
        <f>SUMIFS(СВЦЭМ!$D$39:$D$782,СВЦЭМ!$A$39:$A$782,$A52,СВЦЭМ!$B$39:$B$782,T$47)+'СЕТ СН'!$F$14+СВЦЭМ!$D$10+'СЕТ СН'!$F$6-'СЕТ СН'!$F$26</f>
        <v>1670.59376155</v>
      </c>
      <c r="U52" s="36">
        <f>SUMIFS(СВЦЭМ!$D$39:$D$782,СВЦЭМ!$A$39:$A$782,$A52,СВЦЭМ!$B$39:$B$782,U$47)+'СЕТ СН'!$F$14+СВЦЭМ!$D$10+'СЕТ СН'!$F$6-'СЕТ СН'!$F$26</f>
        <v>1606.0857029400001</v>
      </c>
      <c r="V52" s="36">
        <f>SUMIFS(СВЦЭМ!$D$39:$D$782,СВЦЭМ!$A$39:$A$782,$A52,СВЦЭМ!$B$39:$B$782,V$47)+'СЕТ СН'!$F$14+СВЦЭМ!$D$10+'СЕТ СН'!$F$6-'СЕТ СН'!$F$26</f>
        <v>1614.77553678</v>
      </c>
      <c r="W52" s="36">
        <f>SUMIFS(СВЦЭМ!$D$39:$D$782,СВЦЭМ!$A$39:$A$782,$A52,СВЦЭМ!$B$39:$B$782,W$47)+'СЕТ СН'!$F$14+СВЦЭМ!$D$10+'СЕТ СН'!$F$6-'СЕТ СН'!$F$26</f>
        <v>1604.3561396500002</v>
      </c>
      <c r="X52" s="36">
        <f>SUMIFS(СВЦЭМ!$D$39:$D$782,СВЦЭМ!$A$39:$A$782,$A52,СВЦЭМ!$B$39:$B$782,X$47)+'СЕТ СН'!$F$14+СВЦЭМ!$D$10+'СЕТ СН'!$F$6-'СЕТ СН'!$F$26</f>
        <v>1662.97207432</v>
      </c>
      <c r="Y52" s="36">
        <f>SUMIFS(СВЦЭМ!$D$39:$D$782,СВЦЭМ!$A$39:$A$782,$A52,СВЦЭМ!$B$39:$B$782,Y$47)+'СЕТ СН'!$F$14+СВЦЭМ!$D$10+'СЕТ СН'!$F$6-'СЕТ СН'!$F$26</f>
        <v>1722.4808726600002</v>
      </c>
    </row>
    <row r="53" spans="1:25" ht="15.75" x14ac:dyDescent="0.2">
      <c r="A53" s="35">
        <f t="shared" si="1"/>
        <v>45205</v>
      </c>
      <c r="B53" s="36">
        <f>SUMIFS(СВЦЭМ!$D$39:$D$782,СВЦЭМ!$A$39:$A$782,$A53,СВЦЭМ!$B$39:$B$782,B$47)+'СЕТ СН'!$F$14+СВЦЭМ!$D$10+'СЕТ СН'!$F$6-'СЕТ СН'!$F$26</f>
        <v>1678.07337899</v>
      </c>
      <c r="C53" s="36">
        <f>SUMIFS(СВЦЭМ!$D$39:$D$782,СВЦЭМ!$A$39:$A$782,$A53,СВЦЭМ!$B$39:$B$782,C$47)+'СЕТ СН'!$F$14+СВЦЭМ!$D$10+'СЕТ СН'!$F$6-'СЕТ СН'!$F$26</f>
        <v>1701.6780126400001</v>
      </c>
      <c r="D53" s="36">
        <f>SUMIFS(СВЦЭМ!$D$39:$D$782,СВЦЭМ!$A$39:$A$782,$A53,СВЦЭМ!$B$39:$B$782,D$47)+'СЕТ СН'!$F$14+СВЦЭМ!$D$10+'СЕТ СН'!$F$6-'СЕТ СН'!$F$26</f>
        <v>1772.38416463</v>
      </c>
      <c r="E53" s="36">
        <f>SUMIFS(СВЦЭМ!$D$39:$D$782,СВЦЭМ!$A$39:$A$782,$A53,СВЦЭМ!$B$39:$B$782,E$47)+'СЕТ СН'!$F$14+СВЦЭМ!$D$10+'СЕТ СН'!$F$6-'СЕТ СН'!$F$26</f>
        <v>1773.0332791200001</v>
      </c>
      <c r="F53" s="36">
        <f>SUMIFS(СВЦЭМ!$D$39:$D$782,СВЦЭМ!$A$39:$A$782,$A53,СВЦЭМ!$B$39:$B$782,F$47)+'СЕТ СН'!$F$14+СВЦЭМ!$D$10+'СЕТ СН'!$F$6-'СЕТ СН'!$F$26</f>
        <v>1772.72812284</v>
      </c>
      <c r="G53" s="36">
        <f>SUMIFS(СВЦЭМ!$D$39:$D$782,СВЦЭМ!$A$39:$A$782,$A53,СВЦЭМ!$B$39:$B$782,G$47)+'СЕТ СН'!$F$14+СВЦЭМ!$D$10+'СЕТ СН'!$F$6-'СЕТ СН'!$F$26</f>
        <v>1761.34545536</v>
      </c>
      <c r="H53" s="36">
        <f>SUMIFS(СВЦЭМ!$D$39:$D$782,СВЦЭМ!$A$39:$A$782,$A53,СВЦЭМ!$B$39:$B$782,H$47)+'СЕТ СН'!$F$14+СВЦЭМ!$D$10+'СЕТ СН'!$F$6-'СЕТ СН'!$F$26</f>
        <v>1673.98503886</v>
      </c>
      <c r="I53" s="36">
        <f>SUMIFS(СВЦЭМ!$D$39:$D$782,СВЦЭМ!$A$39:$A$782,$A53,СВЦЭМ!$B$39:$B$782,I$47)+'СЕТ СН'!$F$14+СВЦЭМ!$D$10+'СЕТ СН'!$F$6-'СЕТ СН'!$F$26</f>
        <v>1553.3580310100001</v>
      </c>
      <c r="J53" s="36">
        <f>SUMIFS(СВЦЭМ!$D$39:$D$782,СВЦЭМ!$A$39:$A$782,$A53,СВЦЭМ!$B$39:$B$782,J$47)+'СЕТ СН'!$F$14+СВЦЭМ!$D$10+'СЕТ СН'!$F$6-'СЕТ СН'!$F$26</f>
        <v>1526.5297603200002</v>
      </c>
      <c r="K53" s="36">
        <f>SUMIFS(СВЦЭМ!$D$39:$D$782,СВЦЭМ!$A$39:$A$782,$A53,СВЦЭМ!$B$39:$B$782,K$47)+'СЕТ СН'!$F$14+СВЦЭМ!$D$10+'СЕТ СН'!$F$6-'СЕТ СН'!$F$26</f>
        <v>1496.0665624800001</v>
      </c>
      <c r="L53" s="36">
        <f>SUMIFS(СВЦЭМ!$D$39:$D$782,СВЦЭМ!$A$39:$A$782,$A53,СВЦЭМ!$B$39:$B$782,L$47)+'СЕТ СН'!$F$14+СВЦЭМ!$D$10+'СЕТ СН'!$F$6-'СЕТ СН'!$F$26</f>
        <v>1488.9123084800001</v>
      </c>
      <c r="M53" s="36">
        <f>SUMIFS(СВЦЭМ!$D$39:$D$782,СВЦЭМ!$A$39:$A$782,$A53,СВЦЭМ!$B$39:$B$782,M$47)+'СЕТ СН'!$F$14+СВЦЭМ!$D$10+'СЕТ СН'!$F$6-'СЕТ СН'!$F$26</f>
        <v>1506.1797665900001</v>
      </c>
      <c r="N53" s="36">
        <f>SUMIFS(СВЦЭМ!$D$39:$D$782,СВЦЭМ!$A$39:$A$782,$A53,СВЦЭМ!$B$39:$B$782,N$47)+'СЕТ СН'!$F$14+СВЦЭМ!$D$10+'СЕТ СН'!$F$6-'СЕТ СН'!$F$26</f>
        <v>1498.9870219100001</v>
      </c>
      <c r="O53" s="36">
        <f>SUMIFS(СВЦЭМ!$D$39:$D$782,СВЦЭМ!$A$39:$A$782,$A53,СВЦЭМ!$B$39:$B$782,O$47)+'СЕТ СН'!$F$14+СВЦЭМ!$D$10+'СЕТ СН'!$F$6-'СЕТ СН'!$F$26</f>
        <v>1503.2427612399999</v>
      </c>
      <c r="P53" s="36">
        <f>SUMIFS(СВЦЭМ!$D$39:$D$782,СВЦЭМ!$A$39:$A$782,$A53,СВЦЭМ!$B$39:$B$782,P$47)+'СЕТ СН'!$F$14+СВЦЭМ!$D$10+'СЕТ СН'!$F$6-'СЕТ СН'!$F$26</f>
        <v>1534.10667627</v>
      </c>
      <c r="Q53" s="36">
        <f>SUMIFS(СВЦЭМ!$D$39:$D$782,СВЦЭМ!$A$39:$A$782,$A53,СВЦЭМ!$B$39:$B$782,Q$47)+'СЕТ СН'!$F$14+СВЦЭМ!$D$10+'СЕТ СН'!$F$6-'СЕТ СН'!$F$26</f>
        <v>1545.2932015200001</v>
      </c>
      <c r="R53" s="36">
        <f>SUMIFS(СВЦЭМ!$D$39:$D$782,СВЦЭМ!$A$39:$A$782,$A53,СВЦЭМ!$B$39:$B$782,R$47)+'СЕТ СН'!$F$14+СВЦЭМ!$D$10+'СЕТ СН'!$F$6-'СЕТ СН'!$F$26</f>
        <v>1550.4966417200001</v>
      </c>
      <c r="S53" s="36">
        <f>SUMIFS(СВЦЭМ!$D$39:$D$782,СВЦЭМ!$A$39:$A$782,$A53,СВЦЭМ!$B$39:$B$782,S$47)+'СЕТ СН'!$F$14+СВЦЭМ!$D$10+'СЕТ СН'!$F$6-'СЕТ СН'!$F$26</f>
        <v>1561.35471785</v>
      </c>
      <c r="T53" s="36">
        <f>SUMIFS(СВЦЭМ!$D$39:$D$782,СВЦЭМ!$A$39:$A$782,$A53,СВЦЭМ!$B$39:$B$782,T$47)+'СЕТ СН'!$F$14+СВЦЭМ!$D$10+'СЕТ СН'!$F$6-'СЕТ СН'!$F$26</f>
        <v>1530.83225877</v>
      </c>
      <c r="U53" s="36">
        <f>SUMIFS(СВЦЭМ!$D$39:$D$782,СВЦЭМ!$A$39:$A$782,$A53,СВЦЭМ!$B$39:$B$782,U$47)+'СЕТ СН'!$F$14+СВЦЭМ!$D$10+'СЕТ СН'!$F$6-'СЕТ СН'!$F$26</f>
        <v>1478.3204358099999</v>
      </c>
      <c r="V53" s="36">
        <f>SUMIFS(СВЦЭМ!$D$39:$D$782,СВЦЭМ!$A$39:$A$782,$A53,СВЦЭМ!$B$39:$B$782,V$47)+'СЕТ СН'!$F$14+СВЦЭМ!$D$10+'СЕТ СН'!$F$6-'СЕТ СН'!$F$26</f>
        <v>1485.4247292800001</v>
      </c>
      <c r="W53" s="36">
        <f>SUMIFS(СВЦЭМ!$D$39:$D$782,СВЦЭМ!$A$39:$A$782,$A53,СВЦЭМ!$B$39:$B$782,W$47)+'СЕТ СН'!$F$14+СВЦЭМ!$D$10+'СЕТ СН'!$F$6-'СЕТ СН'!$F$26</f>
        <v>1502.3973047500001</v>
      </c>
      <c r="X53" s="36">
        <f>SUMIFS(СВЦЭМ!$D$39:$D$782,СВЦЭМ!$A$39:$A$782,$A53,СВЦЭМ!$B$39:$B$782,X$47)+'СЕТ СН'!$F$14+СВЦЭМ!$D$10+'СЕТ СН'!$F$6-'СЕТ СН'!$F$26</f>
        <v>1565.2041846500001</v>
      </c>
      <c r="Y53" s="36">
        <f>SUMIFS(СВЦЭМ!$D$39:$D$782,СВЦЭМ!$A$39:$A$782,$A53,СВЦЭМ!$B$39:$B$782,Y$47)+'СЕТ СН'!$F$14+СВЦЭМ!$D$10+'СЕТ СН'!$F$6-'СЕТ СН'!$F$26</f>
        <v>1676.2502598200001</v>
      </c>
    </row>
    <row r="54" spans="1:25" ht="15.75" x14ac:dyDescent="0.2">
      <c r="A54" s="35">
        <f t="shared" si="1"/>
        <v>45206</v>
      </c>
      <c r="B54" s="36">
        <f>SUMIFS(СВЦЭМ!$D$39:$D$782,СВЦЭМ!$A$39:$A$782,$A54,СВЦЭМ!$B$39:$B$782,B$47)+'СЕТ СН'!$F$14+СВЦЭМ!$D$10+'СЕТ СН'!$F$6-'СЕТ СН'!$F$26</f>
        <v>1642.3443794300001</v>
      </c>
      <c r="C54" s="36">
        <f>SUMIFS(СВЦЭМ!$D$39:$D$782,СВЦЭМ!$A$39:$A$782,$A54,СВЦЭМ!$B$39:$B$782,C$47)+'СЕТ СН'!$F$14+СВЦЭМ!$D$10+'СЕТ СН'!$F$6-'СЕТ СН'!$F$26</f>
        <v>1692.5950142900001</v>
      </c>
      <c r="D54" s="36">
        <f>SUMIFS(СВЦЭМ!$D$39:$D$782,СВЦЭМ!$A$39:$A$782,$A54,СВЦЭМ!$B$39:$B$782,D$47)+'СЕТ СН'!$F$14+СВЦЭМ!$D$10+'СЕТ СН'!$F$6-'СЕТ СН'!$F$26</f>
        <v>1752.5356209900001</v>
      </c>
      <c r="E54" s="36">
        <f>SUMIFS(СВЦЭМ!$D$39:$D$782,СВЦЭМ!$A$39:$A$782,$A54,СВЦЭМ!$B$39:$B$782,E$47)+'СЕТ СН'!$F$14+СВЦЭМ!$D$10+'СЕТ СН'!$F$6-'СЕТ СН'!$F$26</f>
        <v>1750.3050947500001</v>
      </c>
      <c r="F54" s="36">
        <f>SUMIFS(СВЦЭМ!$D$39:$D$782,СВЦЭМ!$A$39:$A$782,$A54,СВЦЭМ!$B$39:$B$782,F$47)+'СЕТ СН'!$F$14+СВЦЭМ!$D$10+'СЕТ СН'!$F$6-'СЕТ СН'!$F$26</f>
        <v>1744.80654043</v>
      </c>
      <c r="G54" s="36">
        <f>SUMIFS(СВЦЭМ!$D$39:$D$782,СВЦЭМ!$A$39:$A$782,$A54,СВЦЭМ!$B$39:$B$782,G$47)+'СЕТ СН'!$F$14+СВЦЭМ!$D$10+'СЕТ СН'!$F$6-'СЕТ СН'!$F$26</f>
        <v>1744.4145207900001</v>
      </c>
      <c r="H54" s="36">
        <f>SUMIFS(СВЦЭМ!$D$39:$D$782,СВЦЭМ!$A$39:$A$782,$A54,СВЦЭМ!$B$39:$B$782,H$47)+'СЕТ СН'!$F$14+СВЦЭМ!$D$10+'СЕТ СН'!$F$6-'СЕТ СН'!$F$26</f>
        <v>1716.22323628</v>
      </c>
      <c r="I54" s="36">
        <f>SUMIFS(СВЦЭМ!$D$39:$D$782,СВЦЭМ!$A$39:$A$782,$A54,СВЦЭМ!$B$39:$B$782,I$47)+'СЕТ СН'!$F$14+СВЦЭМ!$D$10+'СЕТ СН'!$F$6-'СЕТ СН'!$F$26</f>
        <v>1647.2545052100002</v>
      </c>
      <c r="J54" s="36">
        <f>SUMIFS(СВЦЭМ!$D$39:$D$782,СВЦЭМ!$A$39:$A$782,$A54,СВЦЭМ!$B$39:$B$782,J$47)+'СЕТ СН'!$F$14+СВЦЭМ!$D$10+'СЕТ СН'!$F$6-'СЕТ СН'!$F$26</f>
        <v>1569.5777643500001</v>
      </c>
      <c r="K54" s="36">
        <f>SUMIFS(СВЦЭМ!$D$39:$D$782,СВЦЭМ!$A$39:$A$782,$A54,СВЦЭМ!$B$39:$B$782,K$47)+'СЕТ СН'!$F$14+СВЦЭМ!$D$10+'СЕТ СН'!$F$6-'СЕТ СН'!$F$26</f>
        <v>1493.21731267</v>
      </c>
      <c r="L54" s="36">
        <f>SUMIFS(СВЦЭМ!$D$39:$D$782,СВЦЭМ!$A$39:$A$782,$A54,СВЦЭМ!$B$39:$B$782,L$47)+'СЕТ СН'!$F$14+СВЦЭМ!$D$10+'СЕТ СН'!$F$6-'СЕТ СН'!$F$26</f>
        <v>1473.3825967600001</v>
      </c>
      <c r="M54" s="36">
        <f>SUMIFS(СВЦЭМ!$D$39:$D$782,СВЦЭМ!$A$39:$A$782,$A54,СВЦЭМ!$B$39:$B$782,M$47)+'СЕТ СН'!$F$14+СВЦЭМ!$D$10+'СЕТ СН'!$F$6-'СЕТ СН'!$F$26</f>
        <v>1469.61033015</v>
      </c>
      <c r="N54" s="36">
        <f>SUMIFS(СВЦЭМ!$D$39:$D$782,СВЦЭМ!$A$39:$A$782,$A54,СВЦЭМ!$B$39:$B$782,N$47)+'СЕТ СН'!$F$14+СВЦЭМ!$D$10+'СЕТ СН'!$F$6-'СЕТ СН'!$F$26</f>
        <v>1489.82861254</v>
      </c>
      <c r="O54" s="36">
        <f>SUMIFS(СВЦЭМ!$D$39:$D$782,СВЦЭМ!$A$39:$A$782,$A54,СВЦЭМ!$B$39:$B$782,O$47)+'СЕТ СН'!$F$14+СВЦЭМ!$D$10+'СЕТ СН'!$F$6-'СЕТ СН'!$F$26</f>
        <v>1465.2434101000001</v>
      </c>
      <c r="P54" s="36">
        <f>SUMIFS(СВЦЭМ!$D$39:$D$782,СВЦЭМ!$A$39:$A$782,$A54,СВЦЭМ!$B$39:$B$782,P$47)+'СЕТ СН'!$F$14+СВЦЭМ!$D$10+'СЕТ СН'!$F$6-'СЕТ СН'!$F$26</f>
        <v>1497.23057715</v>
      </c>
      <c r="Q54" s="36">
        <f>SUMIFS(СВЦЭМ!$D$39:$D$782,СВЦЭМ!$A$39:$A$782,$A54,СВЦЭМ!$B$39:$B$782,Q$47)+'СЕТ СН'!$F$14+СВЦЭМ!$D$10+'СЕТ СН'!$F$6-'СЕТ СН'!$F$26</f>
        <v>1477.5101160900001</v>
      </c>
      <c r="R54" s="36">
        <f>SUMIFS(СВЦЭМ!$D$39:$D$782,СВЦЭМ!$A$39:$A$782,$A54,СВЦЭМ!$B$39:$B$782,R$47)+'СЕТ СН'!$F$14+СВЦЭМ!$D$10+'СЕТ СН'!$F$6-'СЕТ СН'!$F$26</f>
        <v>1486.5462212</v>
      </c>
      <c r="S54" s="36">
        <f>SUMIFS(СВЦЭМ!$D$39:$D$782,СВЦЭМ!$A$39:$A$782,$A54,СВЦЭМ!$B$39:$B$782,S$47)+'СЕТ СН'!$F$14+СВЦЭМ!$D$10+'СЕТ СН'!$F$6-'СЕТ СН'!$F$26</f>
        <v>1497.63120121</v>
      </c>
      <c r="T54" s="36">
        <f>SUMIFS(СВЦЭМ!$D$39:$D$782,СВЦЭМ!$A$39:$A$782,$A54,СВЦЭМ!$B$39:$B$782,T$47)+'СЕТ СН'!$F$14+СВЦЭМ!$D$10+'СЕТ СН'!$F$6-'СЕТ СН'!$F$26</f>
        <v>1509.6374428300001</v>
      </c>
      <c r="U54" s="36">
        <f>SUMIFS(СВЦЭМ!$D$39:$D$782,СВЦЭМ!$A$39:$A$782,$A54,СВЦЭМ!$B$39:$B$782,U$47)+'СЕТ СН'!$F$14+СВЦЭМ!$D$10+'СЕТ СН'!$F$6-'СЕТ СН'!$F$26</f>
        <v>1467.2439392000001</v>
      </c>
      <c r="V54" s="36">
        <f>SUMIFS(СВЦЭМ!$D$39:$D$782,СВЦЭМ!$A$39:$A$782,$A54,СВЦЭМ!$B$39:$B$782,V$47)+'СЕТ СН'!$F$14+СВЦЭМ!$D$10+'СЕТ СН'!$F$6-'СЕТ СН'!$F$26</f>
        <v>1474.1801658300001</v>
      </c>
      <c r="W54" s="36">
        <f>SUMIFS(СВЦЭМ!$D$39:$D$782,СВЦЭМ!$A$39:$A$782,$A54,СВЦЭМ!$B$39:$B$782,W$47)+'СЕТ СН'!$F$14+СВЦЭМ!$D$10+'СЕТ СН'!$F$6-'СЕТ СН'!$F$26</f>
        <v>1460.2196098300001</v>
      </c>
      <c r="X54" s="36">
        <f>SUMIFS(СВЦЭМ!$D$39:$D$782,СВЦЭМ!$A$39:$A$782,$A54,СВЦЭМ!$B$39:$B$782,X$47)+'СЕТ СН'!$F$14+СВЦЭМ!$D$10+'СЕТ СН'!$F$6-'СЕТ СН'!$F$26</f>
        <v>1508.57946883</v>
      </c>
      <c r="Y54" s="36">
        <f>SUMIFS(СВЦЭМ!$D$39:$D$782,СВЦЭМ!$A$39:$A$782,$A54,СВЦЭМ!$B$39:$B$782,Y$47)+'СЕТ СН'!$F$14+СВЦЭМ!$D$10+'СЕТ СН'!$F$6-'СЕТ СН'!$F$26</f>
        <v>1603.9233158500001</v>
      </c>
    </row>
    <row r="55" spans="1:25" ht="15.75" x14ac:dyDescent="0.2">
      <c r="A55" s="35">
        <f t="shared" si="1"/>
        <v>45207</v>
      </c>
      <c r="B55" s="36">
        <f>SUMIFS(СВЦЭМ!$D$39:$D$782,СВЦЭМ!$A$39:$A$782,$A55,СВЦЭМ!$B$39:$B$782,B$47)+'СЕТ СН'!$F$14+СВЦЭМ!$D$10+'СЕТ СН'!$F$6-'СЕТ СН'!$F$26</f>
        <v>1658.43278274</v>
      </c>
      <c r="C55" s="36">
        <f>SUMIFS(СВЦЭМ!$D$39:$D$782,СВЦЭМ!$A$39:$A$782,$A55,СВЦЭМ!$B$39:$B$782,C$47)+'СЕТ СН'!$F$14+СВЦЭМ!$D$10+'СЕТ СН'!$F$6-'СЕТ СН'!$F$26</f>
        <v>1722.02894354</v>
      </c>
      <c r="D55" s="36">
        <f>SUMIFS(СВЦЭМ!$D$39:$D$782,СВЦЭМ!$A$39:$A$782,$A55,СВЦЭМ!$B$39:$B$782,D$47)+'СЕТ СН'!$F$14+СВЦЭМ!$D$10+'СЕТ СН'!$F$6-'СЕТ СН'!$F$26</f>
        <v>1791.18840497</v>
      </c>
      <c r="E55" s="36">
        <f>SUMIFS(СВЦЭМ!$D$39:$D$782,СВЦЭМ!$A$39:$A$782,$A55,СВЦЭМ!$B$39:$B$782,E$47)+'СЕТ СН'!$F$14+СВЦЭМ!$D$10+'СЕТ СН'!$F$6-'СЕТ СН'!$F$26</f>
        <v>1787.2160225</v>
      </c>
      <c r="F55" s="36">
        <f>SUMIFS(СВЦЭМ!$D$39:$D$782,СВЦЭМ!$A$39:$A$782,$A55,СВЦЭМ!$B$39:$B$782,F$47)+'СЕТ СН'!$F$14+СВЦЭМ!$D$10+'СЕТ СН'!$F$6-'СЕТ СН'!$F$26</f>
        <v>1791.49470903</v>
      </c>
      <c r="G55" s="36">
        <f>SUMIFS(СВЦЭМ!$D$39:$D$782,СВЦЭМ!$A$39:$A$782,$A55,СВЦЭМ!$B$39:$B$782,G$47)+'СЕТ СН'!$F$14+СВЦЭМ!$D$10+'СЕТ СН'!$F$6-'СЕТ СН'!$F$26</f>
        <v>1809.60391407</v>
      </c>
      <c r="H55" s="36">
        <f>SUMIFS(СВЦЭМ!$D$39:$D$782,СВЦЭМ!$A$39:$A$782,$A55,СВЦЭМ!$B$39:$B$782,H$47)+'СЕТ СН'!$F$14+СВЦЭМ!$D$10+'СЕТ СН'!$F$6-'СЕТ СН'!$F$26</f>
        <v>1780.5864822400001</v>
      </c>
      <c r="I55" s="36">
        <f>SUMIFS(СВЦЭМ!$D$39:$D$782,СВЦЭМ!$A$39:$A$782,$A55,СВЦЭМ!$B$39:$B$782,I$47)+'СЕТ СН'!$F$14+СВЦЭМ!$D$10+'СЕТ СН'!$F$6-'СЕТ СН'!$F$26</f>
        <v>1737.4577484700001</v>
      </c>
      <c r="J55" s="36">
        <f>SUMIFS(СВЦЭМ!$D$39:$D$782,СВЦЭМ!$A$39:$A$782,$A55,СВЦЭМ!$B$39:$B$782,J$47)+'СЕТ СН'!$F$14+СВЦЭМ!$D$10+'СЕТ СН'!$F$6-'СЕТ СН'!$F$26</f>
        <v>1664.4912355500001</v>
      </c>
      <c r="K55" s="36">
        <f>SUMIFS(СВЦЭМ!$D$39:$D$782,СВЦЭМ!$A$39:$A$782,$A55,СВЦЭМ!$B$39:$B$782,K$47)+'СЕТ СН'!$F$14+СВЦЭМ!$D$10+'СЕТ СН'!$F$6-'СЕТ СН'!$F$26</f>
        <v>1576.2146742700002</v>
      </c>
      <c r="L55" s="36">
        <f>SUMIFS(СВЦЭМ!$D$39:$D$782,СВЦЭМ!$A$39:$A$782,$A55,СВЦЭМ!$B$39:$B$782,L$47)+'СЕТ СН'!$F$14+СВЦЭМ!$D$10+'СЕТ СН'!$F$6-'СЕТ СН'!$F$26</f>
        <v>1488.6453731300001</v>
      </c>
      <c r="M55" s="36">
        <f>SUMIFS(СВЦЭМ!$D$39:$D$782,СВЦЭМ!$A$39:$A$782,$A55,СВЦЭМ!$B$39:$B$782,M$47)+'СЕТ СН'!$F$14+СВЦЭМ!$D$10+'СЕТ СН'!$F$6-'СЕТ СН'!$F$26</f>
        <v>1480.79945886</v>
      </c>
      <c r="N55" s="36">
        <f>SUMIFS(СВЦЭМ!$D$39:$D$782,СВЦЭМ!$A$39:$A$782,$A55,СВЦЭМ!$B$39:$B$782,N$47)+'СЕТ СН'!$F$14+СВЦЭМ!$D$10+'СЕТ СН'!$F$6-'СЕТ СН'!$F$26</f>
        <v>1448.9491024700001</v>
      </c>
      <c r="O55" s="36">
        <f>SUMIFS(СВЦЭМ!$D$39:$D$782,СВЦЭМ!$A$39:$A$782,$A55,СВЦЭМ!$B$39:$B$782,O$47)+'СЕТ СН'!$F$14+СВЦЭМ!$D$10+'СЕТ СН'!$F$6-'СЕТ СН'!$F$26</f>
        <v>1474.4802062700001</v>
      </c>
      <c r="P55" s="36">
        <f>SUMIFS(СВЦЭМ!$D$39:$D$782,СВЦЭМ!$A$39:$A$782,$A55,СВЦЭМ!$B$39:$B$782,P$47)+'СЕТ СН'!$F$14+СВЦЭМ!$D$10+'СЕТ СН'!$F$6-'СЕТ СН'!$F$26</f>
        <v>1516.0389814</v>
      </c>
      <c r="Q55" s="36">
        <f>SUMIFS(СВЦЭМ!$D$39:$D$782,СВЦЭМ!$A$39:$A$782,$A55,СВЦЭМ!$B$39:$B$782,Q$47)+'СЕТ СН'!$F$14+СВЦЭМ!$D$10+'СЕТ СН'!$F$6-'СЕТ СН'!$F$26</f>
        <v>1559.0733534400001</v>
      </c>
      <c r="R55" s="36">
        <f>SUMIFS(СВЦЭМ!$D$39:$D$782,СВЦЭМ!$A$39:$A$782,$A55,СВЦЭМ!$B$39:$B$782,R$47)+'СЕТ СН'!$F$14+СВЦЭМ!$D$10+'СЕТ СН'!$F$6-'СЕТ СН'!$F$26</f>
        <v>1552.0995035800001</v>
      </c>
      <c r="S55" s="36">
        <f>SUMIFS(СВЦЭМ!$D$39:$D$782,СВЦЭМ!$A$39:$A$782,$A55,СВЦЭМ!$B$39:$B$782,S$47)+'СЕТ СН'!$F$14+СВЦЭМ!$D$10+'СЕТ СН'!$F$6-'СЕТ СН'!$F$26</f>
        <v>1558.79243195</v>
      </c>
      <c r="T55" s="36">
        <f>SUMIFS(СВЦЭМ!$D$39:$D$782,СВЦЭМ!$A$39:$A$782,$A55,СВЦЭМ!$B$39:$B$782,T$47)+'СЕТ СН'!$F$14+СВЦЭМ!$D$10+'СЕТ СН'!$F$6-'СЕТ СН'!$F$26</f>
        <v>1524.1021793500001</v>
      </c>
      <c r="U55" s="36">
        <f>SUMIFS(СВЦЭМ!$D$39:$D$782,СВЦЭМ!$A$39:$A$782,$A55,СВЦЭМ!$B$39:$B$782,U$47)+'СЕТ СН'!$F$14+СВЦЭМ!$D$10+'СЕТ СН'!$F$6-'СЕТ СН'!$F$26</f>
        <v>1468.1087683800001</v>
      </c>
      <c r="V55" s="36">
        <f>SUMIFS(СВЦЭМ!$D$39:$D$782,СВЦЭМ!$A$39:$A$782,$A55,СВЦЭМ!$B$39:$B$782,V$47)+'СЕТ СН'!$F$14+СВЦЭМ!$D$10+'СЕТ СН'!$F$6-'СЕТ СН'!$F$26</f>
        <v>1470.8184541000001</v>
      </c>
      <c r="W55" s="36">
        <f>SUMIFS(СВЦЭМ!$D$39:$D$782,СВЦЭМ!$A$39:$A$782,$A55,СВЦЭМ!$B$39:$B$782,W$47)+'СЕТ СН'!$F$14+СВЦЭМ!$D$10+'СЕТ СН'!$F$6-'СЕТ СН'!$F$26</f>
        <v>1489.43343155</v>
      </c>
      <c r="X55" s="36">
        <f>SUMIFS(СВЦЭМ!$D$39:$D$782,СВЦЭМ!$A$39:$A$782,$A55,СВЦЭМ!$B$39:$B$782,X$47)+'СЕТ СН'!$F$14+СВЦЭМ!$D$10+'СЕТ СН'!$F$6-'СЕТ СН'!$F$26</f>
        <v>1535.6681322100001</v>
      </c>
      <c r="Y55" s="36">
        <f>SUMIFS(СВЦЭМ!$D$39:$D$782,СВЦЭМ!$A$39:$A$782,$A55,СВЦЭМ!$B$39:$B$782,Y$47)+'СЕТ СН'!$F$14+СВЦЭМ!$D$10+'СЕТ СН'!$F$6-'СЕТ СН'!$F$26</f>
        <v>1672.8739007300001</v>
      </c>
    </row>
    <row r="56" spans="1:25" ht="15.75" x14ac:dyDescent="0.2">
      <c r="A56" s="35">
        <f t="shared" si="1"/>
        <v>45208</v>
      </c>
      <c r="B56" s="36">
        <f>SUMIFS(СВЦЭМ!$D$39:$D$782,СВЦЭМ!$A$39:$A$782,$A56,СВЦЭМ!$B$39:$B$782,B$47)+'СЕТ СН'!$F$14+СВЦЭМ!$D$10+'СЕТ СН'!$F$6-'СЕТ СН'!$F$26</f>
        <v>1743.4115044499999</v>
      </c>
      <c r="C56" s="36">
        <f>SUMIFS(СВЦЭМ!$D$39:$D$782,СВЦЭМ!$A$39:$A$782,$A56,СВЦЭМ!$B$39:$B$782,C$47)+'СЕТ СН'!$F$14+СВЦЭМ!$D$10+'СЕТ СН'!$F$6-'СЕТ СН'!$F$26</f>
        <v>1850.10674733</v>
      </c>
      <c r="D56" s="36">
        <f>SUMIFS(СВЦЭМ!$D$39:$D$782,СВЦЭМ!$A$39:$A$782,$A56,СВЦЭМ!$B$39:$B$782,D$47)+'СЕТ СН'!$F$14+СВЦЭМ!$D$10+'СЕТ СН'!$F$6-'СЕТ СН'!$F$26</f>
        <v>1940.5574282500002</v>
      </c>
      <c r="E56" s="36">
        <f>SUMIFS(СВЦЭМ!$D$39:$D$782,СВЦЭМ!$A$39:$A$782,$A56,СВЦЭМ!$B$39:$B$782,E$47)+'СЕТ СН'!$F$14+СВЦЭМ!$D$10+'СЕТ СН'!$F$6-'СЕТ СН'!$F$26</f>
        <v>2055.7316318400003</v>
      </c>
      <c r="F56" s="36">
        <f>SUMIFS(СВЦЭМ!$D$39:$D$782,СВЦЭМ!$A$39:$A$782,$A56,СВЦЭМ!$B$39:$B$782,F$47)+'СЕТ СН'!$F$14+СВЦЭМ!$D$10+'СЕТ СН'!$F$6-'СЕТ СН'!$F$26</f>
        <v>2019.79671054</v>
      </c>
      <c r="G56" s="36">
        <f>SUMIFS(СВЦЭМ!$D$39:$D$782,СВЦЭМ!$A$39:$A$782,$A56,СВЦЭМ!$B$39:$B$782,G$47)+'СЕТ СН'!$F$14+СВЦЭМ!$D$10+'СЕТ СН'!$F$6-'СЕТ СН'!$F$26</f>
        <v>2005.59654344</v>
      </c>
      <c r="H56" s="36">
        <f>SUMIFS(СВЦЭМ!$D$39:$D$782,СВЦЭМ!$A$39:$A$782,$A56,СВЦЭМ!$B$39:$B$782,H$47)+'СЕТ СН'!$F$14+СВЦЭМ!$D$10+'СЕТ СН'!$F$6-'СЕТ СН'!$F$26</f>
        <v>1896.7691549200001</v>
      </c>
      <c r="I56" s="36">
        <f>SUMIFS(СВЦЭМ!$D$39:$D$782,СВЦЭМ!$A$39:$A$782,$A56,СВЦЭМ!$B$39:$B$782,I$47)+'СЕТ СН'!$F$14+СВЦЭМ!$D$10+'СЕТ СН'!$F$6-'СЕТ СН'!$F$26</f>
        <v>1749.9188532800001</v>
      </c>
      <c r="J56" s="36">
        <f>SUMIFS(СВЦЭМ!$D$39:$D$782,СВЦЭМ!$A$39:$A$782,$A56,СВЦЭМ!$B$39:$B$782,J$47)+'СЕТ СН'!$F$14+СВЦЭМ!$D$10+'СЕТ СН'!$F$6-'СЕТ СН'!$F$26</f>
        <v>1680.67625782</v>
      </c>
      <c r="K56" s="36">
        <f>SUMIFS(СВЦЭМ!$D$39:$D$782,СВЦЭМ!$A$39:$A$782,$A56,СВЦЭМ!$B$39:$B$782,K$47)+'СЕТ СН'!$F$14+СВЦЭМ!$D$10+'СЕТ СН'!$F$6-'СЕТ СН'!$F$26</f>
        <v>1641.15375313</v>
      </c>
      <c r="L56" s="36">
        <f>SUMIFS(СВЦЭМ!$D$39:$D$782,СВЦЭМ!$A$39:$A$782,$A56,СВЦЭМ!$B$39:$B$782,L$47)+'СЕТ СН'!$F$14+СВЦЭМ!$D$10+'СЕТ СН'!$F$6-'СЕТ СН'!$F$26</f>
        <v>1625.59908853</v>
      </c>
      <c r="M56" s="36">
        <f>SUMIFS(СВЦЭМ!$D$39:$D$782,СВЦЭМ!$A$39:$A$782,$A56,СВЦЭМ!$B$39:$B$782,M$47)+'СЕТ СН'!$F$14+СВЦЭМ!$D$10+'СЕТ СН'!$F$6-'СЕТ СН'!$F$26</f>
        <v>1643.2108316000001</v>
      </c>
      <c r="N56" s="36">
        <f>SUMIFS(СВЦЭМ!$D$39:$D$782,СВЦЭМ!$A$39:$A$782,$A56,СВЦЭМ!$B$39:$B$782,N$47)+'СЕТ СН'!$F$14+СВЦЭМ!$D$10+'СЕТ СН'!$F$6-'СЕТ СН'!$F$26</f>
        <v>1630.9791194900001</v>
      </c>
      <c r="O56" s="36">
        <f>SUMIFS(СВЦЭМ!$D$39:$D$782,СВЦЭМ!$A$39:$A$782,$A56,СВЦЭМ!$B$39:$B$782,O$47)+'СЕТ СН'!$F$14+СВЦЭМ!$D$10+'СЕТ СН'!$F$6-'СЕТ СН'!$F$26</f>
        <v>1622.81139775</v>
      </c>
      <c r="P56" s="36">
        <f>SUMIFS(СВЦЭМ!$D$39:$D$782,СВЦЭМ!$A$39:$A$782,$A56,СВЦЭМ!$B$39:$B$782,P$47)+'СЕТ СН'!$F$14+СВЦЭМ!$D$10+'СЕТ СН'!$F$6-'СЕТ СН'!$F$26</f>
        <v>1673.0082533100001</v>
      </c>
      <c r="Q56" s="36">
        <f>SUMIFS(СВЦЭМ!$D$39:$D$782,СВЦЭМ!$A$39:$A$782,$A56,СВЦЭМ!$B$39:$B$782,Q$47)+'СЕТ СН'!$F$14+СВЦЭМ!$D$10+'СЕТ СН'!$F$6-'СЕТ СН'!$F$26</f>
        <v>1648.1700095900001</v>
      </c>
      <c r="R56" s="36">
        <f>SUMIFS(СВЦЭМ!$D$39:$D$782,СВЦЭМ!$A$39:$A$782,$A56,СВЦЭМ!$B$39:$B$782,R$47)+'СЕТ СН'!$F$14+СВЦЭМ!$D$10+'СЕТ СН'!$F$6-'СЕТ СН'!$F$26</f>
        <v>1648.41771378</v>
      </c>
      <c r="S56" s="36">
        <f>SUMIFS(СВЦЭМ!$D$39:$D$782,СВЦЭМ!$A$39:$A$782,$A56,СВЦЭМ!$B$39:$B$782,S$47)+'СЕТ СН'!$F$14+СВЦЭМ!$D$10+'СЕТ СН'!$F$6-'СЕТ СН'!$F$26</f>
        <v>1668.72732318</v>
      </c>
      <c r="T56" s="36">
        <f>SUMIFS(СВЦЭМ!$D$39:$D$782,СВЦЭМ!$A$39:$A$782,$A56,СВЦЭМ!$B$39:$B$782,T$47)+'СЕТ СН'!$F$14+СВЦЭМ!$D$10+'СЕТ СН'!$F$6-'СЕТ СН'!$F$26</f>
        <v>1637.0260900800001</v>
      </c>
      <c r="U56" s="36">
        <f>SUMIFS(СВЦЭМ!$D$39:$D$782,СВЦЭМ!$A$39:$A$782,$A56,СВЦЭМ!$B$39:$B$782,U$47)+'СЕТ СН'!$F$14+СВЦЭМ!$D$10+'СЕТ СН'!$F$6-'СЕТ СН'!$F$26</f>
        <v>1583.0293438900001</v>
      </c>
      <c r="V56" s="36">
        <f>SUMIFS(СВЦЭМ!$D$39:$D$782,СВЦЭМ!$A$39:$A$782,$A56,СВЦЭМ!$B$39:$B$782,V$47)+'СЕТ СН'!$F$14+СВЦЭМ!$D$10+'СЕТ СН'!$F$6-'СЕТ СН'!$F$26</f>
        <v>1587.10320695</v>
      </c>
      <c r="W56" s="36">
        <f>SUMIFS(СВЦЭМ!$D$39:$D$782,СВЦЭМ!$A$39:$A$782,$A56,СВЦЭМ!$B$39:$B$782,W$47)+'СЕТ СН'!$F$14+СВЦЭМ!$D$10+'СЕТ СН'!$F$6-'СЕТ СН'!$F$26</f>
        <v>1605.6492517700001</v>
      </c>
      <c r="X56" s="36">
        <f>SUMIFS(СВЦЭМ!$D$39:$D$782,СВЦЭМ!$A$39:$A$782,$A56,СВЦЭМ!$B$39:$B$782,X$47)+'СЕТ СН'!$F$14+СВЦЭМ!$D$10+'СЕТ СН'!$F$6-'СЕТ СН'!$F$26</f>
        <v>1678.0116763800002</v>
      </c>
      <c r="Y56" s="36">
        <f>SUMIFS(СВЦЭМ!$D$39:$D$782,СВЦЭМ!$A$39:$A$782,$A56,СВЦЭМ!$B$39:$B$782,Y$47)+'СЕТ СН'!$F$14+СВЦЭМ!$D$10+'СЕТ СН'!$F$6-'СЕТ СН'!$F$26</f>
        <v>1741.4638705300001</v>
      </c>
    </row>
    <row r="57" spans="1:25" ht="15.75" x14ac:dyDescent="0.2">
      <c r="A57" s="35">
        <f t="shared" si="1"/>
        <v>45209</v>
      </c>
      <c r="B57" s="36">
        <f>SUMIFS(СВЦЭМ!$D$39:$D$782,СВЦЭМ!$A$39:$A$782,$A57,СВЦЭМ!$B$39:$B$782,B$47)+'СЕТ СН'!$F$14+СВЦЭМ!$D$10+'СЕТ СН'!$F$6-'СЕТ СН'!$F$26</f>
        <v>1811.03071415</v>
      </c>
      <c r="C57" s="36">
        <f>SUMIFS(СВЦЭМ!$D$39:$D$782,СВЦЭМ!$A$39:$A$782,$A57,СВЦЭМ!$B$39:$B$782,C$47)+'СЕТ СН'!$F$14+СВЦЭМ!$D$10+'СЕТ СН'!$F$6-'СЕТ СН'!$F$26</f>
        <v>1867.0549845600001</v>
      </c>
      <c r="D57" s="36">
        <f>SUMIFS(СВЦЭМ!$D$39:$D$782,СВЦЭМ!$A$39:$A$782,$A57,СВЦЭМ!$B$39:$B$782,D$47)+'СЕТ СН'!$F$14+СВЦЭМ!$D$10+'СЕТ СН'!$F$6-'СЕТ СН'!$F$26</f>
        <v>1937.0898918600001</v>
      </c>
      <c r="E57" s="36">
        <f>SUMIFS(СВЦЭМ!$D$39:$D$782,СВЦЭМ!$A$39:$A$782,$A57,СВЦЭМ!$B$39:$B$782,E$47)+'СЕТ СН'!$F$14+СВЦЭМ!$D$10+'СЕТ СН'!$F$6-'СЕТ СН'!$F$26</f>
        <v>1922.6424133400001</v>
      </c>
      <c r="F57" s="36">
        <f>SUMIFS(СВЦЭМ!$D$39:$D$782,СВЦЭМ!$A$39:$A$782,$A57,СВЦЭМ!$B$39:$B$782,F$47)+'СЕТ СН'!$F$14+СВЦЭМ!$D$10+'СЕТ СН'!$F$6-'СЕТ СН'!$F$26</f>
        <v>1925.6748691600001</v>
      </c>
      <c r="G57" s="36">
        <f>SUMIFS(СВЦЭМ!$D$39:$D$782,СВЦЭМ!$A$39:$A$782,$A57,СВЦЭМ!$B$39:$B$782,G$47)+'СЕТ СН'!$F$14+СВЦЭМ!$D$10+'СЕТ СН'!$F$6-'СЕТ СН'!$F$26</f>
        <v>1903.58133871</v>
      </c>
      <c r="H57" s="36">
        <f>SUMIFS(СВЦЭМ!$D$39:$D$782,СВЦЭМ!$A$39:$A$782,$A57,СВЦЭМ!$B$39:$B$782,H$47)+'СЕТ СН'!$F$14+СВЦЭМ!$D$10+'СЕТ СН'!$F$6-'СЕТ СН'!$F$26</f>
        <v>1836.4512361500001</v>
      </c>
      <c r="I57" s="36">
        <f>SUMIFS(СВЦЭМ!$D$39:$D$782,СВЦЭМ!$A$39:$A$782,$A57,СВЦЭМ!$B$39:$B$782,I$47)+'СЕТ СН'!$F$14+СВЦЭМ!$D$10+'СЕТ СН'!$F$6-'СЕТ СН'!$F$26</f>
        <v>1760.6755106800001</v>
      </c>
      <c r="J57" s="36">
        <f>SUMIFS(СВЦЭМ!$D$39:$D$782,СВЦЭМ!$A$39:$A$782,$A57,СВЦЭМ!$B$39:$B$782,J$47)+'СЕТ СН'!$F$14+СВЦЭМ!$D$10+'СЕТ СН'!$F$6-'СЕТ СН'!$F$26</f>
        <v>1690.96121939</v>
      </c>
      <c r="K57" s="36">
        <f>SUMIFS(СВЦЭМ!$D$39:$D$782,СВЦЭМ!$A$39:$A$782,$A57,СВЦЭМ!$B$39:$B$782,K$47)+'СЕТ СН'!$F$14+СВЦЭМ!$D$10+'СЕТ СН'!$F$6-'СЕТ СН'!$F$26</f>
        <v>1632.36592718</v>
      </c>
      <c r="L57" s="36">
        <f>SUMIFS(СВЦЭМ!$D$39:$D$782,СВЦЭМ!$A$39:$A$782,$A57,СВЦЭМ!$B$39:$B$782,L$47)+'СЕТ СН'!$F$14+СВЦЭМ!$D$10+'СЕТ СН'!$F$6-'СЕТ СН'!$F$26</f>
        <v>1626.3869516300001</v>
      </c>
      <c r="M57" s="36">
        <f>SUMIFS(СВЦЭМ!$D$39:$D$782,СВЦЭМ!$A$39:$A$782,$A57,СВЦЭМ!$B$39:$B$782,M$47)+'СЕТ СН'!$F$14+СВЦЭМ!$D$10+'СЕТ СН'!$F$6-'СЕТ СН'!$F$26</f>
        <v>1641.83430838</v>
      </c>
      <c r="N57" s="36">
        <f>SUMIFS(СВЦЭМ!$D$39:$D$782,СВЦЭМ!$A$39:$A$782,$A57,СВЦЭМ!$B$39:$B$782,N$47)+'СЕТ СН'!$F$14+СВЦЭМ!$D$10+'СЕТ СН'!$F$6-'СЕТ СН'!$F$26</f>
        <v>1637.5883491500001</v>
      </c>
      <c r="O57" s="36">
        <f>SUMIFS(СВЦЭМ!$D$39:$D$782,СВЦЭМ!$A$39:$A$782,$A57,СВЦЭМ!$B$39:$B$782,O$47)+'СЕТ СН'!$F$14+СВЦЭМ!$D$10+'СЕТ СН'!$F$6-'СЕТ СН'!$F$26</f>
        <v>1656.56274775</v>
      </c>
      <c r="P57" s="36">
        <f>SUMIFS(СВЦЭМ!$D$39:$D$782,СВЦЭМ!$A$39:$A$782,$A57,СВЦЭМ!$B$39:$B$782,P$47)+'СЕТ СН'!$F$14+СВЦЭМ!$D$10+'СЕТ СН'!$F$6-'СЕТ СН'!$F$26</f>
        <v>1687.9887310200002</v>
      </c>
      <c r="Q57" s="36">
        <f>SUMIFS(СВЦЭМ!$D$39:$D$782,СВЦЭМ!$A$39:$A$782,$A57,СВЦЭМ!$B$39:$B$782,Q$47)+'СЕТ СН'!$F$14+СВЦЭМ!$D$10+'СЕТ СН'!$F$6-'СЕТ СН'!$F$26</f>
        <v>1675.11167744</v>
      </c>
      <c r="R57" s="36">
        <f>SUMIFS(СВЦЭМ!$D$39:$D$782,СВЦЭМ!$A$39:$A$782,$A57,СВЦЭМ!$B$39:$B$782,R$47)+'СЕТ СН'!$F$14+СВЦЭМ!$D$10+'СЕТ СН'!$F$6-'СЕТ СН'!$F$26</f>
        <v>1677.5984011800001</v>
      </c>
      <c r="S57" s="36">
        <f>SUMIFS(СВЦЭМ!$D$39:$D$782,СВЦЭМ!$A$39:$A$782,$A57,СВЦЭМ!$B$39:$B$782,S$47)+'СЕТ СН'!$F$14+СВЦЭМ!$D$10+'СЕТ СН'!$F$6-'СЕТ СН'!$F$26</f>
        <v>1671.5003265800001</v>
      </c>
      <c r="T57" s="36">
        <f>SUMIFS(СВЦЭМ!$D$39:$D$782,СВЦЭМ!$A$39:$A$782,$A57,СВЦЭМ!$B$39:$B$782,T$47)+'СЕТ СН'!$F$14+СВЦЭМ!$D$10+'СЕТ СН'!$F$6-'СЕТ СН'!$F$26</f>
        <v>1645.6118494300001</v>
      </c>
      <c r="U57" s="36">
        <f>SUMIFS(СВЦЭМ!$D$39:$D$782,СВЦЭМ!$A$39:$A$782,$A57,СВЦЭМ!$B$39:$B$782,U$47)+'СЕТ СН'!$F$14+СВЦЭМ!$D$10+'СЕТ СН'!$F$6-'СЕТ СН'!$F$26</f>
        <v>1591.1841123700001</v>
      </c>
      <c r="V57" s="36">
        <f>SUMIFS(СВЦЭМ!$D$39:$D$782,СВЦЭМ!$A$39:$A$782,$A57,СВЦЭМ!$B$39:$B$782,V$47)+'СЕТ СН'!$F$14+СВЦЭМ!$D$10+'СЕТ СН'!$F$6-'СЕТ СН'!$F$26</f>
        <v>1584.61360257</v>
      </c>
      <c r="W57" s="36">
        <f>SUMIFS(СВЦЭМ!$D$39:$D$782,СВЦЭМ!$A$39:$A$782,$A57,СВЦЭМ!$B$39:$B$782,W$47)+'СЕТ СН'!$F$14+СВЦЭМ!$D$10+'СЕТ СН'!$F$6-'СЕТ СН'!$F$26</f>
        <v>1605.68937495</v>
      </c>
      <c r="X57" s="36">
        <f>SUMIFS(СВЦЭМ!$D$39:$D$782,СВЦЭМ!$A$39:$A$782,$A57,СВЦЭМ!$B$39:$B$782,X$47)+'СЕТ СН'!$F$14+СВЦЭМ!$D$10+'СЕТ СН'!$F$6-'СЕТ СН'!$F$26</f>
        <v>1680.78064967</v>
      </c>
      <c r="Y57" s="36">
        <f>SUMIFS(СВЦЭМ!$D$39:$D$782,СВЦЭМ!$A$39:$A$782,$A57,СВЦЭМ!$B$39:$B$782,Y$47)+'СЕТ СН'!$F$14+СВЦЭМ!$D$10+'СЕТ СН'!$F$6-'СЕТ СН'!$F$26</f>
        <v>1760.61745307</v>
      </c>
    </row>
    <row r="58" spans="1:25" ht="15.75" x14ac:dyDescent="0.2">
      <c r="A58" s="35">
        <f t="shared" si="1"/>
        <v>45210</v>
      </c>
      <c r="B58" s="36">
        <f>SUMIFS(СВЦЭМ!$D$39:$D$782,СВЦЭМ!$A$39:$A$782,$A58,СВЦЭМ!$B$39:$B$782,B$47)+'СЕТ СН'!$F$14+СВЦЭМ!$D$10+'СЕТ СН'!$F$6-'СЕТ СН'!$F$26</f>
        <v>1798.3225985399999</v>
      </c>
      <c r="C58" s="36">
        <f>SUMIFS(СВЦЭМ!$D$39:$D$782,СВЦЭМ!$A$39:$A$782,$A58,СВЦЭМ!$B$39:$B$782,C$47)+'СЕТ СН'!$F$14+СВЦЭМ!$D$10+'СЕТ СН'!$F$6-'СЕТ СН'!$F$26</f>
        <v>1861.9557941400001</v>
      </c>
      <c r="D58" s="36">
        <f>SUMIFS(СВЦЭМ!$D$39:$D$782,СВЦЭМ!$A$39:$A$782,$A58,СВЦЭМ!$B$39:$B$782,D$47)+'СЕТ СН'!$F$14+СВЦЭМ!$D$10+'СЕТ СН'!$F$6-'СЕТ СН'!$F$26</f>
        <v>1919.28976908</v>
      </c>
      <c r="E58" s="36">
        <f>SUMIFS(СВЦЭМ!$D$39:$D$782,СВЦЭМ!$A$39:$A$782,$A58,СВЦЭМ!$B$39:$B$782,E$47)+'СЕТ СН'!$F$14+СВЦЭМ!$D$10+'СЕТ СН'!$F$6-'СЕТ СН'!$F$26</f>
        <v>1918.4415803700001</v>
      </c>
      <c r="F58" s="36">
        <f>SUMIFS(СВЦЭМ!$D$39:$D$782,СВЦЭМ!$A$39:$A$782,$A58,СВЦЭМ!$B$39:$B$782,F$47)+'СЕТ СН'!$F$14+СВЦЭМ!$D$10+'СЕТ СН'!$F$6-'СЕТ СН'!$F$26</f>
        <v>1908.38028988</v>
      </c>
      <c r="G58" s="36">
        <f>SUMIFS(СВЦЭМ!$D$39:$D$782,СВЦЭМ!$A$39:$A$782,$A58,СВЦЭМ!$B$39:$B$782,G$47)+'СЕТ СН'!$F$14+СВЦЭМ!$D$10+'СЕТ СН'!$F$6-'СЕТ СН'!$F$26</f>
        <v>1907.4022463400001</v>
      </c>
      <c r="H58" s="36">
        <f>SUMIFS(СВЦЭМ!$D$39:$D$782,СВЦЭМ!$A$39:$A$782,$A58,СВЦЭМ!$B$39:$B$782,H$47)+'СЕТ СН'!$F$14+СВЦЭМ!$D$10+'СЕТ СН'!$F$6-'СЕТ СН'!$F$26</f>
        <v>1819.76405802</v>
      </c>
      <c r="I58" s="36">
        <f>SUMIFS(СВЦЭМ!$D$39:$D$782,СВЦЭМ!$A$39:$A$782,$A58,СВЦЭМ!$B$39:$B$782,I$47)+'СЕТ СН'!$F$14+СВЦЭМ!$D$10+'СЕТ СН'!$F$6-'СЕТ СН'!$F$26</f>
        <v>1728.6360820300001</v>
      </c>
      <c r="J58" s="36">
        <f>SUMIFS(СВЦЭМ!$D$39:$D$782,СВЦЭМ!$A$39:$A$782,$A58,СВЦЭМ!$B$39:$B$782,J$47)+'СЕТ СН'!$F$14+СВЦЭМ!$D$10+'СЕТ СН'!$F$6-'СЕТ СН'!$F$26</f>
        <v>1677.4701914500001</v>
      </c>
      <c r="K58" s="36">
        <f>SUMIFS(СВЦЭМ!$D$39:$D$782,СВЦЭМ!$A$39:$A$782,$A58,СВЦЭМ!$B$39:$B$782,K$47)+'СЕТ СН'!$F$14+СВЦЭМ!$D$10+'СЕТ СН'!$F$6-'СЕТ СН'!$F$26</f>
        <v>1637.9042612200001</v>
      </c>
      <c r="L58" s="36">
        <f>SUMIFS(СВЦЭМ!$D$39:$D$782,СВЦЭМ!$A$39:$A$782,$A58,СВЦЭМ!$B$39:$B$782,L$47)+'СЕТ СН'!$F$14+СВЦЭМ!$D$10+'СЕТ СН'!$F$6-'СЕТ СН'!$F$26</f>
        <v>1646.1063599500001</v>
      </c>
      <c r="M58" s="36">
        <f>SUMIFS(СВЦЭМ!$D$39:$D$782,СВЦЭМ!$A$39:$A$782,$A58,СВЦЭМ!$B$39:$B$782,M$47)+'СЕТ СН'!$F$14+СВЦЭМ!$D$10+'СЕТ СН'!$F$6-'СЕТ СН'!$F$26</f>
        <v>1644.1250345000001</v>
      </c>
      <c r="N58" s="36">
        <f>SUMIFS(СВЦЭМ!$D$39:$D$782,СВЦЭМ!$A$39:$A$782,$A58,СВЦЭМ!$B$39:$B$782,N$47)+'СЕТ СН'!$F$14+СВЦЭМ!$D$10+'СЕТ СН'!$F$6-'СЕТ СН'!$F$26</f>
        <v>1644.69777537</v>
      </c>
      <c r="O58" s="36">
        <f>SUMIFS(СВЦЭМ!$D$39:$D$782,СВЦЭМ!$A$39:$A$782,$A58,СВЦЭМ!$B$39:$B$782,O$47)+'СЕТ СН'!$F$14+СВЦЭМ!$D$10+'СЕТ СН'!$F$6-'СЕТ СН'!$F$26</f>
        <v>1653.0041094000001</v>
      </c>
      <c r="P58" s="36">
        <f>SUMIFS(СВЦЭМ!$D$39:$D$782,СВЦЭМ!$A$39:$A$782,$A58,СВЦЭМ!$B$39:$B$782,P$47)+'СЕТ СН'!$F$14+СВЦЭМ!$D$10+'СЕТ СН'!$F$6-'СЕТ СН'!$F$26</f>
        <v>1692.4011533800001</v>
      </c>
      <c r="Q58" s="36">
        <f>SUMIFS(СВЦЭМ!$D$39:$D$782,СВЦЭМ!$A$39:$A$782,$A58,СВЦЭМ!$B$39:$B$782,Q$47)+'СЕТ СН'!$F$14+СВЦЭМ!$D$10+'СЕТ СН'!$F$6-'СЕТ СН'!$F$26</f>
        <v>1681.3788897700001</v>
      </c>
      <c r="R58" s="36">
        <f>SUMIFS(СВЦЭМ!$D$39:$D$782,СВЦЭМ!$A$39:$A$782,$A58,СВЦЭМ!$B$39:$B$782,R$47)+'СЕТ СН'!$F$14+СВЦЭМ!$D$10+'СЕТ СН'!$F$6-'СЕТ СН'!$F$26</f>
        <v>1682.4533444799999</v>
      </c>
      <c r="S58" s="36">
        <f>SUMIFS(СВЦЭМ!$D$39:$D$782,СВЦЭМ!$A$39:$A$782,$A58,СВЦЭМ!$B$39:$B$782,S$47)+'СЕТ СН'!$F$14+СВЦЭМ!$D$10+'СЕТ СН'!$F$6-'СЕТ СН'!$F$26</f>
        <v>1688.14371598</v>
      </c>
      <c r="T58" s="36">
        <f>SUMIFS(СВЦЭМ!$D$39:$D$782,СВЦЭМ!$A$39:$A$782,$A58,СВЦЭМ!$B$39:$B$782,T$47)+'СЕТ СН'!$F$14+СВЦЭМ!$D$10+'СЕТ СН'!$F$6-'СЕТ СН'!$F$26</f>
        <v>1657.71026764</v>
      </c>
      <c r="U58" s="36">
        <f>SUMIFS(СВЦЭМ!$D$39:$D$782,СВЦЭМ!$A$39:$A$782,$A58,СВЦЭМ!$B$39:$B$782,U$47)+'СЕТ СН'!$F$14+СВЦЭМ!$D$10+'СЕТ СН'!$F$6-'СЕТ СН'!$F$26</f>
        <v>1600.2313488700001</v>
      </c>
      <c r="V58" s="36">
        <f>SUMIFS(СВЦЭМ!$D$39:$D$782,СВЦЭМ!$A$39:$A$782,$A58,СВЦЭМ!$B$39:$B$782,V$47)+'СЕТ СН'!$F$14+СВЦЭМ!$D$10+'СЕТ СН'!$F$6-'СЕТ СН'!$F$26</f>
        <v>1594.9370197600001</v>
      </c>
      <c r="W58" s="36">
        <f>SUMIFS(СВЦЭМ!$D$39:$D$782,СВЦЭМ!$A$39:$A$782,$A58,СВЦЭМ!$B$39:$B$782,W$47)+'СЕТ СН'!$F$14+СВЦЭМ!$D$10+'СЕТ СН'!$F$6-'СЕТ СН'!$F$26</f>
        <v>1608.9518757200001</v>
      </c>
      <c r="X58" s="36">
        <f>SUMIFS(СВЦЭМ!$D$39:$D$782,СВЦЭМ!$A$39:$A$782,$A58,СВЦЭМ!$B$39:$B$782,X$47)+'СЕТ СН'!$F$14+СВЦЭМ!$D$10+'СЕТ СН'!$F$6-'СЕТ СН'!$F$26</f>
        <v>1680.4310438800001</v>
      </c>
      <c r="Y58" s="36">
        <f>SUMIFS(СВЦЭМ!$D$39:$D$782,СВЦЭМ!$A$39:$A$782,$A58,СВЦЭМ!$B$39:$B$782,Y$47)+'СЕТ СН'!$F$14+СВЦЭМ!$D$10+'СЕТ СН'!$F$6-'СЕТ СН'!$F$26</f>
        <v>1759.4523425300001</v>
      </c>
    </row>
    <row r="59" spans="1:25" ht="15.75" x14ac:dyDescent="0.2">
      <c r="A59" s="35">
        <f t="shared" si="1"/>
        <v>45211</v>
      </c>
      <c r="B59" s="36">
        <f>SUMIFS(СВЦЭМ!$D$39:$D$782,СВЦЭМ!$A$39:$A$782,$A59,СВЦЭМ!$B$39:$B$782,B$47)+'СЕТ СН'!$F$14+СВЦЭМ!$D$10+'СЕТ СН'!$F$6-'СЕТ СН'!$F$26</f>
        <v>1819.89725389</v>
      </c>
      <c r="C59" s="36">
        <f>SUMIFS(СВЦЭМ!$D$39:$D$782,СВЦЭМ!$A$39:$A$782,$A59,СВЦЭМ!$B$39:$B$782,C$47)+'СЕТ СН'!$F$14+СВЦЭМ!$D$10+'СЕТ СН'!$F$6-'СЕТ СН'!$F$26</f>
        <v>1879.78506012</v>
      </c>
      <c r="D59" s="36">
        <f>SUMIFS(СВЦЭМ!$D$39:$D$782,СВЦЭМ!$A$39:$A$782,$A59,СВЦЭМ!$B$39:$B$782,D$47)+'СЕТ СН'!$F$14+СВЦЭМ!$D$10+'СЕТ СН'!$F$6-'СЕТ СН'!$F$26</f>
        <v>1941.2373358300001</v>
      </c>
      <c r="E59" s="36">
        <f>SUMIFS(СВЦЭМ!$D$39:$D$782,СВЦЭМ!$A$39:$A$782,$A59,СВЦЭМ!$B$39:$B$782,E$47)+'СЕТ СН'!$F$14+СВЦЭМ!$D$10+'СЕТ СН'!$F$6-'СЕТ СН'!$F$26</f>
        <v>1937.5663139600001</v>
      </c>
      <c r="F59" s="36">
        <f>SUMIFS(СВЦЭМ!$D$39:$D$782,СВЦЭМ!$A$39:$A$782,$A59,СВЦЭМ!$B$39:$B$782,F$47)+'СЕТ СН'!$F$14+СВЦЭМ!$D$10+'СЕТ СН'!$F$6-'СЕТ СН'!$F$26</f>
        <v>1932.6359168500001</v>
      </c>
      <c r="G59" s="36">
        <f>SUMIFS(СВЦЭМ!$D$39:$D$782,СВЦЭМ!$A$39:$A$782,$A59,СВЦЭМ!$B$39:$B$782,G$47)+'СЕТ СН'!$F$14+СВЦЭМ!$D$10+'СЕТ СН'!$F$6-'СЕТ СН'!$F$26</f>
        <v>1919.8549471000001</v>
      </c>
      <c r="H59" s="36">
        <f>SUMIFS(СВЦЭМ!$D$39:$D$782,СВЦЭМ!$A$39:$A$782,$A59,СВЦЭМ!$B$39:$B$782,H$47)+'СЕТ СН'!$F$14+СВЦЭМ!$D$10+'СЕТ СН'!$F$6-'СЕТ СН'!$F$26</f>
        <v>1832.5638313100001</v>
      </c>
      <c r="I59" s="36">
        <f>SUMIFS(СВЦЭМ!$D$39:$D$782,СВЦЭМ!$A$39:$A$782,$A59,СВЦЭМ!$B$39:$B$782,I$47)+'СЕТ СН'!$F$14+СВЦЭМ!$D$10+'СЕТ СН'!$F$6-'СЕТ СН'!$F$26</f>
        <v>1739.2898005900001</v>
      </c>
      <c r="J59" s="36">
        <f>SUMIFS(СВЦЭМ!$D$39:$D$782,СВЦЭМ!$A$39:$A$782,$A59,СВЦЭМ!$B$39:$B$782,J$47)+'СЕТ СН'!$F$14+СВЦЭМ!$D$10+'СЕТ СН'!$F$6-'СЕТ СН'!$F$26</f>
        <v>1709.5420679400002</v>
      </c>
      <c r="K59" s="36">
        <f>SUMIFS(СВЦЭМ!$D$39:$D$782,СВЦЭМ!$A$39:$A$782,$A59,СВЦЭМ!$B$39:$B$782,K$47)+'СЕТ СН'!$F$14+СВЦЭМ!$D$10+'СЕТ СН'!$F$6-'СЕТ СН'!$F$26</f>
        <v>1667.4160980300001</v>
      </c>
      <c r="L59" s="36">
        <f>SUMIFS(СВЦЭМ!$D$39:$D$782,СВЦЭМ!$A$39:$A$782,$A59,СВЦЭМ!$B$39:$B$782,L$47)+'СЕТ СН'!$F$14+СВЦЭМ!$D$10+'СЕТ СН'!$F$6-'СЕТ СН'!$F$26</f>
        <v>1669.11655675</v>
      </c>
      <c r="M59" s="36">
        <f>SUMIFS(СВЦЭМ!$D$39:$D$782,СВЦЭМ!$A$39:$A$782,$A59,СВЦЭМ!$B$39:$B$782,M$47)+'СЕТ СН'!$F$14+СВЦЭМ!$D$10+'СЕТ СН'!$F$6-'СЕТ СН'!$F$26</f>
        <v>1675.8821931500001</v>
      </c>
      <c r="N59" s="36">
        <f>SUMIFS(СВЦЭМ!$D$39:$D$782,СВЦЭМ!$A$39:$A$782,$A59,СВЦЭМ!$B$39:$B$782,N$47)+'СЕТ СН'!$F$14+СВЦЭМ!$D$10+'СЕТ СН'!$F$6-'СЕТ СН'!$F$26</f>
        <v>1679.47789018</v>
      </c>
      <c r="O59" s="36">
        <f>SUMIFS(СВЦЭМ!$D$39:$D$782,СВЦЭМ!$A$39:$A$782,$A59,СВЦЭМ!$B$39:$B$782,O$47)+'СЕТ СН'!$F$14+СВЦЭМ!$D$10+'СЕТ СН'!$F$6-'СЕТ СН'!$F$26</f>
        <v>1709.8669820100001</v>
      </c>
      <c r="P59" s="36">
        <f>SUMIFS(СВЦЭМ!$D$39:$D$782,СВЦЭМ!$A$39:$A$782,$A59,СВЦЭМ!$B$39:$B$782,P$47)+'СЕТ СН'!$F$14+СВЦЭМ!$D$10+'СЕТ СН'!$F$6-'СЕТ СН'!$F$26</f>
        <v>1739.0583918700002</v>
      </c>
      <c r="Q59" s="36">
        <f>SUMIFS(СВЦЭМ!$D$39:$D$782,СВЦЭМ!$A$39:$A$782,$A59,СВЦЭМ!$B$39:$B$782,Q$47)+'СЕТ СН'!$F$14+СВЦЭМ!$D$10+'СЕТ СН'!$F$6-'СЕТ СН'!$F$26</f>
        <v>1724.08450952</v>
      </c>
      <c r="R59" s="36">
        <f>SUMIFS(СВЦЭМ!$D$39:$D$782,СВЦЭМ!$A$39:$A$782,$A59,СВЦЭМ!$B$39:$B$782,R$47)+'СЕТ СН'!$F$14+СВЦЭМ!$D$10+'СЕТ СН'!$F$6-'СЕТ СН'!$F$26</f>
        <v>1735.5482295300001</v>
      </c>
      <c r="S59" s="36">
        <f>SUMIFS(СВЦЭМ!$D$39:$D$782,СВЦЭМ!$A$39:$A$782,$A59,СВЦЭМ!$B$39:$B$782,S$47)+'СЕТ СН'!$F$14+СВЦЭМ!$D$10+'СЕТ СН'!$F$6-'СЕТ СН'!$F$26</f>
        <v>1734.46894382</v>
      </c>
      <c r="T59" s="36">
        <f>SUMIFS(СВЦЭМ!$D$39:$D$782,СВЦЭМ!$A$39:$A$782,$A59,СВЦЭМ!$B$39:$B$782,T$47)+'СЕТ СН'!$F$14+СВЦЭМ!$D$10+'СЕТ СН'!$F$6-'СЕТ СН'!$F$26</f>
        <v>1687.16468218</v>
      </c>
      <c r="U59" s="36">
        <f>SUMIFS(СВЦЭМ!$D$39:$D$782,СВЦЭМ!$A$39:$A$782,$A59,СВЦЭМ!$B$39:$B$782,U$47)+'СЕТ СН'!$F$14+СВЦЭМ!$D$10+'СЕТ СН'!$F$6-'СЕТ СН'!$F$26</f>
        <v>1624.09882236</v>
      </c>
      <c r="V59" s="36">
        <f>SUMIFS(СВЦЭМ!$D$39:$D$782,СВЦЭМ!$A$39:$A$782,$A59,СВЦЭМ!$B$39:$B$782,V$47)+'СЕТ СН'!$F$14+СВЦЭМ!$D$10+'СЕТ СН'!$F$6-'СЕТ СН'!$F$26</f>
        <v>1615.3193808999999</v>
      </c>
      <c r="W59" s="36">
        <f>SUMIFS(СВЦЭМ!$D$39:$D$782,СВЦЭМ!$A$39:$A$782,$A59,СВЦЭМ!$B$39:$B$782,W$47)+'СЕТ СН'!$F$14+СВЦЭМ!$D$10+'СЕТ СН'!$F$6-'СЕТ СН'!$F$26</f>
        <v>1636.12688781</v>
      </c>
      <c r="X59" s="36">
        <f>SUMIFS(СВЦЭМ!$D$39:$D$782,СВЦЭМ!$A$39:$A$782,$A59,СВЦЭМ!$B$39:$B$782,X$47)+'СЕТ СН'!$F$14+СВЦЭМ!$D$10+'СЕТ СН'!$F$6-'СЕТ СН'!$F$26</f>
        <v>1701.7344690899999</v>
      </c>
      <c r="Y59" s="36">
        <f>SUMIFS(СВЦЭМ!$D$39:$D$782,СВЦЭМ!$A$39:$A$782,$A59,СВЦЭМ!$B$39:$B$782,Y$47)+'СЕТ СН'!$F$14+СВЦЭМ!$D$10+'СЕТ СН'!$F$6-'СЕТ СН'!$F$26</f>
        <v>1762.50883219</v>
      </c>
    </row>
    <row r="60" spans="1:25" ht="15.75" x14ac:dyDescent="0.2">
      <c r="A60" s="35">
        <f t="shared" si="1"/>
        <v>45212</v>
      </c>
      <c r="B60" s="36">
        <f>SUMIFS(СВЦЭМ!$D$39:$D$782,СВЦЭМ!$A$39:$A$782,$A60,СВЦЭМ!$B$39:$B$782,B$47)+'СЕТ СН'!$F$14+СВЦЭМ!$D$10+'СЕТ СН'!$F$6-'СЕТ СН'!$F$26</f>
        <v>1770.01062789</v>
      </c>
      <c r="C60" s="36">
        <f>SUMIFS(СВЦЭМ!$D$39:$D$782,СВЦЭМ!$A$39:$A$782,$A60,СВЦЭМ!$B$39:$B$782,C$47)+'СЕТ СН'!$F$14+СВЦЭМ!$D$10+'СЕТ СН'!$F$6-'СЕТ СН'!$F$26</f>
        <v>1803.5495201900001</v>
      </c>
      <c r="D60" s="36">
        <f>SUMIFS(СВЦЭМ!$D$39:$D$782,СВЦЭМ!$A$39:$A$782,$A60,СВЦЭМ!$B$39:$B$782,D$47)+'СЕТ СН'!$F$14+СВЦЭМ!$D$10+'СЕТ СН'!$F$6-'СЕТ СН'!$F$26</f>
        <v>1869.23504869</v>
      </c>
      <c r="E60" s="36">
        <f>SUMIFS(СВЦЭМ!$D$39:$D$782,СВЦЭМ!$A$39:$A$782,$A60,СВЦЭМ!$B$39:$B$782,E$47)+'СЕТ СН'!$F$14+СВЦЭМ!$D$10+'СЕТ СН'!$F$6-'СЕТ СН'!$F$26</f>
        <v>1875.1649254900001</v>
      </c>
      <c r="F60" s="36">
        <f>SUMIFS(СВЦЭМ!$D$39:$D$782,СВЦЭМ!$A$39:$A$782,$A60,СВЦЭМ!$B$39:$B$782,F$47)+'СЕТ СН'!$F$14+СВЦЭМ!$D$10+'СЕТ СН'!$F$6-'СЕТ СН'!$F$26</f>
        <v>1873.39195423</v>
      </c>
      <c r="G60" s="36">
        <f>SUMIFS(СВЦЭМ!$D$39:$D$782,СВЦЭМ!$A$39:$A$782,$A60,СВЦЭМ!$B$39:$B$782,G$47)+'СЕТ СН'!$F$14+СВЦЭМ!$D$10+'СЕТ СН'!$F$6-'СЕТ СН'!$F$26</f>
        <v>1855.51634936</v>
      </c>
      <c r="H60" s="36">
        <f>SUMIFS(СВЦЭМ!$D$39:$D$782,СВЦЭМ!$A$39:$A$782,$A60,СВЦЭМ!$B$39:$B$782,H$47)+'СЕТ СН'!$F$14+СВЦЭМ!$D$10+'СЕТ СН'!$F$6-'СЕТ СН'!$F$26</f>
        <v>1761.2015645500001</v>
      </c>
      <c r="I60" s="36">
        <f>SUMIFS(СВЦЭМ!$D$39:$D$782,СВЦЭМ!$A$39:$A$782,$A60,СВЦЭМ!$B$39:$B$782,I$47)+'СЕТ СН'!$F$14+СВЦЭМ!$D$10+'СЕТ СН'!$F$6-'СЕТ СН'!$F$26</f>
        <v>1662.44407974</v>
      </c>
      <c r="J60" s="36">
        <f>SUMIFS(СВЦЭМ!$D$39:$D$782,СВЦЭМ!$A$39:$A$782,$A60,СВЦЭМ!$B$39:$B$782,J$47)+'СЕТ СН'!$F$14+СВЦЭМ!$D$10+'СЕТ СН'!$F$6-'СЕТ СН'!$F$26</f>
        <v>1636.96129309</v>
      </c>
      <c r="K60" s="36">
        <f>SUMIFS(СВЦЭМ!$D$39:$D$782,СВЦЭМ!$A$39:$A$782,$A60,СВЦЭМ!$B$39:$B$782,K$47)+'СЕТ СН'!$F$14+СВЦЭМ!$D$10+'СЕТ СН'!$F$6-'СЕТ СН'!$F$26</f>
        <v>1610.3858918600001</v>
      </c>
      <c r="L60" s="36">
        <f>SUMIFS(СВЦЭМ!$D$39:$D$782,СВЦЭМ!$A$39:$A$782,$A60,СВЦЭМ!$B$39:$B$782,L$47)+'СЕТ СН'!$F$14+СВЦЭМ!$D$10+'СЕТ СН'!$F$6-'СЕТ СН'!$F$26</f>
        <v>1621.63819713</v>
      </c>
      <c r="M60" s="36">
        <f>SUMIFS(СВЦЭМ!$D$39:$D$782,СВЦЭМ!$A$39:$A$782,$A60,СВЦЭМ!$B$39:$B$782,M$47)+'СЕТ СН'!$F$14+СВЦЭМ!$D$10+'СЕТ СН'!$F$6-'СЕТ СН'!$F$26</f>
        <v>1606.7844530300001</v>
      </c>
      <c r="N60" s="36">
        <f>SUMIFS(СВЦЭМ!$D$39:$D$782,СВЦЭМ!$A$39:$A$782,$A60,СВЦЭМ!$B$39:$B$782,N$47)+'СЕТ СН'!$F$14+СВЦЭМ!$D$10+'СЕТ СН'!$F$6-'СЕТ СН'!$F$26</f>
        <v>1618.7934522099999</v>
      </c>
      <c r="O60" s="36">
        <f>SUMIFS(СВЦЭМ!$D$39:$D$782,СВЦЭМ!$A$39:$A$782,$A60,СВЦЭМ!$B$39:$B$782,O$47)+'СЕТ СН'!$F$14+СВЦЭМ!$D$10+'СЕТ СН'!$F$6-'СЕТ СН'!$F$26</f>
        <v>1638.0804170700001</v>
      </c>
      <c r="P60" s="36">
        <f>SUMIFS(СВЦЭМ!$D$39:$D$782,СВЦЭМ!$A$39:$A$782,$A60,СВЦЭМ!$B$39:$B$782,P$47)+'СЕТ СН'!$F$14+СВЦЭМ!$D$10+'СЕТ СН'!$F$6-'СЕТ СН'!$F$26</f>
        <v>1691.79016338</v>
      </c>
      <c r="Q60" s="36">
        <f>SUMIFS(СВЦЭМ!$D$39:$D$782,СВЦЭМ!$A$39:$A$782,$A60,СВЦЭМ!$B$39:$B$782,Q$47)+'СЕТ СН'!$F$14+СВЦЭМ!$D$10+'СЕТ СН'!$F$6-'СЕТ СН'!$F$26</f>
        <v>1683.18241545</v>
      </c>
      <c r="R60" s="36">
        <f>SUMIFS(СВЦЭМ!$D$39:$D$782,СВЦЭМ!$A$39:$A$782,$A60,СВЦЭМ!$B$39:$B$782,R$47)+'СЕТ СН'!$F$14+СВЦЭМ!$D$10+'СЕТ СН'!$F$6-'СЕТ СН'!$F$26</f>
        <v>1687.1541364500001</v>
      </c>
      <c r="S60" s="36">
        <f>SUMIFS(СВЦЭМ!$D$39:$D$782,СВЦЭМ!$A$39:$A$782,$A60,СВЦЭМ!$B$39:$B$782,S$47)+'СЕТ СН'!$F$14+СВЦЭМ!$D$10+'СЕТ СН'!$F$6-'СЕТ СН'!$F$26</f>
        <v>1698.92034165</v>
      </c>
      <c r="T60" s="36">
        <f>SUMIFS(СВЦЭМ!$D$39:$D$782,СВЦЭМ!$A$39:$A$782,$A60,СВЦЭМ!$B$39:$B$782,T$47)+'СЕТ СН'!$F$14+СВЦЭМ!$D$10+'СЕТ СН'!$F$6-'СЕТ СН'!$F$26</f>
        <v>1659.0344820600001</v>
      </c>
      <c r="U60" s="36">
        <f>SUMIFS(СВЦЭМ!$D$39:$D$782,СВЦЭМ!$A$39:$A$782,$A60,СВЦЭМ!$B$39:$B$782,U$47)+'СЕТ СН'!$F$14+СВЦЭМ!$D$10+'СЕТ СН'!$F$6-'СЕТ СН'!$F$26</f>
        <v>1565.8134977</v>
      </c>
      <c r="V60" s="36">
        <f>SUMIFS(СВЦЭМ!$D$39:$D$782,СВЦЭМ!$A$39:$A$782,$A60,СВЦЭМ!$B$39:$B$782,V$47)+'СЕТ СН'!$F$14+СВЦЭМ!$D$10+'СЕТ СН'!$F$6-'СЕТ СН'!$F$26</f>
        <v>1555.32105781</v>
      </c>
      <c r="W60" s="36">
        <f>SUMIFS(СВЦЭМ!$D$39:$D$782,СВЦЭМ!$A$39:$A$782,$A60,СВЦЭМ!$B$39:$B$782,W$47)+'СЕТ СН'!$F$14+СВЦЭМ!$D$10+'СЕТ СН'!$F$6-'СЕТ СН'!$F$26</f>
        <v>1566.1085891600001</v>
      </c>
      <c r="X60" s="36">
        <f>SUMIFS(СВЦЭМ!$D$39:$D$782,СВЦЭМ!$A$39:$A$782,$A60,СВЦЭМ!$B$39:$B$782,X$47)+'СЕТ СН'!$F$14+СВЦЭМ!$D$10+'СЕТ СН'!$F$6-'СЕТ СН'!$F$26</f>
        <v>1634.6006066800001</v>
      </c>
      <c r="Y60" s="36">
        <f>SUMIFS(СВЦЭМ!$D$39:$D$782,СВЦЭМ!$A$39:$A$782,$A60,СВЦЭМ!$B$39:$B$782,Y$47)+'СЕТ СН'!$F$14+СВЦЭМ!$D$10+'СЕТ СН'!$F$6-'СЕТ СН'!$F$26</f>
        <v>1774.85667102</v>
      </c>
    </row>
    <row r="61" spans="1:25" ht="15.75" x14ac:dyDescent="0.2">
      <c r="A61" s="35">
        <f t="shared" si="1"/>
        <v>45213</v>
      </c>
      <c r="B61" s="36">
        <f>SUMIFS(СВЦЭМ!$D$39:$D$782,СВЦЭМ!$A$39:$A$782,$A61,СВЦЭМ!$B$39:$B$782,B$47)+'СЕТ СН'!$F$14+СВЦЭМ!$D$10+'СЕТ СН'!$F$6-'СЕТ СН'!$F$26</f>
        <v>1609.3333806800001</v>
      </c>
      <c r="C61" s="36">
        <f>SUMIFS(СВЦЭМ!$D$39:$D$782,СВЦЭМ!$A$39:$A$782,$A61,СВЦЭМ!$B$39:$B$782,C$47)+'СЕТ СН'!$F$14+СВЦЭМ!$D$10+'СЕТ СН'!$F$6-'СЕТ СН'!$F$26</f>
        <v>1649.2922094400001</v>
      </c>
      <c r="D61" s="36">
        <f>SUMIFS(СВЦЭМ!$D$39:$D$782,СВЦЭМ!$A$39:$A$782,$A61,СВЦЭМ!$B$39:$B$782,D$47)+'СЕТ СН'!$F$14+СВЦЭМ!$D$10+'СЕТ СН'!$F$6-'СЕТ СН'!$F$26</f>
        <v>1699.3601968299999</v>
      </c>
      <c r="E61" s="36">
        <f>SUMIFS(СВЦЭМ!$D$39:$D$782,СВЦЭМ!$A$39:$A$782,$A61,СВЦЭМ!$B$39:$B$782,E$47)+'СЕТ СН'!$F$14+СВЦЭМ!$D$10+'СЕТ СН'!$F$6-'СЕТ СН'!$F$26</f>
        <v>1719.8320450900001</v>
      </c>
      <c r="F61" s="36">
        <f>SUMIFS(СВЦЭМ!$D$39:$D$782,СВЦЭМ!$A$39:$A$782,$A61,СВЦЭМ!$B$39:$B$782,F$47)+'СЕТ СН'!$F$14+СВЦЭМ!$D$10+'СЕТ СН'!$F$6-'СЕТ СН'!$F$26</f>
        <v>1717.6480092300001</v>
      </c>
      <c r="G61" s="36">
        <f>SUMIFS(СВЦЭМ!$D$39:$D$782,СВЦЭМ!$A$39:$A$782,$A61,СВЦЭМ!$B$39:$B$782,G$47)+'СЕТ СН'!$F$14+СВЦЭМ!$D$10+'СЕТ СН'!$F$6-'СЕТ СН'!$F$26</f>
        <v>1693.92214076</v>
      </c>
      <c r="H61" s="36">
        <f>SUMIFS(СВЦЭМ!$D$39:$D$782,СВЦЭМ!$A$39:$A$782,$A61,СВЦЭМ!$B$39:$B$782,H$47)+'СЕТ СН'!$F$14+СВЦЭМ!$D$10+'СЕТ СН'!$F$6-'СЕТ СН'!$F$26</f>
        <v>1651.3512333000001</v>
      </c>
      <c r="I61" s="36">
        <f>SUMIFS(СВЦЭМ!$D$39:$D$782,СВЦЭМ!$A$39:$A$782,$A61,СВЦЭМ!$B$39:$B$782,I$47)+'СЕТ СН'!$F$14+СВЦЭМ!$D$10+'СЕТ СН'!$F$6-'СЕТ СН'!$F$26</f>
        <v>1587.0754974200001</v>
      </c>
      <c r="J61" s="36">
        <f>SUMIFS(СВЦЭМ!$D$39:$D$782,СВЦЭМ!$A$39:$A$782,$A61,СВЦЭМ!$B$39:$B$782,J$47)+'СЕТ СН'!$F$14+СВЦЭМ!$D$10+'СЕТ СН'!$F$6-'СЕТ СН'!$F$26</f>
        <v>1538.8902400700001</v>
      </c>
      <c r="K61" s="36">
        <f>SUMIFS(СВЦЭМ!$D$39:$D$782,СВЦЭМ!$A$39:$A$782,$A61,СВЦЭМ!$B$39:$B$782,K$47)+'СЕТ СН'!$F$14+СВЦЭМ!$D$10+'СЕТ СН'!$F$6-'СЕТ СН'!$F$26</f>
        <v>1523.77220506</v>
      </c>
      <c r="L61" s="36">
        <f>SUMIFS(СВЦЭМ!$D$39:$D$782,СВЦЭМ!$A$39:$A$782,$A61,СВЦЭМ!$B$39:$B$782,L$47)+'СЕТ СН'!$F$14+СВЦЭМ!$D$10+'СЕТ СН'!$F$6-'СЕТ СН'!$F$26</f>
        <v>1488.3778977100001</v>
      </c>
      <c r="M61" s="36">
        <f>SUMIFS(СВЦЭМ!$D$39:$D$782,СВЦЭМ!$A$39:$A$782,$A61,СВЦЭМ!$B$39:$B$782,M$47)+'СЕТ СН'!$F$14+СВЦЭМ!$D$10+'СЕТ СН'!$F$6-'СЕТ СН'!$F$26</f>
        <v>1491.47729377</v>
      </c>
      <c r="N61" s="36">
        <f>SUMIFS(СВЦЭМ!$D$39:$D$782,СВЦЭМ!$A$39:$A$782,$A61,СВЦЭМ!$B$39:$B$782,N$47)+'СЕТ СН'!$F$14+СВЦЭМ!$D$10+'СЕТ СН'!$F$6-'СЕТ СН'!$F$26</f>
        <v>1476.3092693000001</v>
      </c>
      <c r="O61" s="36">
        <f>SUMIFS(СВЦЭМ!$D$39:$D$782,СВЦЭМ!$A$39:$A$782,$A61,СВЦЭМ!$B$39:$B$782,O$47)+'СЕТ СН'!$F$14+СВЦЭМ!$D$10+'СЕТ СН'!$F$6-'СЕТ СН'!$F$26</f>
        <v>1504.82753834</v>
      </c>
      <c r="P61" s="36">
        <f>SUMIFS(СВЦЭМ!$D$39:$D$782,СВЦЭМ!$A$39:$A$782,$A61,СВЦЭМ!$B$39:$B$782,P$47)+'СЕТ СН'!$F$14+СВЦЭМ!$D$10+'СЕТ СН'!$F$6-'СЕТ СН'!$F$26</f>
        <v>1539.6456654800002</v>
      </c>
      <c r="Q61" s="36">
        <f>SUMIFS(СВЦЭМ!$D$39:$D$782,СВЦЭМ!$A$39:$A$782,$A61,СВЦЭМ!$B$39:$B$782,Q$47)+'СЕТ СН'!$F$14+СВЦЭМ!$D$10+'СЕТ СН'!$F$6-'СЕТ СН'!$F$26</f>
        <v>1541.1911047200001</v>
      </c>
      <c r="R61" s="36">
        <f>SUMIFS(СВЦЭМ!$D$39:$D$782,СВЦЭМ!$A$39:$A$782,$A61,СВЦЭМ!$B$39:$B$782,R$47)+'СЕТ СН'!$F$14+СВЦЭМ!$D$10+'СЕТ СН'!$F$6-'СЕТ СН'!$F$26</f>
        <v>1538.24022896</v>
      </c>
      <c r="S61" s="36">
        <f>SUMIFS(СВЦЭМ!$D$39:$D$782,СВЦЭМ!$A$39:$A$782,$A61,СВЦЭМ!$B$39:$B$782,S$47)+'СЕТ СН'!$F$14+СВЦЭМ!$D$10+'СЕТ СН'!$F$6-'СЕТ СН'!$F$26</f>
        <v>1529.65009614</v>
      </c>
      <c r="T61" s="36">
        <f>SUMIFS(СВЦЭМ!$D$39:$D$782,СВЦЭМ!$A$39:$A$782,$A61,СВЦЭМ!$B$39:$B$782,T$47)+'СЕТ СН'!$F$14+СВЦЭМ!$D$10+'СЕТ СН'!$F$6-'СЕТ СН'!$F$26</f>
        <v>1489.7984957400001</v>
      </c>
      <c r="U61" s="36">
        <f>SUMIFS(СВЦЭМ!$D$39:$D$782,СВЦЭМ!$A$39:$A$782,$A61,СВЦЭМ!$B$39:$B$782,U$47)+'СЕТ СН'!$F$14+СВЦЭМ!$D$10+'СЕТ СН'!$F$6-'СЕТ СН'!$F$26</f>
        <v>1468.28891346</v>
      </c>
      <c r="V61" s="36">
        <f>SUMIFS(СВЦЭМ!$D$39:$D$782,СВЦЭМ!$A$39:$A$782,$A61,СВЦЭМ!$B$39:$B$782,V$47)+'СЕТ СН'!$F$14+СВЦЭМ!$D$10+'СЕТ СН'!$F$6-'СЕТ СН'!$F$26</f>
        <v>1466.3029967699999</v>
      </c>
      <c r="W61" s="36">
        <f>SUMIFS(СВЦЭМ!$D$39:$D$782,СВЦЭМ!$A$39:$A$782,$A61,СВЦЭМ!$B$39:$B$782,W$47)+'СЕТ СН'!$F$14+СВЦЭМ!$D$10+'СЕТ СН'!$F$6-'СЕТ СН'!$F$26</f>
        <v>1488.78844654</v>
      </c>
      <c r="X61" s="36">
        <f>SUMIFS(СВЦЭМ!$D$39:$D$782,СВЦЭМ!$A$39:$A$782,$A61,СВЦЭМ!$B$39:$B$782,X$47)+'СЕТ СН'!$F$14+СВЦЭМ!$D$10+'СЕТ СН'!$F$6-'СЕТ СН'!$F$26</f>
        <v>1545.8591707</v>
      </c>
      <c r="Y61" s="36">
        <f>SUMIFS(СВЦЭМ!$D$39:$D$782,СВЦЭМ!$A$39:$A$782,$A61,СВЦЭМ!$B$39:$B$782,Y$47)+'СЕТ СН'!$F$14+СВЦЭМ!$D$10+'СЕТ СН'!$F$6-'СЕТ СН'!$F$26</f>
        <v>1591.42887593</v>
      </c>
    </row>
    <row r="62" spans="1:25" ht="15.75" x14ac:dyDescent="0.2">
      <c r="A62" s="35">
        <f t="shared" si="1"/>
        <v>45214</v>
      </c>
      <c r="B62" s="36">
        <f>SUMIFS(СВЦЭМ!$D$39:$D$782,СВЦЭМ!$A$39:$A$782,$A62,СВЦЭМ!$B$39:$B$782,B$47)+'СЕТ СН'!$F$14+СВЦЭМ!$D$10+'СЕТ СН'!$F$6-'СЕТ СН'!$F$26</f>
        <v>1675.1562016299999</v>
      </c>
      <c r="C62" s="36">
        <f>SUMIFS(СВЦЭМ!$D$39:$D$782,СВЦЭМ!$A$39:$A$782,$A62,СВЦЭМ!$B$39:$B$782,C$47)+'СЕТ СН'!$F$14+СВЦЭМ!$D$10+'СЕТ СН'!$F$6-'СЕТ СН'!$F$26</f>
        <v>1736.3708484600002</v>
      </c>
      <c r="D62" s="36">
        <f>SUMIFS(СВЦЭМ!$D$39:$D$782,СВЦЭМ!$A$39:$A$782,$A62,СВЦЭМ!$B$39:$B$782,D$47)+'СЕТ СН'!$F$14+СВЦЭМ!$D$10+'СЕТ СН'!$F$6-'СЕТ СН'!$F$26</f>
        <v>1774.2319933600002</v>
      </c>
      <c r="E62" s="36">
        <f>SUMIFS(СВЦЭМ!$D$39:$D$782,СВЦЭМ!$A$39:$A$782,$A62,СВЦЭМ!$B$39:$B$782,E$47)+'СЕТ СН'!$F$14+СВЦЭМ!$D$10+'СЕТ СН'!$F$6-'СЕТ СН'!$F$26</f>
        <v>1768.0900952700001</v>
      </c>
      <c r="F62" s="36">
        <f>SUMIFS(СВЦЭМ!$D$39:$D$782,СВЦЭМ!$A$39:$A$782,$A62,СВЦЭМ!$B$39:$B$782,F$47)+'СЕТ СН'!$F$14+СВЦЭМ!$D$10+'СЕТ СН'!$F$6-'СЕТ СН'!$F$26</f>
        <v>1772.2056371799999</v>
      </c>
      <c r="G62" s="36">
        <f>SUMIFS(СВЦЭМ!$D$39:$D$782,СВЦЭМ!$A$39:$A$782,$A62,СВЦЭМ!$B$39:$B$782,G$47)+'СЕТ СН'!$F$14+СВЦЭМ!$D$10+'СЕТ СН'!$F$6-'СЕТ СН'!$F$26</f>
        <v>1779.82804366</v>
      </c>
      <c r="H62" s="36">
        <f>SUMIFS(СВЦЭМ!$D$39:$D$782,СВЦЭМ!$A$39:$A$782,$A62,СВЦЭМ!$B$39:$B$782,H$47)+'СЕТ СН'!$F$14+СВЦЭМ!$D$10+'СЕТ СН'!$F$6-'СЕТ СН'!$F$26</f>
        <v>1736.19506284</v>
      </c>
      <c r="I62" s="36">
        <f>SUMIFS(СВЦЭМ!$D$39:$D$782,СВЦЭМ!$A$39:$A$782,$A62,СВЦЭМ!$B$39:$B$782,I$47)+'СЕТ СН'!$F$14+СВЦЭМ!$D$10+'СЕТ СН'!$F$6-'СЕТ СН'!$F$26</f>
        <v>1704.09317246</v>
      </c>
      <c r="J62" s="36">
        <f>SUMIFS(СВЦЭМ!$D$39:$D$782,СВЦЭМ!$A$39:$A$782,$A62,СВЦЭМ!$B$39:$B$782,J$47)+'СЕТ СН'!$F$14+СВЦЭМ!$D$10+'СЕТ СН'!$F$6-'СЕТ СН'!$F$26</f>
        <v>1634.80908735</v>
      </c>
      <c r="K62" s="36">
        <f>SUMIFS(СВЦЭМ!$D$39:$D$782,СВЦЭМ!$A$39:$A$782,$A62,СВЦЭМ!$B$39:$B$782,K$47)+'СЕТ СН'!$F$14+СВЦЭМ!$D$10+'СЕТ СН'!$F$6-'СЕТ СН'!$F$26</f>
        <v>1567.83731038</v>
      </c>
      <c r="L62" s="36">
        <f>SUMIFS(СВЦЭМ!$D$39:$D$782,СВЦЭМ!$A$39:$A$782,$A62,СВЦЭМ!$B$39:$B$782,L$47)+'СЕТ СН'!$F$14+СВЦЭМ!$D$10+'СЕТ СН'!$F$6-'СЕТ СН'!$F$26</f>
        <v>1547.38233117</v>
      </c>
      <c r="M62" s="36">
        <f>SUMIFS(СВЦЭМ!$D$39:$D$782,СВЦЭМ!$A$39:$A$782,$A62,СВЦЭМ!$B$39:$B$782,M$47)+'СЕТ СН'!$F$14+СВЦЭМ!$D$10+'СЕТ СН'!$F$6-'СЕТ СН'!$F$26</f>
        <v>1553.01008572</v>
      </c>
      <c r="N62" s="36">
        <f>SUMIFS(СВЦЭМ!$D$39:$D$782,СВЦЭМ!$A$39:$A$782,$A62,СВЦЭМ!$B$39:$B$782,N$47)+'СЕТ СН'!$F$14+СВЦЭМ!$D$10+'СЕТ СН'!$F$6-'СЕТ СН'!$F$26</f>
        <v>1528.2097964700001</v>
      </c>
      <c r="O62" s="36">
        <f>SUMIFS(СВЦЭМ!$D$39:$D$782,СВЦЭМ!$A$39:$A$782,$A62,СВЦЭМ!$B$39:$B$782,O$47)+'СЕТ СН'!$F$14+СВЦЭМ!$D$10+'СЕТ СН'!$F$6-'СЕТ СН'!$F$26</f>
        <v>1561.34969591</v>
      </c>
      <c r="P62" s="36">
        <f>SUMIFS(СВЦЭМ!$D$39:$D$782,СВЦЭМ!$A$39:$A$782,$A62,СВЦЭМ!$B$39:$B$782,P$47)+'СЕТ СН'!$F$14+СВЦЭМ!$D$10+'СЕТ СН'!$F$6-'СЕТ СН'!$F$26</f>
        <v>1580.72648177</v>
      </c>
      <c r="Q62" s="36">
        <f>SUMIFS(СВЦЭМ!$D$39:$D$782,СВЦЭМ!$A$39:$A$782,$A62,СВЦЭМ!$B$39:$B$782,Q$47)+'СЕТ СН'!$F$14+СВЦЭМ!$D$10+'СЕТ СН'!$F$6-'СЕТ СН'!$F$26</f>
        <v>1575.2069663</v>
      </c>
      <c r="R62" s="36">
        <f>SUMIFS(СВЦЭМ!$D$39:$D$782,СВЦЭМ!$A$39:$A$782,$A62,СВЦЭМ!$B$39:$B$782,R$47)+'СЕТ СН'!$F$14+СВЦЭМ!$D$10+'СЕТ СН'!$F$6-'СЕТ СН'!$F$26</f>
        <v>1577.6009266200001</v>
      </c>
      <c r="S62" s="36">
        <f>SUMIFS(СВЦЭМ!$D$39:$D$782,СВЦЭМ!$A$39:$A$782,$A62,СВЦЭМ!$B$39:$B$782,S$47)+'СЕТ СН'!$F$14+СВЦЭМ!$D$10+'СЕТ СН'!$F$6-'СЕТ СН'!$F$26</f>
        <v>1577.9681409300001</v>
      </c>
      <c r="T62" s="36">
        <f>SUMIFS(СВЦЭМ!$D$39:$D$782,СВЦЭМ!$A$39:$A$782,$A62,СВЦЭМ!$B$39:$B$782,T$47)+'СЕТ СН'!$F$14+СВЦЭМ!$D$10+'СЕТ СН'!$F$6-'СЕТ СН'!$F$26</f>
        <v>1542.35814003</v>
      </c>
      <c r="U62" s="36">
        <f>SUMIFS(СВЦЭМ!$D$39:$D$782,СВЦЭМ!$A$39:$A$782,$A62,СВЦЭМ!$B$39:$B$782,U$47)+'СЕТ СН'!$F$14+СВЦЭМ!$D$10+'СЕТ СН'!$F$6-'СЕТ СН'!$F$26</f>
        <v>1482.4718892800001</v>
      </c>
      <c r="V62" s="36">
        <f>SUMIFS(СВЦЭМ!$D$39:$D$782,СВЦЭМ!$A$39:$A$782,$A62,СВЦЭМ!$B$39:$B$782,V$47)+'СЕТ СН'!$F$14+СВЦЭМ!$D$10+'СЕТ СН'!$F$6-'СЕТ СН'!$F$26</f>
        <v>1481.9857835800001</v>
      </c>
      <c r="W62" s="36">
        <f>SUMIFS(СВЦЭМ!$D$39:$D$782,СВЦЭМ!$A$39:$A$782,$A62,СВЦЭМ!$B$39:$B$782,W$47)+'СЕТ СН'!$F$14+СВЦЭМ!$D$10+'СЕТ СН'!$F$6-'СЕТ СН'!$F$26</f>
        <v>1497.4086555000001</v>
      </c>
      <c r="X62" s="36">
        <f>SUMIFS(СВЦЭМ!$D$39:$D$782,СВЦЭМ!$A$39:$A$782,$A62,СВЦЭМ!$B$39:$B$782,X$47)+'СЕТ СН'!$F$14+СВЦЭМ!$D$10+'СЕТ СН'!$F$6-'СЕТ СН'!$F$26</f>
        <v>1554.38978187</v>
      </c>
      <c r="Y62" s="36">
        <f>SUMIFS(СВЦЭМ!$D$39:$D$782,СВЦЭМ!$A$39:$A$782,$A62,СВЦЭМ!$B$39:$B$782,Y$47)+'СЕТ СН'!$F$14+СВЦЭМ!$D$10+'СЕТ СН'!$F$6-'СЕТ СН'!$F$26</f>
        <v>1632.13026332</v>
      </c>
    </row>
    <row r="63" spans="1:25" ht="15.75" x14ac:dyDescent="0.2">
      <c r="A63" s="35">
        <f t="shared" si="1"/>
        <v>45215</v>
      </c>
      <c r="B63" s="36">
        <f>SUMIFS(СВЦЭМ!$D$39:$D$782,СВЦЭМ!$A$39:$A$782,$A63,СВЦЭМ!$B$39:$B$782,B$47)+'СЕТ СН'!$F$14+СВЦЭМ!$D$10+'СЕТ СН'!$F$6-'СЕТ СН'!$F$26</f>
        <v>1686.91372772</v>
      </c>
      <c r="C63" s="36">
        <f>SUMIFS(СВЦЭМ!$D$39:$D$782,СВЦЭМ!$A$39:$A$782,$A63,СВЦЭМ!$B$39:$B$782,C$47)+'СЕТ СН'!$F$14+СВЦЭМ!$D$10+'СЕТ СН'!$F$6-'СЕТ СН'!$F$26</f>
        <v>1762.0599532600002</v>
      </c>
      <c r="D63" s="36">
        <f>SUMIFS(СВЦЭМ!$D$39:$D$782,СВЦЭМ!$A$39:$A$782,$A63,СВЦЭМ!$B$39:$B$782,D$47)+'СЕТ СН'!$F$14+СВЦЭМ!$D$10+'СЕТ СН'!$F$6-'СЕТ СН'!$F$26</f>
        <v>1838.05002223</v>
      </c>
      <c r="E63" s="36">
        <f>SUMIFS(СВЦЭМ!$D$39:$D$782,СВЦЭМ!$A$39:$A$782,$A63,СВЦЭМ!$B$39:$B$782,E$47)+'СЕТ СН'!$F$14+СВЦЭМ!$D$10+'СЕТ СН'!$F$6-'СЕТ СН'!$F$26</f>
        <v>1867.53750223</v>
      </c>
      <c r="F63" s="36">
        <f>SUMIFS(СВЦЭМ!$D$39:$D$782,СВЦЭМ!$A$39:$A$782,$A63,СВЦЭМ!$B$39:$B$782,F$47)+'СЕТ СН'!$F$14+СВЦЭМ!$D$10+'СЕТ СН'!$F$6-'СЕТ СН'!$F$26</f>
        <v>1868.3202012100001</v>
      </c>
      <c r="G63" s="36">
        <f>SUMIFS(СВЦЭМ!$D$39:$D$782,СВЦЭМ!$A$39:$A$782,$A63,СВЦЭМ!$B$39:$B$782,G$47)+'СЕТ СН'!$F$14+СВЦЭМ!$D$10+'СЕТ СН'!$F$6-'СЕТ СН'!$F$26</f>
        <v>1861.8504621</v>
      </c>
      <c r="H63" s="36">
        <f>SUMIFS(СВЦЭМ!$D$39:$D$782,СВЦЭМ!$A$39:$A$782,$A63,СВЦЭМ!$B$39:$B$782,H$47)+'СЕТ СН'!$F$14+СВЦЭМ!$D$10+'СЕТ СН'!$F$6-'СЕТ СН'!$F$26</f>
        <v>1773.40544593</v>
      </c>
      <c r="I63" s="36">
        <f>SUMIFS(СВЦЭМ!$D$39:$D$782,СВЦЭМ!$A$39:$A$782,$A63,СВЦЭМ!$B$39:$B$782,I$47)+'СЕТ СН'!$F$14+СВЦЭМ!$D$10+'СЕТ СН'!$F$6-'СЕТ СН'!$F$26</f>
        <v>1694.9213665</v>
      </c>
      <c r="J63" s="36">
        <f>SUMIFS(СВЦЭМ!$D$39:$D$782,СВЦЭМ!$A$39:$A$782,$A63,СВЦЭМ!$B$39:$B$782,J$47)+'СЕТ СН'!$F$14+СВЦЭМ!$D$10+'СЕТ СН'!$F$6-'СЕТ СН'!$F$26</f>
        <v>1650.99226561</v>
      </c>
      <c r="K63" s="36">
        <f>SUMIFS(СВЦЭМ!$D$39:$D$782,СВЦЭМ!$A$39:$A$782,$A63,СВЦЭМ!$B$39:$B$782,K$47)+'СЕТ СН'!$F$14+СВЦЭМ!$D$10+'СЕТ СН'!$F$6-'СЕТ СН'!$F$26</f>
        <v>1623.98149661</v>
      </c>
      <c r="L63" s="36">
        <f>SUMIFS(СВЦЭМ!$D$39:$D$782,СВЦЭМ!$A$39:$A$782,$A63,СВЦЭМ!$B$39:$B$782,L$47)+'СЕТ СН'!$F$14+СВЦЭМ!$D$10+'СЕТ СН'!$F$6-'СЕТ СН'!$F$26</f>
        <v>1622.35900651</v>
      </c>
      <c r="M63" s="36">
        <f>SUMIFS(СВЦЭМ!$D$39:$D$782,СВЦЭМ!$A$39:$A$782,$A63,СВЦЭМ!$B$39:$B$782,M$47)+'СЕТ СН'!$F$14+СВЦЭМ!$D$10+'СЕТ СН'!$F$6-'СЕТ СН'!$F$26</f>
        <v>1627.21204859</v>
      </c>
      <c r="N63" s="36">
        <f>SUMIFS(СВЦЭМ!$D$39:$D$782,СВЦЭМ!$A$39:$A$782,$A63,СВЦЭМ!$B$39:$B$782,N$47)+'СЕТ СН'!$F$14+СВЦЭМ!$D$10+'СЕТ СН'!$F$6-'СЕТ СН'!$F$26</f>
        <v>1624.0101928000001</v>
      </c>
      <c r="O63" s="36">
        <f>SUMIFS(СВЦЭМ!$D$39:$D$782,СВЦЭМ!$A$39:$A$782,$A63,СВЦЭМ!$B$39:$B$782,O$47)+'СЕТ СН'!$F$14+СВЦЭМ!$D$10+'СЕТ СН'!$F$6-'СЕТ СН'!$F$26</f>
        <v>1634.4549849699999</v>
      </c>
      <c r="P63" s="36">
        <f>SUMIFS(СВЦЭМ!$D$39:$D$782,СВЦЭМ!$A$39:$A$782,$A63,СВЦЭМ!$B$39:$B$782,P$47)+'СЕТ СН'!$F$14+СВЦЭМ!$D$10+'СЕТ СН'!$F$6-'СЕТ СН'!$F$26</f>
        <v>1660.9504001100001</v>
      </c>
      <c r="Q63" s="36">
        <f>SUMIFS(СВЦЭМ!$D$39:$D$782,СВЦЭМ!$A$39:$A$782,$A63,СВЦЭМ!$B$39:$B$782,Q$47)+'СЕТ СН'!$F$14+СВЦЭМ!$D$10+'СЕТ СН'!$F$6-'СЕТ СН'!$F$26</f>
        <v>1643.7827275700001</v>
      </c>
      <c r="R63" s="36">
        <f>SUMIFS(СВЦЭМ!$D$39:$D$782,СВЦЭМ!$A$39:$A$782,$A63,СВЦЭМ!$B$39:$B$782,R$47)+'СЕТ СН'!$F$14+СВЦЭМ!$D$10+'СЕТ СН'!$F$6-'СЕТ СН'!$F$26</f>
        <v>1646.2023531700002</v>
      </c>
      <c r="S63" s="36">
        <f>SUMIFS(СВЦЭМ!$D$39:$D$782,СВЦЭМ!$A$39:$A$782,$A63,СВЦЭМ!$B$39:$B$782,S$47)+'СЕТ СН'!$F$14+СВЦЭМ!$D$10+'СЕТ СН'!$F$6-'СЕТ СН'!$F$26</f>
        <v>1657.3491746300001</v>
      </c>
      <c r="T63" s="36">
        <f>SUMIFS(СВЦЭМ!$D$39:$D$782,СВЦЭМ!$A$39:$A$782,$A63,СВЦЭМ!$B$39:$B$782,T$47)+'СЕТ СН'!$F$14+СВЦЭМ!$D$10+'СЕТ СН'!$F$6-'СЕТ СН'!$F$26</f>
        <v>1615.6459621500001</v>
      </c>
      <c r="U63" s="36">
        <f>SUMIFS(СВЦЭМ!$D$39:$D$782,СВЦЭМ!$A$39:$A$782,$A63,СВЦЭМ!$B$39:$B$782,U$47)+'СЕТ СН'!$F$14+СВЦЭМ!$D$10+'СЕТ СН'!$F$6-'СЕТ СН'!$F$26</f>
        <v>1562.07856049</v>
      </c>
      <c r="V63" s="36">
        <f>SUMIFS(СВЦЭМ!$D$39:$D$782,СВЦЭМ!$A$39:$A$782,$A63,СВЦЭМ!$B$39:$B$782,V$47)+'СЕТ СН'!$F$14+СВЦЭМ!$D$10+'СЕТ СН'!$F$6-'СЕТ СН'!$F$26</f>
        <v>1583.52763153</v>
      </c>
      <c r="W63" s="36">
        <f>SUMIFS(СВЦЭМ!$D$39:$D$782,СВЦЭМ!$A$39:$A$782,$A63,СВЦЭМ!$B$39:$B$782,W$47)+'СЕТ СН'!$F$14+СВЦЭМ!$D$10+'СЕТ СН'!$F$6-'СЕТ СН'!$F$26</f>
        <v>1602.1043526200001</v>
      </c>
      <c r="X63" s="36">
        <f>SUMIFS(СВЦЭМ!$D$39:$D$782,СВЦЭМ!$A$39:$A$782,$A63,СВЦЭМ!$B$39:$B$782,X$47)+'СЕТ СН'!$F$14+СВЦЭМ!$D$10+'СЕТ СН'!$F$6-'СЕТ СН'!$F$26</f>
        <v>1644.7848072700001</v>
      </c>
      <c r="Y63" s="36">
        <f>SUMIFS(СВЦЭМ!$D$39:$D$782,СВЦЭМ!$A$39:$A$782,$A63,СВЦЭМ!$B$39:$B$782,Y$47)+'СЕТ СН'!$F$14+СВЦЭМ!$D$10+'СЕТ СН'!$F$6-'СЕТ СН'!$F$26</f>
        <v>1705.92053231</v>
      </c>
    </row>
    <row r="64" spans="1:25" ht="15.75" x14ac:dyDescent="0.2">
      <c r="A64" s="35">
        <f t="shared" si="1"/>
        <v>45216</v>
      </c>
      <c r="B64" s="36">
        <f>SUMIFS(СВЦЭМ!$D$39:$D$782,СВЦЭМ!$A$39:$A$782,$A64,СВЦЭМ!$B$39:$B$782,B$47)+'СЕТ СН'!$F$14+СВЦЭМ!$D$10+'СЕТ СН'!$F$6-'СЕТ СН'!$F$26</f>
        <v>1832.63157262</v>
      </c>
      <c r="C64" s="36">
        <f>SUMIFS(СВЦЭМ!$D$39:$D$782,СВЦЭМ!$A$39:$A$782,$A64,СВЦЭМ!$B$39:$B$782,C$47)+'СЕТ СН'!$F$14+СВЦЭМ!$D$10+'СЕТ СН'!$F$6-'СЕТ СН'!$F$26</f>
        <v>1890.82739049</v>
      </c>
      <c r="D64" s="36">
        <f>SUMIFS(СВЦЭМ!$D$39:$D$782,СВЦЭМ!$A$39:$A$782,$A64,СВЦЭМ!$B$39:$B$782,D$47)+'СЕТ СН'!$F$14+СВЦЭМ!$D$10+'СЕТ СН'!$F$6-'СЕТ СН'!$F$26</f>
        <v>1954.7566482900002</v>
      </c>
      <c r="E64" s="36">
        <f>SUMIFS(СВЦЭМ!$D$39:$D$782,СВЦЭМ!$A$39:$A$782,$A64,СВЦЭМ!$B$39:$B$782,E$47)+'СЕТ СН'!$F$14+СВЦЭМ!$D$10+'СЕТ СН'!$F$6-'СЕТ СН'!$F$26</f>
        <v>1921.44418303</v>
      </c>
      <c r="F64" s="36">
        <f>SUMIFS(СВЦЭМ!$D$39:$D$782,СВЦЭМ!$A$39:$A$782,$A64,СВЦЭМ!$B$39:$B$782,F$47)+'СЕТ СН'!$F$14+СВЦЭМ!$D$10+'СЕТ СН'!$F$6-'СЕТ СН'!$F$26</f>
        <v>1925.1998559200001</v>
      </c>
      <c r="G64" s="36">
        <f>SUMIFS(СВЦЭМ!$D$39:$D$782,СВЦЭМ!$A$39:$A$782,$A64,СВЦЭМ!$B$39:$B$782,G$47)+'СЕТ СН'!$F$14+СВЦЭМ!$D$10+'СЕТ СН'!$F$6-'СЕТ СН'!$F$26</f>
        <v>1937.0345407300001</v>
      </c>
      <c r="H64" s="36">
        <f>SUMIFS(СВЦЭМ!$D$39:$D$782,СВЦЭМ!$A$39:$A$782,$A64,СВЦЭМ!$B$39:$B$782,H$47)+'СЕТ СН'!$F$14+СВЦЭМ!$D$10+'СЕТ СН'!$F$6-'СЕТ СН'!$F$26</f>
        <v>1844.6708324400001</v>
      </c>
      <c r="I64" s="36">
        <f>SUMIFS(СВЦЭМ!$D$39:$D$782,СВЦЭМ!$A$39:$A$782,$A64,СВЦЭМ!$B$39:$B$782,I$47)+'СЕТ СН'!$F$14+СВЦЭМ!$D$10+'СЕТ СН'!$F$6-'СЕТ СН'!$F$26</f>
        <v>1749.7484995700001</v>
      </c>
      <c r="J64" s="36">
        <f>SUMIFS(СВЦЭМ!$D$39:$D$782,СВЦЭМ!$A$39:$A$782,$A64,СВЦЭМ!$B$39:$B$782,J$47)+'СЕТ СН'!$F$14+СВЦЭМ!$D$10+'СЕТ СН'!$F$6-'СЕТ СН'!$F$26</f>
        <v>1693.54759496</v>
      </c>
      <c r="K64" s="36">
        <f>SUMIFS(СВЦЭМ!$D$39:$D$782,СВЦЭМ!$A$39:$A$782,$A64,СВЦЭМ!$B$39:$B$782,K$47)+'СЕТ СН'!$F$14+СВЦЭМ!$D$10+'СЕТ СН'!$F$6-'СЕТ СН'!$F$26</f>
        <v>1661.7746998500002</v>
      </c>
      <c r="L64" s="36">
        <f>SUMIFS(СВЦЭМ!$D$39:$D$782,СВЦЭМ!$A$39:$A$782,$A64,СВЦЭМ!$B$39:$B$782,L$47)+'СЕТ СН'!$F$14+СВЦЭМ!$D$10+'СЕТ СН'!$F$6-'СЕТ СН'!$F$26</f>
        <v>1657.84140185</v>
      </c>
      <c r="M64" s="36">
        <f>SUMIFS(СВЦЭМ!$D$39:$D$782,СВЦЭМ!$A$39:$A$782,$A64,СВЦЭМ!$B$39:$B$782,M$47)+'СЕТ СН'!$F$14+СВЦЭМ!$D$10+'СЕТ СН'!$F$6-'СЕТ СН'!$F$26</f>
        <v>1668.60786355</v>
      </c>
      <c r="N64" s="36">
        <f>SUMIFS(СВЦЭМ!$D$39:$D$782,СВЦЭМ!$A$39:$A$782,$A64,СВЦЭМ!$B$39:$B$782,N$47)+'СЕТ СН'!$F$14+СВЦЭМ!$D$10+'СЕТ СН'!$F$6-'СЕТ СН'!$F$26</f>
        <v>1662.5106572700001</v>
      </c>
      <c r="O64" s="36">
        <f>SUMIFS(СВЦЭМ!$D$39:$D$782,СВЦЭМ!$A$39:$A$782,$A64,СВЦЭМ!$B$39:$B$782,O$47)+'СЕТ СН'!$F$14+СВЦЭМ!$D$10+'СЕТ СН'!$F$6-'СЕТ СН'!$F$26</f>
        <v>1679.14279674</v>
      </c>
      <c r="P64" s="36">
        <f>SUMIFS(СВЦЭМ!$D$39:$D$782,СВЦЭМ!$A$39:$A$782,$A64,СВЦЭМ!$B$39:$B$782,P$47)+'СЕТ СН'!$F$14+СВЦЭМ!$D$10+'СЕТ СН'!$F$6-'СЕТ СН'!$F$26</f>
        <v>1706.53839251</v>
      </c>
      <c r="Q64" s="36">
        <f>SUMIFS(СВЦЭМ!$D$39:$D$782,СВЦЭМ!$A$39:$A$782,$A64,СВЦЭМ!$B$39:$B$782,Q$47)+'СЕТ СН'!$F$14+СВЦЭМ!$D$10+'СЕТ СН'!$F$6-'СЕТ СН'!$F$26</f>
        <v>1667.9470942800001</v>
      </c>
      <c r="R64" s="36">
        <f>SUMIFS(СВЦЭМ!$D$39:$D$782,СВЦЭМ!$A$39:$A$782,$A64,СВЦЭМ!$B$39:$B$782,R$47)+'СЕТ СН'!$F$14+СВЦЭМ!$D$10+'СЕТ СН'!$F$6-'СЕТ СН'!$F$26</f>
        <v>1665.3369314700001</v>
      </c>
      <c r="S64" s="36">
        <f>SUMIFS(СВЦЭМ!$D$39:$D$782,СВЦЭМ!$A$39:$A$782,$A64,СВЦЭМ!$B$39:$B$782,S$47)+'СЕТ СН'!$F$14+СВЦЭМ!$D$10+'СЕТ СН'!$F$6-'СЕТ СН'!$F$26</f>
        <v>1686.2939818</v>
      </c>
      <c r="T64" s="36">
        <f>SUMIFS(СВЦЭМ!$D$39:$D$782,СВЦЭМ!$A$39:$A$782,$A64,СВЦЭМ!$B$39:$B$782,T$47)+'СЕТ СН'!$F$14+СВЦЭМ!$D$10+'СЕТ СН'!$F$6-'СЕТ СН'!$F$26</f>
        <v>1648.0971154700001</v>
      </c>
      <c r="U64" s="36">
        <f>SUMIFS(СВЦЭМ!$D$39:$D$782,СВЦЭМ!$A$39:$A$782,$A64,СВЦЭМ!$B$39:$B$782,U$47)+'СЕТ СН'!$F$14+СВЦЭМ!$D$10+'СЕТ СН'!$F$6-'СЕТ СН'!$F$26</f>
        <v>1601.9484157900001</v>
      </c>
      <c r="V64" s="36">
        <f>SUMIFS(СВЦЭМ!$D$39:$D$782,СВЦЭМ!$A$39:$A$782,$A64,СВЦЭМ!$B$39:$B$782,V$47)+'СЕТ СН'!$F$14+СВЦЭМ!$D$10+'СЕТ СН'!$F$6-'СЕТ СН'!$F$26</f>
        <v>1605.1162661200001</v>
      </c>
      <c r="W64" s="36">
        <f>SUMIFS(СВЦЭМ!$D$39:$D$782,СВЦЭМ!$A$39:$A$782,$A64,СВЦЭМ!$B$39:$B$782,W$47)+'СЕТ СН'!$F$14+СВЦЭМ!$D$10+'СЕТ СН'!$F$6-'СЕТ СН'!$F$26</f>
        <v>1627.1258624100001</v>
      </c>
      <c r="X64" s="36">
        <f>SUMIFS(СВЦЭМ!$D$39:$D$782,СВЦЭМ!$A$39:$A$782,$A64,СВЦЭМ!$B$39:$B$782,X$47)+'СЕТ СН'!$F$14+СВЦЭМ!$D$10+'СЕТ СН'!$F$6-'СЕТ СН'!$F$26</f>
        <v>1681.20071263</v>
      </c>
      <c r="Y64" s="36">
        <f>SUMIFS(СВЦЭМ!$D$39:$D$782,СВЦЭМ!$A$39:$A$782,$A64,СВЦЭМ!$B$39:$B$782,Y$47)+'СЕТ СН'!$F$14+СВЦЭМ!$D$10+'СЕТ СН'!$F$6-'СЕТ СН'!$F$26</f>
        <v>1750.24696651</v>
      </c>
    </row>
    <row r="65" spans="1:25" ht="15.75" x14ac:dyDescent="0.2">
      <c r="A65" s="35">
        <f t="shared" si="1"/>
        <v>45217</v>
      </c>
      <c r="B65" s="36">
        <f>SUMIFS(СВЦЭМ!$D$39:$D$782,СВЦЭМ!$A$39:$A$782,$A65,СВЦЭМ!$B$39:$B$782,B$47)+'СЕТ СН'!$F$14+СВЦЭМ!$D$10+'СЕТ СН'!$F$6-'СЕТ СН'!$F$26</f>
        <v>1844.7389227900001</v>
      </c>
      <c r="C65" s="36">
        <f>SUMIFS(СВЦЭМ!$D$39:$D$782,СВЦЭМ!$A$39:$A$782,$A65,СВЦЭМ!$B$39:$B$782,C$47)+'СЕТ СН'!$F$14+СВЦЭМ!$D$10+'СЕТ СН'!$F$6-'СЕТ СН'!$F$26</f>
        <v>1896.6875168399999</v>
      </c>
      <c r="D65" s="36">
        <f>SUMIFS(СВЦЭМ!$D$39:$D$782,СВЦЭМ!$A$39:$A$782,$A65,СВЦЭМ!$B$39:$B$782,D$47)+'СЕТ СН'!$F$14+СВЦЭМ!$D$10+'СЕТ СН'!$F$6-'СЕТ СН'!$F$26</f>
        <v>1964.9547499299999</v>
      </c>
      <c r="E65" s="36">
        <f>SUMIFS(СВЦЭМ!$D$39:$D$782,СВЦЭМ!$A$39:$A$782,$A65,СВЦЭМ!$B$39:$B$782,E$47)+'СЕТ СН'!$F$14+СВЦЭМ!$D$10+'СЕТ СН'!$F$6-'СЕТ СН'!$F$26</f>
        <v>1963.4667787400001</v>
      </c>
      <c r="F65" s="36">
        <f>SUMIFS(СВЦЭМ!$D$39:$D$782,СВЦЭМ!$A$39:$A$782,$A65,СВЦЭМ!$B$39:$B$782,F$47)+'СЕТ СН'!$F$14+СВЦЭМ!$D$10+'СЕТ СН'!$F$6-'СЕТ СН'!$F$26</f>
        <v>1960.7187406800001</v>
      </c>
      <c r="G65" s="36">
        <f>SUMIFS(СВЦЭМ!$D$39:$D$782,СВЦЭМ!$A$39:$A$782,$A65,СВЦЭМ!$B$39:$B$782,G$47)+'СЕТ СН'!$F$14+СВЦЭМ!$D$10+'СЕТ СН'!$F$6-'СЕТ СН'!$F$26</f>
        <v>1948.8612133300001</v>
      </c>
      <c r="H65" s="36">
        <f>SUMIFS(СВЦЭМ!$D$39:$D$782,СВЦЭМ!$A$39:$A$782,$A65,СВЦЭМ!$B$39:$B$782,H$47)+'СЕТ СН'!$F$14+СВЦЭМ!$D$10+'СЕТ СН'!$F$6-'СЕТ СН'!$F$26</f>
        <v>1859.5621282900001</v>
      </c>
      <c r="I65" s="36">
        <f>SUMIFS(СВЦЭМ!$D$39:$D$782,СВЦЭМ!$A$39:$A$782,$A65,СВЦЭМ!$B$39:$B$782,I$47)+'СЕТ СН'!$F$14+СВЦЭМ!$D$10+'СЕТ СН'!$F$6-'СЕТ СН'!$F$26</f>
        <v>1781.31793451</v>
      </c>
      <c r="J65" s="36">
        <f>SUMIFS(СВЦЭМ!$D$39:$D$782,СВЦЭМ!$A$39:$A$782,$A65,СВЦЭМ!$B$39:$B$782,J$47)+'СЕТ СН'!$F$14+СВЦЭМ!$D$10+'СЕТ СН'!$F$6-'СЕТ СН'!$F$26</f>
        <v>1732.7176145400001</v>
      </c>
      <c r="K65" s="36">
        <f>SUMIFS(СВЦЭМ!$D$39:$D$782,СВЦЭМ!$A$39:$A$782,$A65,СВЦЭМ!$B$39:$B$782,K$47)+'СЕТ СН'!$F$14+СВЦЭМ!$D$10+'СЕТ СН'!$F$6-'СЕТ СН'!$F$26</f>
        <v>1635.58552257</v>
      </c>
      <c r="L65" s="36">
        <f>SUMIFS(СВЦЭМ!$D$39:$D$782,СВЦЭМ!$A$39:$A$782,$A65,СВЦЭМ!$B$39:$B$782,L$47)+'СЕТ СН'!$F$14+СВЦЭМ!$D$10+'СЕТ СН'!$F$6-'СЕТ СН'!$F$26</f>
        <v>1646.3846634700001</v>
      </c>
      <c r="M65" s="36">
        <f>SUMIFS(СВЦЭМ!$D$39:$D$782,СВЦЭМ!$A$39:$A$782,$A65,СВЦЭМ!$B$39:$B$782,M$47)+'СЕТ СН'!$F$14+СВЦЭМ!$D$10+'СЕТ СН'!$F$6-'СЕТ СН'!$F$26</f>
        <v>1660.2839912500001</v>
      </c>
      <c r="N65" s="36">
        <f>SUMIFS(СВЦЭМ!$D$39:$D$782,СВЦЭМ!$A$39:$A$782,$A65,СВЦЭМ!$B$39:$B$782,N$47)+'СЕТ СН'!$F$14+СВЦЭМ!$D$10+'СЕТ СН'!$F$6-'СЕТ СН'!$F$26</f>
        <v>1680.72474625</v>
      </c>
      <c r="O65" s="36">
        <f>SUMIFS(СВЦЭМ!$D$39:$D$782,СВЦЭМ!$A$39:$A$782,$A65,СВЦЭМ!$B$39:$B$782,O$47)+'СЕТ СН'!$F$14+СВЦЭМ!$D$10+'СЕТ СН'!$F$6-'СЕТ СН'!$F$26</f>
        <v>1688.47871194</v>
      </c>
      <c r="P65" s="36">
        <f>SUMIFS(СВЦЭМ!$D$39:$D$782,СВЦЭМ!$A$39:$A$782,$A65,СВЦЭМ!$B$39:$B$782,P$47)+'СЕТ СН'!$F$14+СВЦЭМ!$D$10+'СЕТ СН'!$F$6-'СЕТ СН'!$F$26</f>
        <v>1701.9769897799999</v>
      </c>
      <c r="Q65" s="36">
        <f>SUMIFS(СВЦЭМ!$D$39:$D$782,СВЦЭМ!$A$39:$A$782,$A65,СВЦЭМ!$B$39:$B$782,Q$47)+'СЕТ СН'!$F$14+СВЦЭМ!$D$10+'СЕТ СН'!$F$6-'СЕТ СН'!$F$26</f>
        <v>1667.2077161</v>
      </c>
      <c r="R65" s="36">
        <f>SUMIFS(СВЦЭМ!$D$39:$D$782,СВЦЭМ!$A$39:$A$782,$A65,СВЦЭМ!$B$39:$B$782,R$47)+'СЕТ СН'!$F$14+СВЦЭМ!$D$10+'СЕТ СН'!$F$6-'СЕТ СН'!$F$26</f>
        <v>1677.66366958</v>
      </c>
      <c r="S65" s="36">
        <f>SUMIFS(СВЦЭМ!$D$39:$D$782,СВЦЭМ!$A$39:$A$782,$A65,СВЦЭМ!$B$39:$B$782,S$47)+'СЕТ СН'!$F$14+СВЦЭМ!$D$10+'СЕТ СН'!$F$6-'СЕТ СН'!$F$26</f>
        <v>1682.54798951</v>
      </c>
      <c r="T65" s="36">
        <f>SUMIFS(СВЦЭМ!$D$39:$D$782,СВЦЭМ!$A$39:$A$782,$A65,СВЦЭМ!$B$39:$B$782,T$47)+'СЕТ СН'!$F$14+СВЦЭМ!$D$10+'СЕТ СН'!$F$6-'СЕТ СН'!$F$26</f>
        <v>1703.0359998500001</v>
      </c>
      <c r="U65" s="36">
        <f>SUMIFS(СВЦЭМ!$D$39:$D$782,СВЦЭМ!$A$39:$A$782,$A65,СВЦЭМ!$B$39:$B$782,U$47)+'СЕТ СН'!$F$14+СВЦЭМ!$D$10+'СЕТ СН'!$F$6-'СЕТ СН'!$F$26</f>
        <v>1657.4391057600001</v>
      </c>
      <c r="V65" s="36">
        <f>SUMIFS(СВЦЭМ!$D$39:$D$782,СВЦЭМ!$A$39:$A$782,$A65,СВЦЭМ!$B$39:$B$782,V$47)+'СЕТ СН'!$F$14+СВЦЭМ!$D$10+'СЕТ СН'!$F$6-'СЕТ СН'!$F$26</f>
        <v>1665.7740652100001</v>
      </c>
      <c r="W65" s="36">
        <f>SUMIFS(СВЦЭМ!$D$39:$D$782,СВЦЭМ!$A$39:$A$782,$A65,СВЦЭМ!$B$39:$B$782,W$47)+'СЕТ СН'!$F$14+СВЦЭМ!$D$10+'СЕТ СН'!$F$6-'СЕТ СН'!$F$26</f>
        <v>1692.1103122500001</v>
      </c>
      <c r="X65" s="36">
        <f>SUMIFS(СВЦЭМ!$D$39:$D$782,СВЦЭМ!$A$39:$A$782,$A65,СВЦЭМ!$B$39:$B$782,X$47)+'СЕТ СН'!$F$14+СВЦЭМ!$D$10+'СЕТ СН'!$F$6-'СЕТ СН'!$F$26</f>
        <v>1745.4233676000001</v>
      </c>
      <c r="Y65" s="36">
        <f>SUMIFS(СВЦЭМ!$D$39:$D$782,СВЦЭМ!$A$39:$A$782,$A65,СВЦЭМ!$B$39:$B$782,Y$47)+'СЕТ СН'!$F$14+СВЦЭМ!$D$10+'СЕТ СН'!$F$6-'СЕТ СН'!$F$26</f>
        <v>1784.67557225</v>
      </c>
    </row>
    <row r="66" spans="1:25" ht="15.75" x14ac:dyDescent="0.2">
      <c r="A66" s="35">
        <f t="shared" si="1"/>
        <v>45218</v>
      </c>
      <c r="B66" s="36">
        <f>SUMIFS(СВЦЭМ!$D$39:$D$782,СВЦЭМ!$A$39:$A$782,$A66,СВЦЭМ!$B$39:$B$782,B$47)+'СЕТ СН'!$F$14+СВЦЭМ!$D$10+'СЕТ СН'!$F$6-'СЕТ СН'!$F$26</f>
        <v>1804.58772447</v>
      </c>
      <c r="C66" s="36">
        <f>SUMIFS(СВЦЭМ!$D$39:$D$782,СВЦЭМ!$A$39:$A$782,$A66,СВЦЭМ!$B$39:$B$782,C$47)+'СЕТ СН'!$F$14+СВЦЭМ!$D$10+'СЕТ СН'!$F$6-'СЕТ СН'!$F$26</f>
        <v>1857.5941754</v>
      </c>
      <c r="D66" s="36">
        <f>SUMIFS(СВЦЭМ!$D$39:$D$782,СВЦЭМ!$A$39:$A$782,$A66,СВЦЭМ!$B$39:$B$782,D$47)+'СЕТ СН'!$F$14+СВЦЭМ!$D$10+'СЕТ СН'!$F$6-'СЕТ СН'!$F$26</f>
        <v>1914.0769293200001</v>
      </c>
      <c r="E66" s="36">
        <f>SUMIFS(СВЦЭМ!$D$39:$D$782,СВЦЭМ!$A$39:$A$782,$A66,СВЦЭМ!$B$39:$B$782,E$47)+'СЕТ СН'!$F$14+СВЦЭМ!$D$10+'СЕТ СН'!$F$6-'СЕТ СН'!$F$26</f>
        <v>1878.91617926</v>
      </c>
      <c r="F66" s="36">
        <f>SUMIFS(СВЦЭМ!$D$39:$D$782,СВЦЭМ!$A$39:$A$782,$A66,СВЦЭМ!$B$39:$B$782,F$47)+'СЕТ СН'!$F$14+СВЦЭМ!$D$10+'СЕТ СН'!$F$6-'СЕТ СН'!$F$26</f>
        <v>1871.35122991</v>
      </c>
      <c r="G66" s="36">
        <f>SUMIFS(СВЦЭМ!$D$39:$D$782,СВЦЭМ!$A$39:$A$782,$A66,СВЦЭМ!$B$39:$B$782,G$47)+'СЕТ СН'!$F$14+СВЦЭМ!$D$10+'СЕТ СН'!$F$6-'СЕТ СН'!$F$26</f>
        <v>1895.56059334</v>
      </c>
      <c r="H66" s="36">
        <f>SUMIFS(СВЦЭМ!$D$39:$D$782,СВЦЭМ!$A$39:$A$782,$A66,СВЦЭМ!$B$39:$B$782,H$47)+'СЕТ СН'!$F$14+СВЦЭМ!$D$10+'СЕТ СН'!$F$6-'СЕТ СН'!$F$26</f>
        <v>1815.4820784200001</v>
      </c>
      <c r="I66" s="36">
        <f>SUMIFS(СВЦЭМ!$D$39:$D$782,СВЦЭМ!$A$39:$A$782,$A66,СВЦЭМ!$B$39:$B$782,I$47)+'СЕТ СН'!$F$14+СВЦЭМ!$D$10+'СЕТ СН'!$F$6-'СЕТ СН'!$F$26</f>
        <v>1741.54084199</v>
      </c>
      <c r="J66" s="36">
        <f>SUMIFS(СВЦЭМ!$D$39:$D$782,СВЦЭМ!$A$39:$A$782,$A66,СВЦЭМ!$B$39:$B$782,J$47)+'СЕТ СН'!$F$14+СВЦЭМ!$D$10+'СЕТ СН'!$F$6-'СЕТ СН'!$F$26</f>
        <v>1682.6877989900001</v>
      </c>
      <c r="K66" s="36">
        <f>SUMIFS(СВЦЭМ!$D$39:$D$782,СВЦЭМ!$A$39:$A$782,$A66,СВЦЭМ!$B$39:$B$782,K$47)+'СЕТ СН'!$F$14+СВЦЭМ!$D$10+'СЕТ СН'!$F$6-'СЕТ СН'!$F$26</f>
        <v>1587.27516307</v>
      </c>
      <c r="L66" s="36">
        <f>SUMIFS(СВЦЭМ!$D$39:$D$782,СВЦЭМ!$A$39:$A$782,$A66,СВЦЭМ!$B$39:$B$782,L$47)+'СЕТ СН'!$F$14+СВЦЭМ!$D$10+'СЕТ СН'!$F$6-'СЕТ СН'!$F$26</f>
        <v>1586.0305371900001</v>
      </c>
      <c r="M66" s="36">
        <f>SUMIFS(СВЦЭМ!$D$39:$D$782,СВЦЭМ!$A$39:$A$782,$A66,СВЦЭМ!$B$39:$B$782,M$47)+'СЕТ СН'!$F$14+СВЦЭМ!$D$10+'СЕТ СН'!$F$6-'СЕТ СН'!$F$26</f>
        <v>1608.9784727700001</v>
      </c>
      <c r="N66" s="36">
        <f>SUMIFS(СВЦЭМ!$D$39:$D$782,СВЦЭМ!$A$39:$A$782,$A66,СВЦЭМ!$B$39:$B$782,N$47)+'СЕТ СН'!$F$14+СВЦЭМ!$D$10+'СЕТ СН'!$F$6-'СЕТ СН'!$F$26</f>
        <v>1623.91277715</v>
      </c>
      <c r="O66" s="36">
        <f>SUMIFS(СВЦЭМ!$D$39:$D$782,СВЦЭМ!$A$39:$A$782,$A66,СВЦЭМ!$B$39:$B$782,O$47)+'СЕТ СН'!$F$14+СВЦЭМ!$D$10+'СЕТ СН'!$F$6-'СЕТ СН'!$F$26</f>
        <v>1643.18375578</v>
      </c>
      <c r="P66" s="36">
        <f>SUMIFS(СВЦЭМ!$D$39:$D$782,СВЦЭМ!$A$39:$A$782,$A66,СВЦЭМ!$B$39:$B$782,P$47)+'СЕТ СН'!$F$14+СВЦЭМ!$D$10+'СЕТ СН'!$F$6-'СЕТ СН'!$F$26</f>
        <v>1674.88572075</v>
      </c>
      <c r="Q66" s="36">
        <f>SUMIFS(СВЦЭМ!$D$39:$D$782,СВЦЭМ!$A$39:$A$782,$A66,СВЦЭМ!$B$39:$B$782,Q$47)+'СЕТ СН'!$F$14+СВЦЭМ!$D$10+'СЕТ СН'!$F$6-'СЕТ СН'!$F$26</f>
        <v>1692.06712705</v>
      </c>
      <c r="R66" s="36">
        <f>SUMIFS(СВЦЭМ!$D$39:$D$782,СВЦЭМ!$A$39:$A$782,$A66,СВЦЭМ!$B$39:$B$782,R$47)+'СЕТ СН'!$F$14+СВЦЭМ!$D$10+'СЕТ СН'!$F$6-'СЕТ СН'!$F$26</f>
        <v>1702.87274389</v>
      </c>
      <c r="S66" s="36">
        <f>SUMIFS(СВЦЭМ!$D$39:$D$782,СВЦЭМ!$A$39:$A$782,$A66,СВЦЭМ!$B$39:$B$782,S$47)+'СЕТ СН'!$F$14+СВЦЭМ!$D$10+'СЕТ СН'!$F$6-'СЕТ СН'!$F$26</f>
        <v>1695.3251615900001</v>
      </c>
      <c r="T66" s="36">
        <f>SUMIFS(СВЦЭМ!$D$39:$D$782,СВЦЭМ!$A$39:$A$782,$A66,СВЦЭМ!$B$39:$B$782,T$47)+'СЕТ СН'!$F$14+СВЦЭМ!$D$10+'СЕТ СН'!$F$6-'СЕТ СН'!$F$26</f>
        <v>1693.94504826</v>
      </c>
      <c r="U66" s="36">
        <f>SUMIFS(СВЦЭМ!$D$39:$D$782,СВЦЭМ!$A$39:$A$782,$A66,СВЦЭМ!$B$39:$B$782,U$47)+'СЕТ СН'!$F$14+СВЦЭМ!$D$10+'СЕТ СН'!$F$6-'СЕТ СН'!$F$26</f>
        <v>1643.8734643499999</v>
      </c>
      <c r="V66" s="36">
        <f>SUMIFS(СВЦЭМ!$D$39:$D$782,СВЦЭМ!$A$39:$A$782,$A66,СВЦЭМ!$B$39:$B$782,V$47)+'СЕТ СН'!$F$14+СВЦЭМ!$D$10+'СЕТ СН'!$F$6-'СЕТ СН'!$F$26</f>
        <v>1651.9946774100001</v>
      </c>
      <c r="W66" s="36">
        <f>SUMIFS(СВЦЭМ!$D$39:$D$782,СВЦЭМ!$A$39:$A$782,$A66,СВЦЭМ!$B$39:$B$782,W$47)+'СЕТ СН'!$F$14+СВЦЭМ!$D$10+'СЕТ СН'!$F$6-'СЕТ СН'!$F$26</f>
        <v>1675.0434728600001</v>
      </c>
      <c r="X66" s="36">
        <f>SUMIFS(СВЦЭМ!$D$39:$D$782,СВЦЭМ!$A$39:$A$782,$A66,СВЦЭМ!$B$39:$B$782,X$47)+'СЕТ СН'!$F$14+СВЦЭМ!$D$10+'СЕТ СН'!$F$6-'СЕТ СН'!$F$26</f>
        <v>1734.7162232200001</v>
      </c>
      <c r="Y66" s="36">
        <f>SUMIFS(СВЦЭМ!$D$39:$D$782,СВЦЭМ!$A$39:$A$782,$A66,СВЦЭМ!$B$39:$B$782,Y$47)+'СЕТ СН'!$F$14+СВЦЭМ!$D$10+'СЕТ СН'!$F$6-'СЕТ СН'!$F$26</f>
        <v>1802.98408657</v>
      </c>
    </row>
    <row r="67" spans="1:25" ht="15.75" x14ac:dyDescent="0.2">
      <c r="A67" s="35">
        <f t="shared" si="1"/>
        <v>45219</v>
      </c>
      <c r="B67" s="36">
        <f>SUMIFS(СВЦЭМ!$D$39:$D$782,СВЦЭМ!$A$39:$A$782,$A67,СВЦЭМ!$B$39:$B$782,B$47)+'СЕТ СН'!$F$14+СВЦЭМ!$D$10+'СЕТ СН'!$F$6-'СЕТ СН'!$F$26</f>
        <v>1842.93041113</v>
      </c>
      <c r="C67" s="36">
        <f>SUMIFS(СВЦЭМ!$D$39:$D$782,СВЦЭМ!$A$39:$A$782,$A67,СВЦЭМ!$B$39:$B$782,C$47)+'СЕТ СН'!$F$14+СВЦЭМ!$D$10+'СЕТ СН'!$F$6-'СЕТ СН'!$F$26</f>
        <v>1913.8236346600002</v>
      </c>
      <c r="D67" s="36">
        <f>SUMIFS(СВЦЭМ!$D$39:$D$782,СВЦЭМ!$A$39:$A$782,$A67,СВЦЭМ!$B$39:$B$782,D$47)+'СЕТ СН'!$F$14+СВЦЭМ!$D$10+'СЕТ СН'!$F$6-'СЕТ СН'!$F$26</f>
        <v>1960.93970178</v>
      </c>
      <c r="E67" s="36">
        <f>SUMIFS(СВЦЭМ!$D$39:$D$782,СВЦЭМ!$A$39:$A$782,$A67,СВЦЭМ!$B$39:$B$782,E$47)+'СЕТ СН'!$F$14+СВЦЭМ!$D$10+'СЕТ СН'!$F$6-'СЕТ СН'!$F$26</f>
        <v>1936.1942818500002</v>
      </c>
      <c r="F67" s="36">
        <f>SUMIFS(СВЦЭМ!$D$39:$D$782,СВЦЭМ!$A$39:$A$782,$A67,СВЦЭМ!$B$39:$B$782,F$47)+'СЕТ СН'!$F$14+СВЦЭМ!$D$10+'СЕТ СН'!$F$6-'СЕТ СН'!$F$26</f>
        <v>1936.11806723</v>
      </c>
      <c r="G67" s="36">
        <f>SUMIFS(СВЦЭМ!$D$39:$D$782,СВЦЭМ!$A$39:$A$782,$A67,СВЦЭМ!$B$39:$B$782,G$47)+'СЕТ СН'!$F$14+СВЦЭМ!$D$10+'СЕТ СН'!$F$6-'СЕТ СН'!$F$26</f>
        <v>1937.5169507800001</v>
      </c>
      <c r="H67" s="36">
        <f>SUMIFS(СВЦЭМ!$D$39:$D$782,СВЦЭМ!$A$39:$A$782,$A67,СВЦЭМ!$B$39:$B$782,H$47)+'СЕТ СН'!$F$14+СВЦЭМ!$D$10+'СЕТ СН'!$F$6-'СЕТ СН'!$F$26</f>
        <v>1856.4744417900001</v>
      </c>
      <c r="I67" s="36">
        <f>SUMIFS(СВЦЭМ!$D$39:$D$782,СВЦЭМ!$A$39:$A$782,$A67,СВЦЭМ!$B$39:$B$782,I$47)+'СЕТ СН'!$F$14+СВЦЭМ!$D$10+'СЕТ СН'!$F$6-'СЕТ СН'!$F$26</f>
        <v>1775.88417284</v>
      </c>
      <c r="J67" s="36">
        <f>SUMIFS(СВЦЭМ!$D$39:$D$782,СВЦЭМ!$A$39:$A$782,$A67,СВЦЭМ!$B$39:$B$782,J$47)+'СЕТ СН'!$F$14+СВЦЭМ!$D$10+'СЕТ СН'!$F$6-'СЕТ СН'!$F$26</f>
        <v>1707.4389451</v>
      </c>
      <c r="K67" s="36">
        <f>SUMIFS(СВЦЭМ!$D$39:$D$782,СВЦЭМ!$A$39:$A$782,$A67,СВЦЭМ!$B$39:$B$782,K$47)+'СЕТ СН'!$F$14+СВЦЭМ!$D$10+'СЕТ СН'!$F$6-'СЕТ СН'!$F$26</f>
        <v>1683.7414680500001</v>
      </c>
      <c r="L67" s="36">
        <f>SUMIFS(СВЦЭМ!$D$39:$D$782,СВЦЭМ!$A$39:$A$782,$A67,СВЦЭМ!$B$39:$B$782,L$47)+'СЕТ СН'!$F$14+СВЦЭМ!$D$10+'СЕТ СН'!$F$6-'СЕТ СН'!$F$26</f>
        <v>1664.1395134300001</v>
      </c>
      <c r="M67" s="36">
        <f>SUMIFS(СВЦЭМ!$D$39:$D$782,СВЦЭМ!$A$39:$A$782,$A67,СВЦЭМ!$B$39:$B$782,M$47)+'СЕТ СН'!$F$14+СВЦЭМ!$D$10+'СЕТ СН'!$F$6-'СЕТ СН'!$F$26</f>
        <v>1679.0987078400001</v>
      </c>
      <c r="N67" s="36">
        <f>SUMIFS(СВЦЭМ!$D$39:$D$782,СВЦЭМ!$A$39:$A$782,$A67,СВЦЭМ!$B$39:$B$782,N$47)+'СЕТ СН'!$F$14+СВЦЭМ!$D$10+'СЕТ СН'!$F$6-'СЕТ СН'!$F$26</f>
        <v>1697.1481369000001</v>
      </c>
      <c r="O67" s="36">
        <f>SUMIFS(СВЦЭМ!$D$39:$D$782,СВЦЭМ!$A$39:$A$782,$A67,СВЦЭМ!$B$39:$B$782,O$47)+'СЕТ СН'!$F$14+СВЦЭМ!$D$10+'СЕТ СН'!$F$6-'СЕТ СН'!$F$26</f>
        <v>1689.3873954800001</v>
      </c>
      <c r="P67" s="36">
        <f>SUMIFS(СВЦЭМ!$D$39:$D$782,СВЦЭМ!$A$39:$A$782,$A67,СВЦЭМ!$B$39:$B$782,P$47)+'СЕТ СН'!$F$14+СВЦЭМ!$D$10+'СЕТ СН'!$F$6-'СЕТ СН'!$F$26</f>
        <v>1736.8739836100001</v>
      </c>
      <c r="Q67" s="36">
        <f>SUMIFS(СВЦЭМ!$D$39:$D$782,СВЦЭМ!$A$39:$A$782,$A67,СВЦЭМ!$B$39:$B$782,Q$47)+'СЕТ СН'!$F$14+СВЦЭМ!$D$10+'СЕТ СН'!$F$6-'СЕТ СН'!$F$26</f>
        <v>1710.73107645</v>
      </c>
      <c r="R67" s="36">
        <f>SUMIFS(СВЦЭМ!$D$39:$D$782,СВЦЭМ!$A$39:$A$782,$A67,СВЦЭМ!$B$39:$B$782,R$47)+'СЕТ СН'!$F$14+СВЦЭМ!$D$10+'СЕТ СН'!$F$6-'СЕТ СН'!$F$26</f>
        <v>1742.54669485</v>
      </c>
      <c r="S67" s="36">
        <f>SUMIFS(СВЦЭМ!$D$39:$D$782,СВЦЭМ!$A$39:$A$782,$A67,СВЦЭМ!$B$39:$B$782,S$47)+'СЕТ СН'!$F$14+СВЦЭМ!$D$10+'СЕТ СН'!$F$6-'СЕТ СН'!$F$26</f>
        <v>1750.61312367</v>
      </c>
      <c r="T67" s="36">
        <f>SUMIFS(СВЦЭМ!$D$39:$D$782,СВЦЭМ!$A$39:$A$782,$A67,СВЦЭМ!$B$39:$B$782,T$47)+'СЕТ СН'!$F$14+СВЦЭМ!$D$10+'СЕТ СН'!$F$6-'СЕТ СН'!$F$26</f>
        <v>1678.9895607000001</v>
      </c>
      <c r="U67" s="36">
        <f>SUMIFS(СВЦЭМ!$D$39:$D$782,СВЦЭМ!$A$39:$A$782,$A67,СВЦЭМ!$B$39:$B$782,U$47)+'СЕТ СН'!$F$14+СВЦЭМ!$D$10+'СЕТ СН'!$F$6-'СЕТ СН'!$F$26</f>
        <v>1641.0975881100001</v>
      </c>
      <c r="V67" s="36">
        <f>SUMIFS(СВЦЭМ!$D$39:$D$782,СВЦЭМ!$A$39:$A$782,$A67,СВЦЭМ!$B$39:$B$782,V$47)+'СЕТ СН'!$F$14+СВЦЭМ!$D$10+'СЕТ СН'!$F$6-'СЕТ СН'!$F$26</f>
        <v>1662.71222539</v>
      </c>
      <c r="W67" s="36">
        <f>SUMIFS(СВЦЭМ!$D$39:$D$782,СВЦЭМ!$A$39:$A$782,$A67,СВЦЭМ!$B$39:$B$782,W$47)+'СЕТ СН'!$F$14+СВЦЭМ!$D$10+'СЕТ СН'!$F$6-'СЕТ СН'!$F$26</f>
        <v>1699.1176263899999</v>
      </c>
      <c r="X67" s="36">
        <f>SUMIFS(СВЦЭМ!$D$39:$D$782,СВЦЭМ!$A$39:$A$782,$A67,СВЦЭМ!$B$39:$B$782,X$47)+'СЕТ СН'!$F$14+СВЦЭМ!$D$10+'СЕТ СН'!$F$6-'СЕТ СН'!$F$26</f>
        <v>1756.8278051700001</v>
      </c>
      <c r="Y67" s="36">
        <f>SUMIFS(СВЦЭМ!$D$39:$D$782,СВЦЭМ!$A$39:$A$782,$A67,СВЦЭМ!$B$39:$B$782,Y$47)+'СЕТ СН'!$F$14+СВЦЭМ!$D$10+'СЕТ СН'!$F$6-'СЕТ СН'!$F$26</f>
        <v>1758.1842518400001</v>
      </c>
    </row>
    <row r="68" spans="1:25" ht="15.75" x14ac:dyDescent="0.2">
      <c r="A68" s="35">
        <f t="shared" si="1"/>
        <v>45220</v>
      </c>
      <c r="B68" s="36">
        <f>SUMIFS(СВЦЭМ!$D$39:$D$782,СВЦЭМ!$A$39:$A$782,$A68,СВЦЭМ!$B$39:$B$782,B$47)+'СЕТ СН'!$F$14+СВЦЭМ!$D$10+'СЕТ СН'!$F$6-'СЕТ СН'!$F$26</f>
        <v>1809.5362213600001</v>
      </c>
      <c r="C68" s="36">
        <f>SUMIFS(СВЦЭМ!$D$39:$D$782,СВЦЭМ!$A$39:$A$782,$A68,СВЦЭМ!$B$39:$B$782,C$47)+'СЕТ СН'!$F$14+СВЦЭМ!$D$10+'СЕТ СН'!$F$6-'СЕТ СН'!$F$26</f>
        <v>1839.6548934500001</v>
      </c>
      <c r="D68" s="36">
        <f>SUMIFS(СВЦЭМ!$D$39:$D$782,СВЦЭМ!$A$39:$A$782,$A68,СВЦЭМ!$B$39:$B$782,D$47)+'СЕТ СН'!$F$14+СВЦЭМ!$D$10+'СЕТ СН'!$F$6-'СЕТ СН'!$F$26</f>
        <v>1890.75140298</v>
      </c>
      <c r="E68" s="36">
        <f>SUMIFS(СВЦЭМ!$D$39:$D$782,СВЦЭМ!$A$39:$A$782,$A68,СВЦЭМ!$B$39:$B$782,E$47)+'СЕТ СН'!$F$14+СВЦЭМ!$D$10+'СЕТ СН'!$F$6-'СЕТ СН'!$F$26</f>
        <v>1889.6155182699999</v>
      </c>
      <c r="F68" s="36">
        <f>SUMIFS(СВЦЭМ!$D$39:$D$782,СВЦЭМ!$A$39:$A$782,$A68,СВЦЭМ!$B$39:$B$782,F$47)+'СЕТ СН'!$F$14+СВЦЭМ!$D$10+'СЕТ СН'!$F$6-'СЕТ СН'!$F$26</f>
        <v>1893.3839524300001</v>
      </c>
      <c r="G68" s="36">
        <f>SUMIFS(СВЦЭМ!$D$39:$D$782,СВЦЭМ!$A$39:$A$782,$A68,СВЦЭМ!$B$39:$B$782,G$47)+'СЕТ СН'!$F$14+СВЦЭМ!$D$10+'СЕТ СН'!$F$6-'СЕТ СН'!$F$26</f>
        <v>1864.64390551</v>
      </c>
      <c r="H68" s="36">
        <f>SUMIFS(СВЦЭМ!$D$39:$D$782,СВЦЭМ!$A$39:$A$782,$A68,СВЦЭМ!$B$39:$B$782,H$47)+'СЕТ СН'!$F$14+СВЦЭМ!$D$10+'СЕТ СН'!$F$6-'СЕТ СН'!$F$26</f>
        <v>1834.2330939400001</v>
      </c>
      <c r="I68" s="36">
        <f>SUMIFS(СВЦЭМ!$D$39:$D$782,СВЦЭМ!$A$39:$A$782,$A68,СВЦЭМ!$B$39:$B$782,I$47)+'СЕТ СН'!$F$14+СВЦЭМ!$D$10+'СЕТ СН'!$F$6-'СЕТ СН'!$F$26</f>
        <v>1754.29670323</v>
      </c>
      <c r="J68" s="36">
        <f>SUMIFS(СВЦЭМ!$D$39:$D$782,СВЦЭМ!$A$39:$A$782,$A68,СВЦЭМ!$B$39:$B$782,J$47)+'СЕТ СН'!$F$14+СВЦЭМ!$D$10+'СЕТ СН'!$F$6-'СЕТ СН'!$F$26</f>
        <v>1707.27756161</v>
      </c>
      <c r="K68" s="36">
        <f>SUMIFS(СВЦЭМ!$D$39:$D$782,СВЦЭМ!$A$39:$A$782,$A68,СВЦЭМ!$B$39:$B$782,K$47)+'СЕТ СН'!$F$14+СВЦЭМ!$D$10+'СЕТ СН'!$F$6-'СЕТ СН'!$F$26</f>
        <v>1653.6668583800001</v>
      </c>
      <c r="L68" s="36">
        <f>SUMIFS(СВЦЭМ!$D$39:$D$782,СВЦЭМ!$A$39:$A$782,$A68,СВЦЭМ!$B$39:$B$782,L$47)+'СЕТ СН'!$F$14+СВЦЭМ!$D$10+'СЕТ СН'!$F$6-'СЕТ СН'!$F$26</f>
        <v>1626.9829385600001</v>
      </c>
      <c r="M68" s="36">
        <f>SUMIFS(СВЦЭМ!$D$39:$D$782,СВЦЭМ!$A$39:$A$782,$A68,СВЦЭМ!$B$39:$B$782,M$47)+'СЕТ СН'!$F$14+СВЦЭМ!$D$10+'СЕТ СН'!$F$6-'СЕТ СН'!$F$26</f>
        <v>1634.35082229</v>
      </c>
      <c r="N68" s="36">
        <f>SUMIFS(СВЦЭМ!$D$39:$D$782,СВЦЭМ!$A$39:$A$782,$A68,СВЦЭМ!$B$39:$B$782,N$47)+'СЕТ СН'!$F$14+СВЦЭМ!$D$10+'СЕТ СН'!$F$6-'СЕТ СН'!$F$26</f>
        <v>1626.7176618800002</v>
      </c>
      <c r="O68" s="36">
        <f>SUMIFS(СВЦЭМ!$D$39:$D$782,СВЦЭМ!$A$39:$A$782,$A68,СВЦЭМ!$B$39:$B$782,O$47)+'СЕТ СН'!$F$14+СВЦЭМ!$D$10+'СЕТ СН'!$F$6-'СЕТ СН'!$F$26</f>
        <v>1644.35073321</v>
      </c>
      <c r="P68" s="36">
        <f>SUMIFS(СВЦЭМ!$D$39:$D$782,СВЦЭМ!$A$39:$A$782,$A68,СВЦЭМ!$B$39:$B$782,P$47)+'СЕТ СН'!$F$14+СВЦЭМ!$D$10+'СЕТ СН'!$F$6-'СЕТ СН'!$F$26</f>
        <v>1677.5386434900001</v>
      </c>
      <c r="Q68" s="36">
        <f>SUMIFS(СВЦЭМ!$D$39:$D$782,СВЦЭМ!$A$39:$A$782,$A68,СВЦЭМ!$B$39:$B$782,Q$47)+'СЕТ СН'!$F$14+СВЦЭМ!$D$10+'СЕТ СН'!$F$6-'СЕТ СН'!$F$26</f>
        <v>1659.64002082</v>
      </c>
      <c r="R68" s="36">
        <f>SUMIFS(СВЦЭМ!$D$39:$D$782,СВЦЭМ!$A$39:$A$782,$A68,СВЦЭМ!$B$39:$B$782,R$47)+'СЕТ СН'!$F$14+СВЦЭМ!$D$10+'СЕТ СН'!$F$6-'СЕТ СН'!$F$26</f>
        <v>1664.2725822800001</v>
      </c>
      <c r="S68" s="36">
        <f>SUMIFS(СВЦЭМ!$D$39:$D$782,СВЦЭМ!$A$39:$A$782,$A68,СВЦЭМ!$B$39:$B$782,S$47)+'СЕТ СН'!$F$14+СВЦЭМ!$D$10+'СЕТ СН'!$F$6-'СЕТ СН'!$F$26</f>
        <v>1668.09134638</v>
      </c>
      <c r="T68" s="36">
        <f>SUMIFS(СВЦЭМ!$D$39:$D$782,СВЦЭМ!$A$39:$A$782,$A68,СВЦЭМ!$B$39:$B$782,T$47)+'СЕТ СН'!$F$14+СВЦЭМ!$D$10+'СЕТ СН'!$F$6-'СЕТ СН'!$F$26</f>
        <v>1619.2827503800002</v>
      </c>
      <c r="U68" s="36">
        <f>SUMIFS(СВЦЭМ!$D$39:$D$782,СВЦЭМ!$A$39:$A$782,$A68,СВЦЭМ!$B$39:$B$782,U$47)+'СЕТ СН'!$F$14+СВЦЭМ!$D$10+'СЕТ СН'!$F$6-'СЕТ СН'!$F$26</f>
        <v>1577.5035417500001</v>
      </c>
      <c r="V68" s="36">
        <f>SUMIFS(СВЦЭМ!$D$39:$D$782,СВЦЭМ!$A$39:$A$782,$A68,СВЦЭМ!$B$39:$B$782,V$47)+'СЕТ СН'!$F$14+СВЦЭМ!$D$10+'СЕТ СН'!$F$6-'СЕТ СН'!$F$26</f>
        <v>1587.4581592900001</v>
      </c>
      <c r="W68" s="36">
        <f>SUMIFS(СВЦЭМ!$D$39:$D$782,СВЦЭМ!$A$39:$A$782,$A68,СВЦЭМ!$B$39:$B$782,W$47)+'СЕТ СН'!$F$14+СВЦЭМ!$D$10+'СЕТ СН'!$F$6-'СЕТ СН'!$F$26</f>
        <v>1615.72253353</v>
      </c>
      <c r="X68" s="36">
        <f>SUMIFS(СВЦЭМ!$D$39:$D$782,СВЦЭМ!$A$39:$A$782,$A68,СВЦЭМ!$B$39:$B$782,X$47)+'СЕТ СН'!$F$14+СВЦЭМ!$D$10+'СЕТ СН'!$F$6-'СЕТ СН'!$F$26</f>
        <v>1660.10295868</v>
      </c>
      <c r="Y68" s="36">
        <f>SUMIFS(СВЦЭМ!$D$39:$D$782,СВЦЭМ!$A$39:$A$782,$A68,СВЦЭМ!$B$39:$B$782,Y$47)+'СЕТ СН'!$F$14+СВЦЭМ!$D$10+'СЕТ СН'!$F$6-'СЕТ СН'!$F$26</f>
        <v>1703.27219717</v>
      </c>
    </row>
    <row r="69" spans="1:25" ht="15.75" x14ac:dyDescent="0.2">
      <c r="A69" s="35">
        <f t="shared" si="1"/>
        <v>45221</v>
      </c>
      <c r="B69" s="36">
        <f>SUMIFS(СВЦЭМ!$D$39:$D$782,СВЦЭМ!$A$39:$A$782,$A69,СВЦЭМ!$B$39:$B$782,B$47)+'СЕТ СН'!$F$14+СВЦЭМ!$D$10+'СЕТ СН'!$F$6-'СЕТ СН'!$F$26</f>
        <v>1784.0789838200001</v>
      </c>
      <c r="C69" s="36">
        <f>SUMIFS(СВЦЭМ!$D$39:$D$782,СВЦЭМ!$A$39:$A$782,$A69,СВЦЭМ!$B$39:$B$782,C$47)+'СЕТ СН'!$F$14+СВЦЭМ!$D$10+'СЕТ СН'!$F$6-'СЕТ СН'!$F$26</f>
        <v>1845.6433015100001</v>
      </c>
      <c r="D69" s="36">
        <f>SUMIFS(СВЦЭМ!$D$39:$D$782,СВЦЭМ!$A$39:$A$782,$A69,СВЦЭМ!$B$39:$B$782,D$47)+'СЕТ СН'!$F$14+СВЦЭМ!$D$10+'СЕТ СН'!$F$6-'СЕТ СН'!$F$26</f>
        <v>1876.88902461</v>
      </c>
      <c r="E69" s="36">
        <f>SUMIFS(СВЦЭМ!$D$39:$D$782,СВЦЭМ!$A$39:$A$782,$A69,СВЦЭМ!$B$39:$B$782,E$47)+'СЕТ СН'!$F$14+СВЦЭМ!$D$10+'СЕТ СН'!$F$6-'СЕТ СН'!$F$26</f>
        <v>1880.3429755</v>
      </c>
      <c r="F69" s="36">
        <f>SUMIFS(СВЦЭМ!$D$39:$D$782,СВЦЭМ!$A$39:$A$782,$A69,СВЦЭМ!$B$39:$B$782,F$47)+'СЕТ СН'!$F$14+СВЦЭМ!$D$10+'СЕТ СН'!$F$6-'СЕТ СН'!$F$26</f>
        <v>1872.40441506</v>
      </c>
      <c r="G69" s="36">
        <f>SUMIFS(СВЦЭМ!$D$39:$D$782,СВЦЭМ!$A$39:$A$782,$A69,СВЦЭМ!$B$39:$B$782,G$47)+'СЕТ СН'!$F$14+СВЦЭМ!$D$10+'СЕТ СН'!$F$6-'СЕТ СН'!$F$26</f>
        <v>1874.7876129400001</v>
      </c>
      <c r="H69" s="36">
        <f>SUMIFS(СВЦЭМ!$D$39:$D$782,СВЦЭМ!$A$39:$A$782,$A69,СВЦЭМ!$B$39:$B$782,H$47)+'СЕТ СН'!$F$14+СВЦЭМ!$D$10+'СЕТ СН'!$F$6-'СЕТ СН'!$F$26</f>
        <v>1843.76547291</v>
      </c>
      <c r="I69" s="36">
        <f>SUMIFS(СВЦЭМ!$D$39:$D$782,СВЦЭМ!$A$39:$A$782,$A69,СВЦЭМ!$B$39:$B$782,I$47)+'СЕТ СН'!$F$14+СВЦЭМ!$D$10+'СЕТ СН'!$F$6-'СЕТ СН'!$F$26</f>
        <v>1819.86584616</v>
      </c>
      <c r="J69" s="36">
        <f>SUMIFS(СВЦЭМ!$D$39:$D$782,СВЦЭМ!$A$39:$A$782,$A69,СВЦЭМ!$B$39:$B$782,J$47)+'СЕТ СН'!$F$14+СВЦЭМ!$D$10+'СЕТ СН'!$F$6-'СЕТ СН'!$F$26</f>
        <v>1720.5401948400001</v>
      </c>
      <c r="K69" s="36">
        <f>SUMIFS(СВЦЭМ!$D$39:$D$782,СВЦЭМ!$A$39:$A$782,$A69,СВЦЭМ!$B$39:$B$782,K$47)+'СЕТ СН'!$F$14+СВЦЭМ!$D$10+'СЕТ СН'!$F$6-'СЕТ СН'!$F$26</f>
        <v>1644.5683021700002</v>
      </c>
      <c r="L69" s="36">
        <f>SUMIFS(СВЦЭМ!$D$39:$D$782,СВЦЭМ!$A$39:$A$782,$A69,СВЦЭМ!$B$39:$B$782,L$47)+'СЕТ СН'!$F$14+СВЦЭМ!$D$10+'СЕТ СН'!$F$6-'СЕТ СН'!$F$26</f>
        <v>1626.53578969</v>
      </c>
      <c r="M69" s="36">
        <f>SUMIFS(СВЦЭМ!$D$39:$D$782,СВЦЭМ!$A$39:$A$782,$A69,СВЦЭМ!$B$39:$B$782,M$47)+'СЕТ СН'!$F$14+СВЦЭМ!$D$10+'СЕТ СН'!$F$6-'СЕТ СН'!$F$26</f>
        <v>1629.50798695</v>
      </c>
      <c r="N69" s="36">
        <f>SUMIFS(СВЦЭМ!$D$39:$D$782,СВЦЭМ!$A$39:$A$782,$A69,СВЦЭМ!$B$39:$B$782,N$47)+'СЕТ СН'!$F$14+СВЦЭМ!$D$10+'СЕТ СН'!$F$6-'СЕТ СН'!$F$26</f>
        <v>1625.2682431000001</v>
      </c>
      <c r="O69" s="36">
        <f>SUMIFS(СВЦЭМ!$D$39:$D$782,СВЦЭМ!$A$39:$A$782,$A69,СВЦЭМ!$B$39:$B$782,O$47)+'СЕТ СН'!$F$14+СВЦЭМ!$D$10+'СЕТ СН'!$F$6-'СЕТ СН'!$F$26</f>
        <v>1646.65946454</v>
      </c>
      <c r="P69" s="36">
        <f>SUMIFS(СВЦЭМ!$D$39:$D$782,СВЦЭМ!$A$39:$A$782,$A69,СВЦЭМ!$B$39:$B$782,P$47)+'СЕТ СН'!$F$14+СВЦЭМ!$D$10+'СЕТ СН'!$F$6-'СЕТ СН'!$F$26</f>
        <v>1674.4765723600001</v>
      </c>
      <c r="Q69" s="36">
        <f>SUMIFS(СВЦЭМ!$D$39:$D$782,СВЦЭМ!$A$39:$A$782,$A69,СВЦЭМ!$B$39:$B$782,Q$47)+'СЕТ СН'!$F$14+СВЦЭМ!$D$10+'СЕТ СН'!$F$6-'СЕТ СН'!$F$26</f>
        <v>1659.0651061000001</v>
      </c>
      <c r="R69" s="36">
        <f>SUMIFS(СВЦЭМ!$D$39:$D$782,СВЦЭМ!$A$39:$A$782,$A69,СВЦЭМ!$B$39:$B$782,R$47)+'СЕТ СН'!$F$14+СВЦЭМ!$D$10+'СЕТ СН'!$F$6-'СЕТ СН'!$F$26</f>
        <v>1660.9725225700001</v>
      </c>
      <c r="S69" s="36">
        <f>SUMIFS(СВЦЭМ!$D$39:$D$782,СВЦЭМ!$A$39:$A$782,$A69,СВЦЭМ!$B$39:$B$782,S$47)+'СЕТ СН'!$F$14+СВЦЭМ!$D$10+'СЕТ СН'!$F$6-'СЕТ СН'!$F$26</f>
        <v>1656.56217156</v>
      </c>
      <c r="T69" s="36">
        <f>SUMIFS(СВЦЭМ!$D$39:$D$782,СВЦЭМ!$A$39:$A$782,$A69,СВЦЭМ!$B$39:$B$782,T$47)+'СЕТ СН'!$F$14+СВЦЭМ!$D$10+'СЕТ СН'!$F$6-'СЕТ СН'!$F$26</f>
        <v>1607.2178209200001</v>
      </c>
      <c r="U69" s="36">
        <f>SUMIFS(СВЦЭМ!$D$39:$D$782,СВЦЭМ!$A$39:$A$782,$A69,СВЦЭМ!$B$39:$B$782,U$47)+'СЕТ СН'!$F$14+СВЦЭМ!$D$10+'СЕТ СН'!$F$6-'СЕТ СН'!$F$26</f>
        <v>1561.5251975000001</v>
      </c>
      <c r="V69" s="36">
        <f>SUMIFS(СВЦЭМ!$D$39:$D$782,СВЦЭМ!$A$39:$A$782,$A69,СВЦЭМ!$B$39:$B$782,V$47)+'СЕТ СН'!$F$14+СВЦЭМ!$D$10+'СЕТ СН'!$F$6-'СЕТ СН'!$F$26</f>
        <v>1578.44173733</v>
      </c>
      <c r="W69" s="36">
        <f>SUMIFS(СВЦЭМ!$D$39:$D$782,СВЦЭМ!$A$39:$A$782,$A69,СВЦЭМ!$B$39:$B$782,W$47)+'СЕТ СН'!$F$14+СВЦЭМ!$D$10+'СЕТ СН'!$F$6-'СЕТ СН'!$F$26</f>
        <v>1604.21010116</v>
      </c>
      <c r="X69" s="36">
        <f>SUMIFS(СВЦЭМ!$D$39:$D$782,СВЦЭМ!$A$39:$A$782,$A69,СВЦЭМ!$B$39:$B$782,X$47)+'СЕТ СН'!$F$14+СВЦЭМ!$D$10+'СЕТ СН'!$F$6-'СЕТ СН'!$F$26</f>
        <v>1660.1489014799999</v>
      </c>
      <c r="Y69" s="36">
        <f>SUMIFS(СВЦЭМ!$D$39:$D$782,СВЦЭМ!$A$39:$A$782,$A69,СВЦЭМ!$B$39:$B$782,Y$47)+'СЕТ СН'!$F$14+СВЦЭМ!$D$10+'СЕТ СН'!$F$6-'СЕТ СН'!$F$26</f>
        <v>1723.3626942400001</v>
      </c>
    </row>
    <row r="70" spans="1:25" ht="15.75" x14ac:dyDescent="0.2">
      <c r="A70" s="35">
        <f t="shared" si="1"/>
        <v>45222</v>
      </c>
      <c r="B70" s="36">
        <f>SUMIFS(СВЦЭМ!$D$39:$D$782,СВЦЭМ!$A$39:$A$782,$A70,СВЦЭМ!$B$39:$B$782,B$47)+'СЕТ СН'!$F$14+СВЦЭМ!$D$10+'СЕТ СН'!$F$6-'СЕТ СН'!$F$26</f>
        <v>1836.73890166</v>
      </c>
      <c r="C70" s="36">
        <f>SUMIFS(СВЦЭМ!$D$39:$D$782,СВЦЭМ!$A$39:$A$782,$A70,СВЦЭМ!$B$39:$B$782,C$47)+'СЕТ СН'!$F$14+СВЦЭМ!$D$10+'СЕТ СН'!$F$6-'СЕТ СН'!$F$26</f>
        <v>1897.10690697</v>
      </c>
      <c r="D70" s="36">
        <f>SUMIFS(СВЦЭМ!$D$39:$D$782,СВЦЭМ!$A$39:$A$782,$A70,СВЦЭМ!$B$39:$B$782,D$47)+'СЕТ СН'!$F$14+СВЦЭМ!$D$10+'СЕТ СН'!$F$6-'СЕТ СН'!$F$26</f>
        <v>1955.9146039</v>
      </c>
      <c r="E70" s="36">
        <f>SUMIFS(СВЦЭМ!$D$39:$D$782,СВЦЭМ!$A$39:$A$782,$A70,СВЦЭМ!$B$39:$B$782,E$47)+'СЕТ СН'!$F$14+СВЦЭМ!$D$10+'СЕТ СН'!$F$6-'СЕТ СН'!$F$26</f>
        <v>1990.54919778</v>
      </c>
      <c r="F70" s="36">
        <f>SUMIFS(СВЦЭМ!$D$39:$D$782,СВЦЭМ!$A$39:$A$782,$A70,СВЦЭМ!$B$39:$B$782,F$47)+'СЕТ СН'!$F$14+СВЦЭМ!$D$10+'СЕТ СН'!$F$6-'СЕТ СН'!$F$26</f>
        <v>1975.0019890200001</v>
      </c>
      <c r="G70" s="36">
        <f>SUMIFS(СВЦЭМ!$D$39:$D$782,СВЦЭМ!$A$39:$A$782,$A70,СВЦЭМ!$B$39:$B$782,G$47)+'СЕТ СН'!$F$14+СВЦЭМ!$D$10+'СЕТ СН'!$F$6-'СЕТ СН'!$F$26</f>
        <v>1915.74780446</v>
      </c>
      <c r="H70" s="36">
        <f>SUMIFS(СВЦЭМ!$D$39:$D$782,СВЦЭМ!$A$39:$A$782,$A70,СВЦЭМ!$B$39:$B$782,H$47)+'СЕТ СН'!$F$14+СВЦЭМ!$D$10+'СЕТ СН'!$F$6-'СЕТ СН'!$F$26</f>
        <v>1816.5171778200001</v>
      </c>
      <c r="I70" s="36">
        <f>SUMIFS(СВЦЭМ!$D$39:$D$782,СВЦЭМ!$A$39:$A$782,$A70,СВЦЭМ!$B$39:$B$782,I$47)+'СЕТ СН'!$F$14+СВЦЭМ!$D$10+'СЕТ СН'!$F$6-'СЕТ СН'!$F$26</f>
        <v>1739.25369348</v>
      </c>
      <c r="J70" s="36">
        <f>SUMIFS(СВЦЭМ!$D$39:$D$782,СВЦЭМ!$A$39:$A$782,$A70,СВЦЭМ!$B$39:$B$782,J$47)+'СЕТ СН'!$F$14+СВЦЭМ!$D$10+'СЕТ СН'!$F$6-'СЕТ СН'!$F$26</f>
        <v>1689.7464849800001</v>
      </c>
      <c r="K70" s="36">
        <f>SUMIFS(СВЦЭМ!$D$39:$D$782,СВЦЭМ!$A$39:$A$782,$A70,СВЦЭМ!$B$39:$B$782,K$47)+'СЕТ СН'!$F$14+СВЦЭМ!$D$10+'СЕТ СН'!$F$6-'СЕТ СН'!$F$26</f>
        <v>1646.04051828</v>
      </c>
      <c r="L70" s="36">
        <f>SUMIFS(СВЦЭМ!$D$39:$D$782,СВЦЭМ!$A$39:$A$782,$A70,СВЦЭМ!$B$39:$B$782,L$47)+'СЕТ СН'!$F$14+СВЦЭМ!$D$10+'СЕТ СН'!$F$6-'СЕТ СН'!$F$26</f>
        <v>1589.9039788100001</v>
      </c>
      <c r="M70" s="36">
        <f>SUMIFS(СВЦЭМ!$D$39:$D$782,СВЦЭМ!$A$39:$A$782,$A70,СВЦЭМ!$B$39:$B$782,M$47)+'СЕТ СН'!$F$14+СВЦЭМ!$D$10+'СЕТ СН'!$F$6-'СЕТ СН'!$F$26</f>
        <v>1598.22081536</v>
      </c>
      <c r="N70" s="36">
        <f>SUMIFS(СВЦЭМ!$D$39:$D$782,СВЦЭМ!$A$39:$A$782,$A70,СВЦЭМ!$B$39:$B$782,N$47)+'СЕТ СН'!$F$14+СВЦЭМ!$D$10+'СЕТ СН'!$F$6-'СЕТ СН'!$F$26</f>
        <v>1595.8081833900001</v>
      </c>
      <c r="O70" s="36">
        <f>SUMIFS(СВЦЭМ!$D$39:$D$782,СВЦЭМ!$A$39:$A$782,$A70,СВЦЭМ!$B$39:$B$782,O$47)+'СЕТ СН'!$F$14+СВЦЭМ!$D$10+'СЕТ СН'!$F$6-'СЕТ СН'!$F$26</f>
        <v>1608.9267924800001</v>
      </c>
      <c r="P70" s="36">
        <f>SUMIFS(СВЦЭМ!$D$39:$D$782,СВЦЭМ!$A$39:$A$782,$A70,СВЦЭМ!$B$39:$B$782,P$47)+'СЕТ СН'!$F$14+СВЦЭМ!$D$10+'СЕТ СН'!$F$6-'СЕТ СН'!$F$26</f>
        <v>1648.3561900700001</v>
      </c>
      <c r="Q70" s="36">
        <f>SUMIFS(СВЦЭМ!$D$39:$D$782,СВЦЭМ!$A$39:$A$782,$A70,СВЦЭМ!$B$39:$B$782,Q$47)+'СЕТ СН'!$F$14+СВЦЭМ!$D$10+'СЕТ СН'!$F$6-'СЕТ СН'!$F$26</f>
        <v>1641.39283305</v>
      </c>
      <c r="R70" s="36">
        <f>SUMIFS(СВЦЭМ!$D$39:$D$782,СВЦЭМ!$A$39:$A$782,$A70,СВЦЭМ!$B$39:$B$782,R$47)+'СЕТ СН'!$F$14+СВЦЭМ!$D$10+'СЕТ СН'!$F$6-'СЕТ СН'!$F$26</f>
        <v>1674.48587146</v>
      </c>
      <c r="S70" s="36">
        <f>SUMIFS(СВЦЭМ!$D$39:$D$782,СВЦЭМ!$A$39:$A$782,$A70,СВЦЭМ!$B$39:$B$782,S$47)+'СЕТ СН'!$F$14+СВЦЭМ!$D$10+'СЕТ СН'!$F$6-'СЕТ СН'!$F$26</f>
        <v>1670.6571884800001</v>
      </c>
      <c r="T70" s="36">
        <f>SUMIFS(СВЦЭМ!$D$39:$D$782,СВЦЭМ!$A$39:$A$782,$A70,СВЦЭМ!$B$39:$B$782,T$47)+'СЕТ СН'!$F$14+СВЦЭМ!$D$10+'СЕТ СН'!$F$6-'СЕТ СН'!$F$26</f>
        <v>1601.17815569</v>
      </c>
      <c r="U70" s="36">
        <f>SUMIFS(СВЦЭМ!$D$39:$D$782,СВЦЭМ!$A$39:$A$782,$A70,СВЦЭМ!$B$39:$B$782,U$47)+'СЕТ СН'!$F$14+СВЦЭМ!$D$10+'СЕТ СН'!$F$6-'СЕТ СН'!$F$26</f>
        <v>1565.0347847</v>
      </c>
      <c r="V70" s="36">
        <f>SUMIFS(СВЦЭМ!$D$39:$D$782,СВЦЭМ!$A$39:$A$782,$A70,СВЦЭМ!$B$39:$B$782,V$47)+'СЕТ СН'!$F$14+СВЦЭМ!$D$10+'СЕТ СН'!$F$6-'СЕТ СН'!$F$26</f>
        <v>1585.9716787899999</v>
      </c>
      <c r="W70" s="36">
        <f>SUMIFS(СВЦЭМ!$D$39:$D$782,СВЦЭМ!$A$39:$A$782,$A70,СВЦЭМ!$B$39:$B$782,W$47)+'СЕТ СН'!$F$14+СВЦЭМ!$D$10+'СЕТ СН'!$F$6-'СЕТ СН'!$F$26</f>
        <v>1603.4286983</v>
      </c>
      <c r="X70" s="36">
        <f>SUMIFS(СВЦЭМ!$D$39:$D$782,СВЦЭМ!$A$39:$A$782,$A70,СВЦЭМ!$B$39:$B$782,X$47)+'СЕТ СН'!$F$14+СВЦЭМ!$D$10+'СЕТ СН'!$F$6-'СЕТ СН'!$F$26</f>
        <v>1666.14437479</v>
      </c>
      <c r="Y70" s="36">
        <f>SUMIFS(СВЦЭМ!$D$39:$D$782,СВЦЭМ!$A$39:$A$782,$A70,СВЦЭМ!$B$39:$B$782,Y$47)+'СЕТ СН'!$F$14+СВЦЭМ!$D$10+'СЕТ СН'!$F$6-'СЕТ СН'!$F$26</f>
        <v>1715.9756339</v>
      </c>
    </row>
    <row r="71" spans="1:25" ht="15.75" x14ac:dyDescent="0.2">
      <c r="A71" s="35">
        <f t="shared" si="1"/>
        <v>45223</v>
      </c>
      <c r="B71" s="36">
        <f>SUMIFS(СВЦЭМ!$D$39:$D$782,СВЦЭМ!$A$39:$A$782,$A71,СВЦЭМ!$B$39:$B$782,B$47)+'СЕТ СН'!$F$14+СВЦЭМ!$D$10+'СЕТ СН'!$F$6-'СЕТ СН'!$F$26</f>
        <v>1819.39670796</v>
      </c>
      <c r="C71" s="36">
        <f>SUMIFS(СВЦЭМ!$D$39:$D$782,СВЦЭМ!$A$39:$A$782,$A71,СВЦЭМ!$B$39:$B$782,C$47)+'СЕТ СН'!$F$14+СВЦЭМ!$D$10+'СЕТ СН'!$F$6-'СЕТ СН'!$F$26</f>
        <v>1881.8372610200001</v>
      </c>
      <c r="D71" s="36">
        <f>SUMIFS(СВЦЭМ!$D$39:$D$782,СВЦЭМ!$A$39:$A$782,$A71,СВЦЭМ!$B$39:$B$782,D$47)+'СЕТ СН'!$F$14+СВЦЭМ!$D$10+'СЕТ СН'!$F$6-'СЕТ СН'!$F$26</f>
        <v>1952.6013190000001</v>
      </c>
      <c r="E71" s="36">
        <f>SUMIFS(СВЦЭМ!$D$39:$D$782,СВЦЭМ!$A$39:$A$782,$A71,СВЦЭМ!$B$39:$B$782,E$47)+'СЕТ СН'!$F$14+СВЦЭМ!$D$10+'СЕТ СН'!$F$6-'СЕТ СН'!$F$26</f>
        <v>1951.4002981900001</v>
      </c>
      <c r="F71" s="36">
        <f>SUMIFS(СВЦЭМ!$D$39:$D$782,СВЦЭМ!$A$39:$A$782,$A71,СВЦЭМ!$B$39:$B$782,F$47)+'СЕТ СН'!$F$14+СВЦЭМ!$D$10+'СЕТ СН'!$F$6-'СЕТ СН'!$F$26</f>
        <v>1911.70993041</v>
      </c>
      <c r="G71" s="36">
        <f>SUMIFS(СВЦЭМ!$D$39:$D$782,СВЦЭМ!$A$39:$A$782,$A71,СВЦЭМ!$B$39:$B$782,G$47)+'СЕТ СН'!$F$14+СВЦЭМ!$D$10+'СЕТ СН'!$F$6-'СЕТ СН'!$F$26</f>
        <v>1867.26375484</v>
      </c>
      <c r="H71" s="36">
        <f>SUMIFS(СВЦЭМ!$D$39:$D$782,СВЦЭМ!$A$39:$A$782,$A71,СВЦЭМ!$B$39:$B$782,H$47)+'СЕТ СН'!$F$14+СВЦЭМ!$D$10+'СЕТ СН'!$F$6-'СЕТ СН'!$F$26</f>
        <v>1833.61550478</v>
      </c>
      <c r="I71" s="36">
        <f>SUMIFS(СВЦЭМ!$D$39:$D$782,СВЦЭМ!$A$39:$A$782,$A71,СВЦЭМ!$B$39:$B$782,I$47)+'СЕТ СН'!$F$14+СВЦЭМ!$D$10+'СЕТ СН'!$F$6-'СЕТ СН'!$F$26</f>
        <v>1764.51171899</v>
      </c>
      <c r="J71" s="36">
        <f>SUMIFS(СВЦЭМ!$D$39:$D$782,СВЦЭМ!$A$39:$A$782,$A71,СВЦЭМ!$B$39:$B$782,J$47)+'СЕТ СН'!$F$14+СВЦЭМ!$D$10+'СЕТ СН'!$F$6-'СЕТ СН'!$F$26</f>
        <v>1729.7686526100001</v>
      </c>
      <c r="K71" s="36">
        <f>SUMIFS(СВЦЭМ!$D$39:$D$782,СВЦЭМ!$A$39:$A$782,$A71,СВЦЭМ!$B$39:$B$782,K$47)+'СЕТ СН'!$F$14+СВЦЭМ!$D$10+'СЕТ СН'!$F$6-'СЕТ СН'!$F$26</f>
        <v>1677.8006316400001</v>
      </c>
      <c r="L71" s="36">
        <f>SUMIFS(СВЦЭМ!$D$39:$D$782,СВЦЭМ!$A$39:$A$782,$A71,СВЦЭМ!$B$39:$B$782,L$47)+'СЕТ СН'!$F$14+СВЦЭМ!$D$10+'СЕТ СН'!$F$6-'СЕТ СН'!$F$26</f>
        <v>1667.9189436000001</v>
      </c>
      <c r="M71" s="36">
        <f>SUMIFS(СВЦЭМ!$D$39:$D$782,СВЦЭМ!$A$39:$A$782,$A71,СВЦЭМ!$B$39:$B$782,M$47)+'СЕТ СН'!$F$14+СВЦЭМ!$D$10+'СЕТ СН'!$F$6-'СЕТ СН'!$F$26</f>
        <v>1678.6094779699999</v>
      </c>
      <c r="N71" s="36">
        <f>SUMIFS(СВЦЭМ!$D$39:$D$782,СВЦЭМ!$A$39:$A$782,$A71,СВЦЭМ!$B$39:$B$782,N$47)+'СЕТ СН'!$F$14+СВЦЭМ!$D$10+'СЕТ СН'!$F$6-'СЕТ СН'!$F$26</f>
        <v>1668.93861993</v>
      </c>
      <c r="O71" s="36">
        <f>SUMIFS(СВЦЭМ!$D$39:$D$782,СВЦЭМ!$A$39:$A$782,$A71,СВЦЭМ!$B$39:$B$782,O$47)+'СЕТ СН'!$F$14+СВЦЭМ!$D$10+'СЕТ СН'!$F$6-'СЕТ СН'!$F$26</f>
        <v>1681.55520907</v>
      </c>
      <c r="P71" s="36">
        <f>SUMIFS(СВЦЭМ!$D$39:$D$782,СВЦЭМ!$A$39:$A$782,$A71,СВЦЭМ!$B$39:$B$782,P$47)+'СЕТ СН'!$F$14+СВЦЭМ!$D$10+'СЕТ СН'!$F$6-'СЕТ СН'!$F$26</f>
        <v>1718.2310419100002</v>
      </c>
      <c r="Q71" s="36">
        <f>SUMIFS(СВЦЭМ!$D$39:$D$782,СВЦЭМ!$A$39:$A$782,$A71,СВЦЭМ!$B$39:$B$782,Q$47)+'СЕТ СН'!$F$14+СВЦЭМ!$D$10+'СЕТ СН'!$F$6-'СЕТ СН'!$F$26</f>
        <v>1706.3825627600002</v>
      </c>
      <c r="R71" s="36">
        <f>SUMIFS(СВЦЭМ!$D$39:$D$782,СВЦЭМ!$A$39:$A$782,$A71,СВЦЭМ!$B$39:$B$782,R$47)+'СЕТ СН'!$F$14+СВЦЭМ!$D$10+'СЕТ СН'!$F$6-'СЕТ СН'!$F$26</f>
        <v>1719.94159049</v>
      </c>
      <c r="S71" s="36">
        <f>SUMIFS(СВЦЭМ!$D$39:$D$782,СВЦЭМ!$A$39:$A$782,$A71,СВЦЭМ!$B$39:$B$782,S$47)+'СЕТ СН'!$F$14+СВЦЭМ!$D$10+'СЕТ СН'!$F$6-'СЕТ СН'!$F$26</f>
        <v>1703.93815961</v>
      </c>
      <c r="T71" s="36">
        <f>SUMIFS(СВЦЭМ!$D$39:$D$782,СВЦЭМ!$A$39:$A$782,$A71,СВЦЭМ!$B$39:$B$782,T$47)+'СЕТ СН'!$F$14+СВЦЭМ!$D$10+'СЕТ СН'!$F$6-'СЕТ СН'!$F$26</f>
        <v>1634.65422971</v>
      </c>
      <c r="U71" s="36">
        <f>SUMIFS(СВЦЭМ!$D$39:$D$782,СВЦЭМ!$A$39:$A$782,$A71,СВЦЭМ!$B$39:$B$782,U$47)+'СЕТ СН'!$F$14+СВЦЭМ!$D$10+'СЕТ СН'!$F$6-'СЕТ СН'!$F$26</f>
        <v>1617.5411020900001</v>
      </c>
      <c r="V71" s="36">
        <f>SUMIFS(СВЦЭМ!$D$39:$D$782,СВЦЭМ!$A$39:$A$782,$A71,СВЦЭМ!$B$39:$B$782,V$47)+'СЕТ СН'!$F$14+СВЦЭМ!$D$10+'СЕТ СН'!$F$6-'СЕТ СН'!$F$26</f>
        <v>1628.0784080800001</v>
      </c>
      <c r="W71" s="36">
        <f>SUMIFS(СВЦЭМ!$D$39:$D$782,СВЦЭМ!$A$39:$A$782,$A71,СВЦЭМ!$B$39:$B$782,W$47)+'СЕТ СН'!$F$14+СВЦЭМ!$D$10+'СЕТ СН'!$F$6-'СЕТ СН'!$F$26</f>
        <v>1634.53883574</v>
      </c>
      <c r="X71" s="36">
        <f>SUMIFS(СВЦЭМ!$D$39:$D$782,СВЦЭМ!$A$39:$A$782,$A71,СВЦЭМ!$B$39:$B$782,X$47)+'СЕТ СН'!$F$14+СВЦЭМ!$D$10+'СЕТ СН'!$F$6-'СЕТ СН'!$F$26</f>
        <v>1688.7841500500001</v>
      </c>
      <c r="Y71" s="36">
        <f>SUMIFS(СВЦЭМ!$D$39:$D$782,СВЦЭМ!$A$39:$A$782,$A71,СВЦЭМ!$B$39:$B$782,Y$47)+'СЕТ СН'!$F$14+СВЦЭМ!$D$10+'СЕТ СН'!$F$6-'СЕТ СН'!$F$26</f>
        <v>1739.73799285</v>
      </c>
    </row>
    <row r="72" spans="1:25" ht="15.75" x14ac:dyDescent="0.2">
      <c r="A72" s="35">
        <f t="shared" si="1"/>
        <v>45224</v>
      </c>
      <c r="B72" s="36">
        <f>SUMIFS(СВЦЭМ!$D$39:$D$782,СВЦЭМ!$A$39:$A$782,$A72,СВЦЭМ!$B$39:$B$782,B$47)+'СЕТ СН'!$F$14+СВЦЭМ!$D$10+'СЕТ СН'!$F$6-'СЕТ СН'!$F$26</f>
        <v>1705.1775959000001</v>
      </c>
      <c r="C72" s="36">
        <f>SUMIFS(СВЦЭМ!$D$39:$D$782,СВЦЭМ!$A$39:$A$782,$A72,СВЦЭМ!$B$39:$B$782,C$47)+'СЕТ СН'!$F$14+СВЦЭМ!$D$10+'СЕТ СН'!$F$6-'СЕТ СН'!$F$26</f>
        <v>1755.63013987</v>
      </c>
      <c r="D72" s="36">
        <f>SUMIFS(СВЦЭМ!$D$39:$D$782,СВЦЭМ!$A$39:$A$782,$A72,СВЦЭМ!$B$39:$B$782,D$47)+'СЕТ СН'!$F$14+СВЦЭМ!$D$10+'СЕТ СН'!$F$6-'СЕТ СН'!$F$26</f>
        <v>1821.7077472000001</v>
      </c>
      <c r="E72" s="36">
        <f>SUMIFS(СВЦЭМ!$D$39:$D$782,СВЦЭМ!$A$39:$A$782,$A72,СВЦЭМ!$B$39:$B$782,E$47)+'СЕТ СН'!$F$14+СВЦЭМ!$D$10+'СЕТ СН'!$F$6-'СЕТ СН'!$F$26</f>
        <v>1817.6180171000001</v>
      </c>
      <c r="F72" s="36">
        <f>SUMIFS(СВЦЭМ!$D$39:$D$782,СВЦЭМ!$A$39:$A$782,$A72,СВЦЭМ!$B$39:$B$782,F$47)+'СЕТ СН'!$F$14+СВЦЭМ!$D$10+'СЕТ СН'!$F$6-'СЕТ СН'!$F$26</f>
        <v>1817.4701250099999</v>
      </c>
      <c r="G72" s="36">
        <f>SUMIFS(СВЦЭМ!$D$39:$D$782,СВЦЭМ!$A$39:$A$782,$A72,СВЦЭМ!$B$39:$B$782,G$47)+'СЕТ СН'!$F$14+СВЦЭМ!$D$10+'СЕТ СН'!$F$6-'СЕТ СН'!$F$26</f>
        <v>1807.0933238</v>
      </c>
      <c r="H72" s="36">
        <f>SUMIFS(СВЦЭМ!$D$39:$D$782,СВЦЭМ!$A$39:$A$782,$A72,СВЦЭМ!$B$39:$B$782,H$47)+'СЕТ СН'!$F$14+СВЦЭМ!$D$10+'СЕТ СН'!$F$6-'СЕТ СН'!$F$26</f>
        <v>1726.7527206</v>
      </c>
      <c r="I72" s="36">
        <f>SUMIFS(СВЦЭМ!$D$39:$D$782,СВЦЭМ!$A$39:$A$782,$A72,СВЦЭМ!$B$39:$B$782,I$47)+'СЕТ СН'!$F$14+СВЦЭМ!$D$10+'СЕТ СН'!$F$6-'СЕТ СН'!$F$26</f>
        <v>1639.6548509300001</v>
      </c>
      <c r="J72" s="36">
        <f>SUMIFS(СВЦЭМ!$D$39:$D$782,СВЦЭМ!$A$39:$A$782,$A72,СВЦЭМ!$B$39:$B$782,J$47)+'СЕТ СН'!$F$14+СВЦЭМ!$D$10+'СЕТ СН'!$F$6-'СЕТ СН'!$F$26</f>
        <v>1587.2453749000001</v>
      </c>
      <c r="K72" s="36">
        <f>SUMIFS(СВЦЭМ!$D$39:$D$782,СВЦЭМ!$A$39:$A$782,$A72,СВЦЭМ!$B$39:$B$782,K$47)+'СЕТ СН'!$F$14+СВЦЭМ!$D$10+'СЕТ СН'!$F$6-'СЕТ СН'!$F$26</f>
        <v>1548.6089423800001</v>
      </c>
      <c r="L72" s="36">
        <f>SUMIFS(СВЦЭМ!$D$39:$D$782,СВЦЭМ!$A$39:$A$782,$A72,СВЦЭМ!$B$39:$B$782,L$47)+'СЕТ СН'!$F$14+СВЦЭМ!$D$10+'СЕТ СН'!$F$6-'СЕТ СН'!$F$26</f>
        <v>1550.4286525300001</v>
      </c>
      <c r="M72" s="36">
        <f>SUMIFS(СВЦЭМ!$D$39:$D$782,СВЦЭМ!$A$39:$A$782,$A72,СВЦЭМ!$B$39:$B$782,M$47)+'СЕТ СН'!$F$14+СВЦЭМ!$D$10+'СЕТ СН'!$F$6-'СЕТ СН'!$F$26</f>
        <v>1556.92831071</v>
      </c>
      <c r="N72" s="36">
        <f>SUMIFS(СВЦЭМ!$D$39:$D$782,СВЦЭМ!$A$39:$A$782,$A72,СВЦЭМ!$B$39:$B$782,N$47)+'СЕТ СН'!$F$14+СВЦЭМ!$D$10+'СЕТ СН'!$F$6-'СЕТ СН'!$F$26</f>
        <v>1576.51313645</v>
      </c>
      <c r="O72" s="36">
        <f>SUMIFS(СВЦЭМ!$D$39:$D$782,СВЦЭМ!$A$39:$A$782,$A72,СВЦЭМ!$B$39:$B$782,O$47)+'СЕТ СН'!$F$14+СВЦЭМ!$D$10+'СЕТ СН'!$F$6-'СЕТ СН'!$F$26</f>
        <v>1590.63416962</v>
      </c>
      <c r="P72" s="36">
        <f>SUMIFS(СВЦЭМ!$D$39:$D$782,СВЦЭМ!$A$39:$A$782,$A72,СВЦЭМ!$B$39:$B$782,P$47)+'СЕТ СН'!$F$14+СВЦЭМ!$D$10+'СЕТ СН'!$F$6-'СЕТ СН'!$F$26</f>
        <v>1601.84243571</v>
      </c>
      <c r="Q72" s="36">
        <f>SUMIFS(СВЦЭМ!$D$39:$D$782,СВЦЭМ!$A$39:$A$782,$A72,СВЦЭМ!$B$39:$B$782,Q$47)+'СЕТ СН'!$F$14+СВЦЭМ!$D$10+'СЕТ СН'!$F$6-'СЕТ СН'!$F$26</f>
        <v>1609.8236855100001</v>
      </c>
      <c r="R72" s="36">
        <f>SUMIFS(СВЦЭМ!$D$39:$D$782,СВЦЭМ!$A$39:$A$782,$A72,СВЦЭМ!$B$39:$B$782,R$47)+'СЕТ СН'!$F$14+СВЦЭМ!$D$10+'СЕТ СН'!$F$6-'СЕТ СН'!$F$26</f>
        <v>1626.1951116100001</v>
      </c>
      <c r="S72" s="36">
        <f>SUMIFS(СВЦЭМ!$D$39:$D$782,СВЦЭМ!$A$39:$A$782,$A72,СВЦЭМ!$B$39:$B$782,S$47)+'СЕТ СН'!$F$14+СВЦЭМ!$D$10+'СЕТ СН'!$F$6-'СЕТ СН'!$F$26</f>
        <v>1591.15495332</v>
      </c>
      <c r="T72" s="36">
        <f>SUMIFS(СВЦЭМ!$D$39:$D$782,СВЦЭМ!$A$39:$A$782,$A72,СВЦЭМ!$B$39:$B$782,T$47)+'СЕТ СН'!$F$14+СВЦЭМ!$D$10+'СЕТ СН'!$F$6-'СЕТ СН'!$F$26</f>
        <v>1527.0392335700001</v>
      </c>
      <c r="U72" s="36">
        <f>SUMIFS(СВЦЭМ!$D$39:$D$782,СВЦЭМ!$A$39:$A$782,$A72,СВЦЭМ!$B$39:$B$782,U$47)+'СЕТ СН'!$F$14+СВЦЭМ!$D$10+'СЕТ СН'!$F$6-'СЕТ СН'!$F$26</f>
        <v>1499.9207915900001</v>
      </c>
      <c r="V72" s="36">
        <f>SUMIFS(СВЦЭМ!$D$39:$D$782,СВЦЭМ!$A$39:$A$782,$A72,СВЦЭМ!$B$39:$B$782,V$47)+'СЕТ СН'!$F$14+СВЦЭМ!$D$10+'СЕТ СН'!$F$6-'СЕТ СН'!$F$26</f>
        <v>1519.1172707200001</v>
      </c>
      <c r="W72" s="36">
        <f>SUMIFS(СВЦЭМ!$D$39:$D$782,СВЦЭМ!$A$39:$A$782,$A72,СВЦЭМ!$B$39:$B$782,W$47)+'СЕТ СН'!$F$14+СВЦЭМ!$D$10+'СЕТ СН'!$F$6-'СЕТ СН'!$F$26</f>
        <v>1533.5288650699999</v>
      </c>
      <c r="X72" s="36">
        <f>SUMIFS(СВЦЭМ!$D$39:$D$782,СВЦЭМ!$A$39:$A$782,$A72,СВЦЭМ!$B$39:$B$782,X$47)+'СЕТ СН'!$F$14+СВЦЭМ!$D$10+'СЕТ СН'!$F$6-'СЕТ СН'!$F$26</f>
        <v>1590.5700445300001</v>
      </c>
      <c r="Y72" s="36">
        <f>SUMIFS(СВЦЭМ!$D$39:$D$782,СВЦЭМ!$A$39:$A$782,$A72,СВЦЭМ!$B$39:$B$782,Y$47)+'СЕТ СН'!$F$14+СВЦЭМ!$D$10+'СЕТ СН'!$F$6-'СЕТ СН'!$F$26</f>
        <v>1662.67863027</v>
      </c>
    </row>
    <row r="73" spans="1:25" ht="15.75" x14ac:dyDescent="0.2">
      <c r="A73" s="35">
        <f t="shared" si="1"/>
        <v>45225</v>
      </c>
      <c r="B73" s="36">
        <f>SUMIFS(СВЦЭМ!$D$39:$D$782,СВЦЭМ!$A$39:$A$782,$A73,СВЦЭМ!$B$39:$B$782,B$47)+'СЕТ СН'!$F$14+СВЦЭМ!$D$10+'СЕТ СН'!$F$6-'СЕТ СН'!$F$26</f>
        <v>1728.7395454800001</v>
      </c>
      <c r="C73" s="36">
        <f>SUMIFS(СВЦЭМ!$D$39:$D$782,СВЦЭМ!$A$39:$A$782,$A73,СВЦЭМ!$B$39:$B$782,C$47)+'СЕТ СН'!$F$14+СВЦЭМ!$D$10+'СЕТ СН'!$F$6-'СЕТ СН'!$F$26</f>
        <v>1785.05907531</v>
      </c>
      <c r="D73" s="36">
        <f>SUMIFS(СВЦЭМ!$D$39:$D$782,СВЦЭМ!$A$39:$A$782,$A73,СВЦЭМ!$B$39:$B$782,D$47)+'СЕТ СН'!$F$14+СВЦЭМ!$D$10+'СЕТ СН'!$F$6-'СЕТ СН'!$F$26</f>
        <v>1831.7646819500001</v>
      </c>
      <c r="E73" s="36">
        <f>SUMIFS(СВЦЭМ!$D$39:$D$782,СВЦЭМ!$A$39:$A$782,$A73,СВЦЭМ!$B$39:$B$782,E$47)+'СЕТ СН'!$F$14+СВЦЭМ!$D$10+'СЕТ СН'!$F$6-'СЕТ СН'!$F$26</f>
        <v>1830.3122841700001</v>
      </c>
      <c r="F73" s="36">
        <f>SUMIFS(СВЦЭМ!$D$39:$D$782,СВЦЭМ!$A$39:$A$782,$A73,СВЦЭМ!$B$39:$B$782,F$47)+'СЕТ СН'!$F$14+СВЦЭМ!$D$10+'СЕТ СН'!$F$6-'СЕТ СН'!$F$26</f>
        <v>1821.8511659200001</v>
      </c>
      <c r="G73" s="36">
        <f>SUMIFS(СВЦЭМ!$D$39:$D$782,СВЦЭМ!$A$39:$A$782,$A73,СВЦЭМ!$B$39:$B$782,G$47)+'СЕТ СН'!$F$14+СВЦЭМ!$D$10+'СЕТ СН'!$F$6-'СЕТ СН'!$F$26</f>
        <v>1802.4417556200001</v>
      </c>
      <c r="H73" s="36">
        <f>SUMIFS(СВЦЭМ!$D$39:$D$782,СВЦЭМ!$A$39:$A$782,$A73,СВЦЭМ!$B$39:$B$782,H$47)+'СЕТ СН'!$F$14+СВЦЭМ!$D$10+'СЕТ СН'!$F$6-'СЕТ СН'!$F$26</f>
        <v>1729.5544918800001</v>
      </c>
      <c r="I73" s="36">
        <f>SUMIFS(СВЦЭМ!$D$39:$D$782,СВЦЭМ!$A$39:$A$782,$A73,СВЦЭМ!$B$39:$B$782,I$47)+'СЕТ СН'!$F$14+СВЦЭМ!$D$10+'СЕТ СН'!$F$6-'СЕТ СН'!$F$26</f>
        <v>1689.7332472200001</v>
      </c>
      <c r="J73" s="36">
        <f>SUMIFS(СВЦЭМ!$D$39:$D$782,СВЦЭМ!$A$39:$A$782,$A73,СВЦЭМ!$B$39:$B$782,J$47)+'СЕТ СН'!$F$14+СВЦЭМ!$D$10+'СЕТ СН'!$F$6-'СЕТ СН'!$F$26</f>
        <v>1633.9403571400001</v>
      </c>
      <c r="K73" s="36">
        <f>SUMIFS(СВЦЭМ!$D$39:$D$782,СВЦЭМ!$A$39:$A$782,$A73,СВЦЭМ!$B$39:$B$782,K$47)+'СЕТ СН'!$F$14+СВЦЭМ!$D$10+'СЕТ СН'!$F$6-'СЕТ СН'!$F$26</f>
        <v>1598.52179346</v>
      </c>
      <c r="L73" s="36">
        <f>SUMIFS(СВЦЭМ!$D$39:$D$782,СВЦЭМ!$A$39:$A$782,$A73,СВЦЭМ!$B$39:$B$782,L$47)+'СЕТ СН'!$F$14+СВЦЭМ!$D$10+'СЕТ СН'!$F$6-'СЕТ СН'!$F$26</f>
        <v>1607.89875177</v>
      </c>
      <c r="M73" s="36">
        <f>SUMIFS(СВЦЭМ!$D$39:$D$782,СВЦЭМ!$A$39:$A$782,$A73,СВЦЭМ!$B$39:$B$782,M$47)+'СЕТ СН'!$F$14+СВЦЭМ!$D$10+'СЕТ СН'!$F$6-'СЕТ СН'!$F$26</f>
        <v>1614.2624025100001</v>
      </c>
      <c r="N73" s="36">
        <f>SUMIFS(СВЦЭМ!$D$39:$D$782,СВЦЭМ!$A$39:$A$782,$A73,СВЦЭМ!$B$39:$B$782,N$47)+'СЕТ СН'!$F$14+СВЦЭМ!$D$10+'СЕТ СН'!$F$6-'СЕТ СН'!$F$26</f>
        <v>1628.25752253</v>
      </c>
      <c r="O73" s="36">
        <f>SUMIFS(СВЦЭМ!$D$39:$D$782,СВЦЭМ!$A$39:$A$782,$A73,СВЦЭМ!$B$39:$B$782,O$47)+'СЕТ СН'!$F$14+СВЦЭМ!$D$10+'СЕТ СН'!$F$6-'СЕТ СН'!$F$26</f>
        <v>1644.69996268</v>
      </c>
      <c r="P73" s="36">
        <f>SUMIFS(СВЦЭМ!$D$39:$D$782,СВЦЭМ!$A$39:$A$782,$A73,СВЦЭМ!$B$39:$B$782,P$47)+'СЕТ СН'!$F$14+СВЦЭМ!$D$10+'СЕТ СН'!$F$6-'СЕТ СН'!$F$26</f>
        <v>1653.6406575600001</v>
      </c>
      <c r="Q73" s="36">
        <f>SUMIFS(СВЦЭМ!$D$39:$D$782,СВЦЭМ!$A$39:$A$782,$A73,СВЦЭМ!$B$39:$B$782,Q$47)+'СЕТ СН'!$F$14+СВЦЭМ!$D$10+'СЕТ СН'!$F$6-'СЕТ СН'!$F$26</f>
        <v>1673.3477512900001</v>
      </c>
      <c r="R73" s="36">
        <f>SUMIFS(СВЦЭМ!$D$39:$D$782,СВЦЭМ!$A$39:$A$782,$A73,СВЦЭМ!$B$39:$B$782,R$47)+'СЕТ СН'!$F$14+СВЦЭМ!$D$10+'СЕТ СН'!$F$6-'СЕТ СН'!$F$26</f>
        <v>1694.8382249700001</v>
      </c>
      <c r="S73" s="36">
        <f>SUMIFS(СВЦЭМ!$D$39:$D$782,СВЦЭМ!$A$39:$A$782,$A73,СВЦЭМ!$B$39:$B$782,S$47)+'СЕТ СН'!$F$14+СВЦЭМ!$D$10+'СЕТ СН'!$F$6-'СЕТ СН'!$F$26</f>
        <v>1668.00033231</v>
      </c>
      <c r="T73" s="36">
        <f>SUMIFS(СВЦЭМ!$D$39:$D$782,СВЦЭМ!$A$39:$A$782,$A73,СВЦЭМ!$B$39:$B$782,T$47)+'СЕТ СН'!$F$14+СВЦЭМ!$D$10+'СЕТ СН'!$F$6-'СЕТ СН'!$F$26</f>
        <v>1603.4326501200001</v>
      </c>
      <c r="U73" s="36">
        <f>SUMIFS(СВЦЭМ!$D$39:$D$782,СВЦЭМ!$A$39:$A$782,$A73,СВЦЭМ!$B$39:$B$782,U$47)+'СЕТ СН'!$F$14+СВЦЭМ!$D$10+'СЕТ СН'!$F$6-'СЕТ СН'!$F$26</f>
        <v>1577.2332365900002</v>
      </c>
      <c r="V73" s="36">
        <f>SUMIFS(СВЦЭМ!$D$39:$D$782,СВЦЭМ!$A$39:$A$782,$A73,СВЦЭМ!$B$39:$B$782,V$47)+'СЕТ СН'!$F$14+СВЦЭМ!$D$10+'СЕТ СН'!$F$6-'СЕТ СН'!$F$26</f>
        <v>1589.08648874</v>
      </c>
      <c r="W73" s="36">
        <f>SUMIFS(СВЦЭМ!$D$39:$D$782,СВЦЭМ!$A$39:$A$782,$A73,СВЦЭМ!$B$39:$B$782,W$47)+'СЕТ СН'!$F$14+СВЦЭМ!$D$10+'СЕТ СН'!$F$6-'СЕТ СН'!$F$26</f>
        <v>1607.9152295900001</v>
      </c>
      <c r="X73" s="36">
        <f>SUMIFS(СВЦЭМ!$D$39:$D$782,СВЦЭМ!$A$39:$A$782,$A73,СВЦЭМ!$B$39:$B$782,X$47)+'СЕТ СН'!$F$14+СВЦЭМ!$D$10+'СЕТ СН'!$F$6-'СЕТ СН'!$F$26</f>
        <v>1672.90337742</v>
      </c>
      <c r="Y73" s="36">
        <f>SUMIFS(СВЦЭМ!$D$39:$D$782,СВЦЭМ!$A$39:$A$782,$A73,СВЦЭМ!$B$39:$B$782,Y$47)+'СЕТ СН'!$F$14+СВЦЭМ!$D$10+'СЕТ СН'!$F$6-'СЕТ СН'!$F$26</f>
        <v>1731.7224320299999</v>
      </c>
    </row>
    <row r="74" spans="1:25" ht="15.75" x14ac:dyDescent="0.2">
      <c r="A74" s="35">
        <f t="shared" si="1"/>
        <v>45226</v>
      </c>
      <c r="B74" s="36">
        <f>SUMIFS(СВЦЭМ!$D$39:$D$782,СВЦЭМ!$A$39:$A$782,$A74,СВЦЭМ!$B$39:$B$782,B$47)+'СЕТ СН'!$F$14+СВЦЭМ!$D$10+'СЕТ СН'!$F$6-'СЕТ СН'!$F$26</f>
        <v>1775.8864777900001</v>
      </c>
      <c r="C74" s="36">
        <f>SUMIFS(СВЦЭМ!$D$39:$D$782,СВЦЭМ!$A$39:$A$782,$A74,СВЦЭМ!$B$39:$B$782,C$47)+'СЕТ СН'!$F$14+СВЦЭМ!$D$10+'СЕТ СН'!$F$6-'СЕТ СН'!$F$26</f>
        <v>1840.52723522</v>
      </c>
      <c r="D74" s="36">
        <f>SUMIFS(СВЦЭМ!$D$39:$D$782,СВЦЭМ!$A$39:$A$782,$A74,СВЦЭМ!$B$39:$B$782,D$47)+'СЕТ СН'!$F$14+СВЦЭМ!$D$10+'СЕТ СН'!$F$6-'СЕТ СН'!$F$26</f>
        <v>1883.9800838600001</v>
      </c>
      <c r="E74" s="36">
        <f>SUMIFS(СВЦЭМ!$D$39:$D$782,СВЦЭМ!$A$39:$A$782,$A74,СВЦЭМ!$B$39:$B$782,E$47)+'СЕТ СН'!$F$14+СВЦЭМ!$D$10+'СЕТ СН'!$F$6-'СЕТ СН'!$F$26</f>
        <v>1894.7197445300001</v>
      </c>
      <c r="F74" s="36">
        <f>SUMIFS(СВЦЭМ!$D$39:$D$782,СВЦЭМ!$A$39:$A$782,$A74,СВЦЭМ!$B$39:$B$782,F$47)+'СЕТ СН'!$F$14+СВЦЭМ!$D$10+'СЕТ СН'!$F$6-'СЕТ СН'!$F$26</f>
        <v>1903.7012111399999</v>
      </c>
      <c r="G74" s="36">
        <f>SUMIFS(СВЦЭМ!$D$39:$D$782,СВЦЭМ!$A$39:$A$782,$A74,СВЦЭМ!$B$39:$B$782,G$47)+'СЕТ СН'!$F$14+СВЦЭМ!$D$10+'СЕТ СН'!$F$6-'СЕТ СН'!$F$26</f>
        <v>1879.1478819200001</v>
      </c>
      <c r="H74" s="36">
        <f>SUMIFS(СВЦЭМ!$D$39:$D$782,СВЦЭМ!$A$39:$A$782,$A74,СВЦЭМ!$B$39:$B$782,H$47)+'СЕТ СН'!$F$14+СВЦЭМ!$D$10+'СЕТ СН'!$F$6-'СЕТ СН'!$F$26</f>
        <v>1800.5397483000002</v>
      </c>
      <c r="I74" s="36">
        <f>SUMIFS(СВЦЭМ!$D$39:$D$782,СВЦЭМ!$A$39:$A$782,$A74,СВЦЭМ!$B$39:$B$782,I$47)+'СЕТ СН'!$F$14+СВЦЭМ!$D$10+'СЕТ СН'!$F$6-'СЕТ СН'!$F$26</f>
        <v>1692.16252235</v>
      </c>
      <c r="J74" s="36">
        <f>SUMIFS(СВЦЭМ!$D$39:$D$782,СВЦЭМ!$A$39:$A$782,$A74,СВЦЭМ!$B$39:$B$782,J$47)+'СЕТ СН'!$F$14+СВЦЭМ!$D$10+'СЕТ СН'!$F$6-'СЕТ СН'!$F$26</f>
        <v>1626.9612456500001</v>
      </c>
      <c r="K74" s="36">
        <f>SUMIFS(СВЦЭМ!$D$39:$D$782,СВЦЭМ!$A$39:$A$782,$A74,СВЦЭМ!$B$39:$B$782,K$47)+'СЕТ СН'!$F$14+СВЦЭМ!$D$10+'СЕТ СН'!$F$6-'СЕТ СН'!$F$26</f>
        <v>1594.4206571900002</v>
      </c>
      <c r="L74" s="36">
        <f>SUMIFS(СВЦЭМ!$D$39:$D$782,СВЦЭМ!$A$39:$A$782,$A74,СВЦЭМ!$B$39:$B$782,L$47)+'СЕТ СН'!$F$14+СВЦЭМ!$D$10+'СЕТ СН'!$F$6-'СЕТ СН'!$F$26</f>
        <v>1594.7847563400001</v>
      </c>
      <c r="M74" s="36">
        <f>SUMIFS(СВЦЭМ!$D$39:$D$782,СВЦЭМ!$A$39:$A$782,$A74,СВЦЭМ!$B$39:$B$782,M$47)+'СЕТ СН'!$F$14+СВЦЭМ!$D$10+'СЕТ СН'!$F$6-'СЕТ СН'!$F$26</f>
        <v>1610.26539041</v>
      </c>
      <c r="N74" s="36">
        <f>SUMIFS(СВЦЭМ!$D$39:$D$782,СВЦЭМ!$A$39:$A$782,$A74,СВЦЭМ!$B$39:$B$782,N$47)+'СЕТ СН'!$F$14+СВЦЭМ!$D$10+'СЕТ СН'!$F$6-'СЕТ СН'!$F$26</f>
        <v>1650.08705534</v>
      </c>
      <c r="O74" s="36">
        <f>SUMIFS(СВЦЭМ!$D$39:$D$782,СВЦЭМ!$A$39:$A$782,$A74,СВЦЭМ!$B$39:$B$782,O$47)+'СЕТ СН'!$F$14+СВЦЭМ!$D$10+'СЕТ СН'!$F$6-'СЕТ СН'!$F$26</f>
        <v>1669.7946036000001</v>
      </c>
      <c r="P74" s="36">
        <f>SUMIFS(СВЦЭМ!$D$39:$D$782,СВЦЭМ!$A$39:$A$782,$A74,СВЦЭМ!$B$39:$B$782,P$47)+'СЕТ СН'!$F$14+СВЦЭМ!$D$10+'СЕТ СН'!$F$6-'СЕТ СН'!$F$26</f>
        <v>1697.7651246800001</v>
      </c>
      <c r="Q74" s="36">
        <f>SUMIFS(СВЦЭМ!$D$39:$D$782,СВЦЭМ!$A$39:$A$782,$A74,СВЦЭМ!$B$39:$B$782,Q$47)+'СЕТ СН'!$F$14+СВЦЭМ!$D$10+'СЕТ СН'!$F$6-'СЕТ СН'!$F$26</f>
        <v>1706.7999587100001</v>
      </c>
      <c r="R74" s="36">
        <f>SUMIFS(СВЦЭМ!$D$39:$D$782,СВЦЭМ!$A$39:$A$782,$A74,СВЦЭМ!$B$39:$B$782,R$47)+'СЕТ СН'!$F$14+СВЦЭМ!$D$10+'СЕТ СН'!$F$6-'СЕТ СН'!$F$26</f>
        <v>1714.05368275</v>
      </c>
      <c r="S74" s="36">
        <f>SUMIFS(СВЦЭМ!$D$39:$D$782,СВЦЭМ!$A$39:$A$782,$A74,СВЦЭМ!$B$39:$B$782,S$47)+'СЕТ СН'!$F$14+СВЦЭМ!$D$10+'СЕТ СН'!$F$6-'СЕТ СН'!$F$26</f>
        <v>1689.6130882699999</v>
      </c>
      <c r="T74" s="36">
        <f>SUMIFS(СВЦЭМ!$D$39:$D$782,СВЦЭМ!$A$39:$A$782,$A74,СВЦЭМ!$B$39:$B$782,T$47)+'СЕТ СН'!$F$14+СВЦЭМ!$D$10+'СЕТ СН'!$F$6-'СЕТ СН'!$F$26</f>
        <v>1612.03578221</v>
      </c>
      <c r="U74" s="36">
        <f>SUMIFS(СВЦЭМ!$D$39:$D$782,СВЦЭМ!$A$39:$A$782,$A74,СВЦЭМ!$B$39:$B$782,U$47)+'СЕТ СН'!$F$14+СВЦЭМ!$D$10+'СЕТ СН'!$F$6-'СЕТ СН'!$F$26</f>
        <v>1579.88697002</v>
      </c>
      <c r="V74" s="36">
        <f>SUMIFS(СВЦЭМ!$D$39:$D$782,СВЦЭМ!$A$39:$A$782,$A74,СВЦЭМ!$B$39:$B$782,V$47)+'СЕТ СН'!$F$14+СВЦЭМ!$D$10+'СЕТ СН'!$F$6-'СЕТ СН'!$F$26</f>
        <v>1605.00754284</v>
      </c>
      <c r="W74" s="36">
        <f>SUMIFS(СВЦЭМ!$D$39:$D$782,СВЦЭМ!$A$39:$A$782,$A74,СВЦЭМ!$B$39:$B$782,W$47)+'СЕТ СН'!$F$14+СВЦЭМ!$D$10+'СЕТ СН'!$F$6-'СЕТ СН'!$F$26</f>
        <v>1624.9539428400001</v>
      </c>
      <c r="X74" s="36">
        <f>SUMIFS(СВЦЭМ!$D$39:$D$782,СВЦЭМ!$A$39:$A$782,$A74,СВЦЭМ!$B$39:$B$782,X$47)+'СЕТ СН'!$F$14+СВЦЭМ!$D$10+'СЕТ СН'!$F$6-'СЕТ СН'!$F$26</f>
        <v>1685.3594158200001</v>
      </c>
      <c r="Y74" s="36">
        <f>SUMIFS(СВЦЭМ!$D$39:$D$782,СВЦЭМ!$A$39:$A$782,$A74,СВЦЭМ!$B$39:$B$782,Y$47)+'СЕТ СН'!$F$14+СВЦЭМ!$D$10+'СЕТ СН'!$F$6-'СЕТ СН'!$F$26</f>
        <v>1793.3120201900001</v>
      </c>
    </row>
    <row r="75" spans="1:25" ht="15.75" x14ac:dyDescent="0.2">
      <c r="A75" s="35">
        <f t="shared" si="1"/>
        <v>45227</v>
      </c>
      <c r="B75" s="36">
        <f>SUMIFS(СВЦЭМ!$D$39:$D$782,СВЦЭМ!$A$39:$A$782,$A75,СВЦЭМ!$B$39:$B$782,B$47)+'СЕТ СН'!$F$14+СВЦЭМ!$D$10+'СЕТ СН'!$F$6-'СЕТ СН'!$F$26</f>
        <v>1820.7967780200001</v>
      </c>
      <c r="C75" s="36">
        <f>SUMIFS(СВЦЭМ!$D$39:$D$782,СВЦЭМ!$A$39:$A$782,$A75,СВЦЭМ!$B$39:$B$782,C$47)+'СЕТ СН'!$F$14+СВЦЭМ!$D$10+'СЕТ СН'!$F$6-'СЕТ СН'!$F$26</f>
        <v>1786.4347082300001</v>
      </c>
      <c r="D75" s="36">
        <f>SUMIFS(СВЦЭМ!$D$39:$D$782,СВЦЭМ!$A$39:$A$782,$A75,СВЦЭМ!$B$39:$B$782,D$47)+'СЕТ СН'!$F$14+СВЦЭМ!$D$10+'СЕТ СН'!$F$6-'СЕТ СН'!$F$26</f>
        <v>1839.6109019200001</v>
      </c>
      <c r="E75" s="36">
        <f>SUMIFS(СВЦЭМ!$D$39:$D$782,СВЦЭМ!$A$39:$A$782,$A75,СВЦЭМ!$B$39:$B$782,E$47)+'СЕТ СН'!$F$14+СВЦЭМ!$D$10+'СЕТ СН'!$F$6-'СЕТ СН'!$F$26</f>
        <v>1843.4664147000001</v>
      </c>
      <c r="F75" s="36">
        <f>SUMIFS(СВЦЭМ!$D$39:$D$782,СВЦЭМ!$A$39:$A$782,$A75,СВЦЭМ!$B$39:$B$782,F$47)+'СЕТ СН'!$F$14+СВЦЭМ!$D$10+'СЕТ СН'!$F$6-'СЕТ СН'!$F$26</f>
        <v>1844.8143370400001</v>
      </c>
      <c r="G75" s="36">
        <f>SUMIFS(СВЦЭМ!$D$39:$D$782,СВЦЭМ!$A$39:$A$782,$A75,СВЦЭМ!$B$39:$B$782,G$47)+'СЕТ СН'!$F$14+СВЦЭМ!$D$10+'СЕТ СН'!$F$6-'СЕТ СН'!$F$26</f>
        <v>1838.7086542700001</v>
      </c>
      <c r="H75" s="36">
        <f>SUMIFS(СВЦЭМ!$D$39:$D$782,СВЦЭМ!$A$39:$A$782,$A75,СВЦЭМ!$B$39:$B$782,H$47)+'СЕТ СН'!$F$14+СВЦЭМ!$D$10+'СЕТ СН'!$F$6-'СЕТ СН'!$F$26</f>
        <v>1821.0199959700001</v>
      </c>
      <c r="I75" s="36">
        <f>SUMIFS(СВЦЭМ!$D$39:$D$782,СВЦЭМ!$A$39:$A$782,$A75,СВЦЭМ!$B$39:$B$782,I$47)+'СЕТ СН'!$F$14+СВЦЭМ!$D$10+'СЕТ СН'!$F$6-'СЕТ СН'!$F$26</f>
        <v>1775.1763205</v>
      </c>
      <c r="J75" s="36">
        <f>SUMIFS(СВЦЭМ!$D$39:$D$782,СВЦЭМ!$A$39:$A$782,$A75,СВЦЭМ!$B$39:$B$782,J$47)+'СЕТ СН'!$F$14+СВЦЭМ!$D$10+'СЕТ СН'!$F$6-'СЕТ СН'!$F$26</f>
        <v>1716.35415889</v>
      </c>
      <c r="K75" s="36">
        <f>SUMIFS(СВЦЭМ!$D$39:$D$782,СВЦЭМ!$A$39:$A$782,$A75,СВЦЭМ!$B$39:$B$782,K$47)+'СЕТ СН'!$F$14+СВЦЭМ!$D$10+'СЕТ СН'!$F$6-'СЕТ СН'!$F$26</f>
        <v>1640.25222134</v>
      </c>
      <c r="L75" s="36">
        <f>SUMIFS(СВЦЭМ!$D$39:$D$782,СВЦЭМ!$A$39:$A$782,$A75,СВЦЭМ!$B$39:$B$782,L$47)+'СЕТ СН'!$F$14+СВЦЭМ!$D$10+'СЕТ СН'!$F$6-'СЕТ СН'!$F$26</f>
        <v>1616.4750138900001</v>
      </c>
      <c r="M75" s="36">
        <f>SUMIFS(СВЦЭМ!$D$39:$D$782,СВЦЭМ!$A$39:$A$782,$A75,СВЦЭМ!$B$39:$B$782,M$47)+'СЕТ СН'!$F$14+СВЦЭМ!$D$10+'СЕТ СН'!$F$6-'СЕТ СН'!$F$26</f>
        <v>1618.44511874</v>
      </c>
      <c r="N75" s="36">
        <f>SUMIFS(СВЦЭМ!$D$39:$D$782,СВЦЭМ!$A$39:$A$782,$A75,СВЦЭМ!$B$39:$B$782,N$47)+'СЕТ СН'!$F$14+СВЦЭМ!$D$10+'СЕТ СН'!$F$6-'СЕТ СН'!$F$26</f>
        <v>1640.1233223900001</v>
      </c>
      <c r="O75" s="36">
        <f>SUMIFS(СВЦЭМ!$D$39:$D$782,СВЦЭМ!$A$39:$A$782,$A75,СВЦЭМ!$B$39:$B$782,O$47)+'СЕТ СН'!$F$14+СВЦЭМ!$D$10+'СЕТ СН'!$F$6-'СЕТ СН'!$F$26</f>
        <v>1652.11655707</v>
      </c>
      <c r="P75" s="36">
        <f>SUMIFS(СВЦЭМ!$D$39:$D$782,СВЦЭМ!$A$39:$A$782,$A75,СВЦЭМ!$B$39:$B$782,P$47)+'СЕТ СН'!$F$14+СВЦЭМ!$D$10+'СЕТ СН'!$F$6-'СЕТ СН'!$F$26</f>
        <v>1666.7032115100001</v>
      </c>
      <c r="Q75" s="36">
        <f>SUMIFS(СВЦЭМ!$D$39:$D$782,СВЦЭМ!$A$39:$A$782,$A75,СВЦЭМ!$B$39:$B$782,Q$47)+'СЕТ СН'!$F$14+СВЦЭМ!$D$10+'СЕТ СН'!$F$6-'СЕТ СН'!$F$26</f>
        <v>1679.5862143900001</v>
      </c>
      <c r="R75" s="36">
        <f>SUMIFS(СВЦЭМ!$D$39:$D$782,СВЦЭМ!$A$39:$A$782,$A75,СВЦЭМ!$B$39:$B$782,R$47)+'СЕТ СН'!$F$14+СВЦЭМ!$D$10+'СЕТ СН'!$F$6-'СЕТ СН'!$F$26</f>
        <v>1673.9938415000001</v>
      </c>
      <c r="S75" s="36">
        <f>SUMIFS(СВЦЭМ!$D$39:$D$782,СВЦЭМ!$A$39:$A$782,$A75,СВЦЭМ!$B$39:$B$782,S$47)+'СЕТ СН'!$F$14+СВЦЭМ!$D$10+'СЕТ СН'!$F$6-'СЕТ СН'!$F$26</f>
        <v>1672.45885088</v>
      </c>
      <c r="T75" s="36">
        <f>SUMIFS(СВЦЭМ!$D$39:$D$782,СВЦЭМ!$A$39:$A$782,$A75,СВЦЭМ!$B$39:$B$782,T$47)+'СЕТ СН'!$F$14+СВЦЭМ!$D$10+'СЕТ СН'!$F$6-'СЕТ СН'!$F$26</f>
        <v>1608.4501046600001</v>
      </c>
      <c r="U75" s="36">
        <f>SUMIFS(СВЦЭМ!$D$39:$D$782,СВЦЭМ!$A$39:$A$782,$A75,СВЦЭМ!$B$39:$B$782,U$47)+'СЕТ СН'!$F$14+СВЦЭМ!$D$10+'СЕТ СН'!$F$6-'СЕТ СН'!$F$26</f>
        <v>1584.46521308</v>
      </c>
      <c r="V75" s="36">
        <f>SUMIFS(СВЦЭМ!$D$39:$D$782,СВЦЭМ!$A$39:$A$782,$A75,СВЦЭМ!$B$39:$B$782,V$47)+'СЕТ СН'!$F$14+СВЦЭМ!$D$10+'СЕТ СН'!$F$6-'СЕТ СН'!$F$26</f>
        <v>1605.3581327100001</v>
      </c>
      <c r="W75" s="36">
        <f>SUMIFS(СВЦЭМ!$D$39:$D$782,СВЦЭМ!$A$39:$A$782,$A75,СВЦЭМ!$B$39:$B$782,W$47)+'СЕТ СН'!$F$14+СВЦЭМ!$D$10+'СЕТ СН'!$F$6-'СЕТ СН'!$F$26</f>
        <v>1627.95692414</v>
      </c>
      <c r="X75" s="36">
        <f>SUMIFS(СВЦЭМ!$D$39:$D$782,СВЦЭМ!$A$39:$A$782,$A75,СВЦЭМ!$B$39:$B$782,X$47)+'СЕТ СН'!$F$14+СВЦЭМ!$D$10+'СЕТ СН'!$F$6-'СЕТ СН'!$F$26</f>
        <v>1661.4356498700001</v>
      </c>
      <c r="Y75" s="36">
        <f>SUMIFS(СВЦЭМ!$D$39:$D$782,СВЦЭМ!$A$39:$A$782,$A75,СВЦЭМ!$B$39:$B$782,Y$47)+'СЕТ СН'!$F$14+СВЦЭМ!$D$10+'СЕТ СН'!$F$6-'СЕТ СН'!$F$26</f>
        <v>1716.6614352200002</v>
      </c>
    </row>
    <row r="76" spans="1:25" ht="15.75" x14ac:dyDescent="0.2">
      <c r="A76" s="35">
        <f t="shared" si="1"/>
        <v>45228</v>
      </c>
      <c r="B76" s="36">
        <f>SUMIFS(СВЦЭМ!$D$39:$D$782,СВЦЭМ!$A$39:$A$782,$A76,СВЦЭМ!$B$39:$B$782,B$47)+'СЕТ СН'!$F$14+СВЦЭМ!$D$10+'СЕТ СН'!$F$6-'СЕТ СН'!$F$26</f>
        <v>1708.2615911800001</v>
      </c>
      <c r="C76" s="36">
        <f>SUMIFS(СВЦЭМ!$D$39:$D$782,СВЦЭМ!$A$39:$A$782,$A76,СВЦЭМ!$B$39:$B$782,C$47)+'СЕТ СН'!$F$14+СВЦЭМ!$D$10+'СЕТ СН'!$F$6-'СЕТ СН'!$F$26</f>
        <v>1756.2093722300001</v>
      </c>
      <c r="D76" s="36">
        <f>SUMIFS(СВЦЭМ!$D$39:$D$782,СВЦЭМ!$A$39:$A$782,$A76,СВЦЭМ!$B$39:$B$782,D$47)+'СЕТ СН'!$F$14+СВЦЭМ!$D$10+'СЕТ СН'!$F$6-'СЕТ СН'!$F$26</f>
        <v>1813.5627500000001</v>
      </c>
      <c r="E76" s="36">
        <f>SUMIFS(СВЦЭМ!$D$39:$D$782,СВЦЭМ!$A$39:$A$782,$A76,СВЦЭМ!$B$39:$B$782,E$47)+'СЕТ СН'!$F$14+СВЦЭМ!$D$10+'СЕТ СН'!$F$6-'СЕТ СН'!$F$26</f>
        <v>1815.05567864</v>
      </c>
      <c r="F76" s="36">
        <f>SUMIFS(СВЦЭМ!$D$39:$D$782,СВЦЭМ!$A$39:$A$782,$A76,СВЦЭМ!$B$39:$B$782,F$47)+'СЕТ СН'!$F$14+СВЦЭМ!$D$10+'СЕТ СН'!$F$6-'СЕТ СН'!$F$26</f>
        <v>1817.4476554299999</v>
      </c>
      <c r="G76" s="36">
        <f>SUMIFS(СВЦЭМ!$D$39:$D$782,СВЦЭМ!$A$39:$A$782,$A76,СВЦЭМ!$B$39:$B$782,G$47)+'СЕТ СН'!$F$14+СВЦЭМ!$D$10+'СЕТ СН'!$F$6-'СЕТ СН'!$F$26</f>
        <v>1815.3434563000001</v>
      </c>
      <c r="H76" s="36">
        <f>SUMIFS(СВЦЭМ!$D$39:$D$782,СВЦЭМ!$A$39:$A$782,$A76,СВЦЭМ!$B$39:$B$782,H$47)+'СЕТ СН'!$F$14+СВЦЭМ!$D$10+'СЕТ СН'!$F$6-'СЕТ СН'!$F$26</f>
        <v>1799.3650244800001</v>
      </c>
      <c r="I76" s="36">
        <f>SUMIFS(СВЦЭМ!$D$39:$D$782,СВЦЭМ!$A$39:$A$782,$A76,СВЦЭМ!$B$39:$B$782,I$47)+'СЕТ СН'!$F$14+СВЦЭМ!$D$10+'СЕТ СН'!$F$6-'СЕТ СН'!$F$26</f>
        <v>1773.45681326</v>
      </c>
      <c r="J76" s="36">
        <f>SUMIFS(СВЦЭМ!$D$39:$D$782,СВЦЭМ!$A$39:$A$782,$A76,СВЦЭМ!$B$39:$B$782,J$47)+'СЕТ СН'!$F$14+СВЦЭМ!$D$10+'СЕТ СН'!$F$6-'СЕТ СН'!$F$26</f>
        <v>1766.06332686</v>
      </c>
      <c r="K76" s="36">
        <f>SUMIFS(СВЦЭМ!$D$39:$D$782,СВЦЭМ!$A$39:$A$782,$A76,СВЦЭМ!$B$39:$B$782,K$47)+'СЕТ СН'!$F$14+СВЦЭМ!$D$10+'СЕТ СН'!$F$6-'СЕТ СН'!$F$26</f>
        <v>1694.16017315</v>
      </c>
      <c r="L76" s="36">
        <f>SUMIFS(СВЦЭМ!$D$39:$D$782,СВЦЭМ!$A$39:$A$782,$A76,СВЦЭМ!$B$39:$B$782,L$47)+'СЕТ СН'!$F$14+СВЦЭМ!$D$10+'СЕТ СН'!$F$6-'СЕТ СН'!$F$26</f>
        <v>1666.22238965</v>
      </c>
      <c r="M76" s="36">
        <f>SUMIFS(СВЦЭМ!$D$39:$D$782,СВЦЭМ!$A$39:$A$782,$A76,СВЦЭМ!$B$39:$B$782,M$47)+'СЕТ СН'!$F$14+СВЦЭМ!$D$10+'СЕТ СН'!$F$6-'СЕТ СН'!$F$26</f>
        <v>1668.3154616700001</v>
      </c>
      <c r="N76" s="36">
        <f>SUMIFS(СВЦЭМ!$D$39:$D$782,СВЦЭМ!$A$39:$A$782,$A76,СВЦЭМ!$B$39:$B$782,N$47)+'СЕТ СН'!$F$14+СВЦЭМ!$D$10+'СЕТ СН'!$F$6-'СЕТ СН'!$F$26</f>
        <v>1677.39112692</v>
      </c>
      <c r="O76" s="36">
        <f>SUMIFS(СВЦЭМ!$D$39:$D$782,СВЦЭМ!$A$39:$A$782,$A76,СВЦЭМ!$B$39:$B$782,O$47)+'СЕТ СН'!$F$14+СВЦЭМ!$D$10+'СЕТ СН'!$F$6-'СЕТ СН'!$F$26</f>
        <v>1693.24193857</v>
      </c>
      <c r="P76" s="36">
        <f>SUMIFS(СВЦЭМ!$D$39:$D$782,СВЦЭМ!$A$39:$A$782,$A76,СВЦЭМ!$B$39:$B$782,P$47)+'СЕТ СН'!$F$14+СВЦЭМ!$D$10+'СЕТ СН'!$F$6-'СЕТ СН'!$F$26</f>
        <v>1709.9741280000001</v>
      </c>
      <c r="Q76" s="36">
        <f>SUMIFS(СВЦЭМ!$D$39:$D$782,СВЦЭМ!$A$39:$A$782,$A76,СВЦЭМ!$B$39:$B$782,Q$47)+'СЕТ СН'!$F$14+СВЦЭМ!$D$10+'СЕТ СН'!$F$6-'СЕТ СН'!$F$26</f>
        <v>1724.7508293000001</v>
      </c>
      <c r="R76" s="36">
        <f>SUMIFS(СВЦЭМ!$D$39:$D$782,СВЦЭМ!$A$39:$A$782,$A76,СВЦЭМ!$B$39:$B$782,R$47)+'СЕТ СН'!$F$14+СВЦЭМ!$D$10+'СЕТ СН'!$F$6-'СЕТ СН'!$F$26</f>
        <v>1715.3053531600001</v>
      </c>
      <c r="S76" s="36">
        <f>SUMIFS(СВЦЭМ!$D$39:$D$782,СВЦЭМ!$A$39:$A$782,$A76,СВЦЭМ!$B$39:$B$782,S$47)+'СЕТ СН'!$F$14+СВЦЭМ!$D$10+'СЕТ СН'!$F$6-'СЕТ СН'!$F$26</f>
        <v>1696.5098390000001</v>
      </c>
      <c r="T76" s="36">
        <f>SUMIFS(СВЦЭМ!$D$39:$D$782,СВЦЭМ!$A$39:$A$782,$A76,СВЦЭМ!$B$39:$B$782,T$47)+'СЕТ СН'!$F$14+СВЦЭМ!$D$10+'СЕТ СН'!$F$6-'СЕТ СН'!$F$26</f>
        <v>1629.69744006</v>
      </c>
      <c r="U76" s="36">
        <f>SUMIFS(СВЦЭМ!$D$39:$D$782,СВЦЭМ!$A$39:$A$782,$A76,СВЦЭМ!$B$39:$B$782,U$47)+'СЕТ СН'!$F$14+СВЦЭМ!$D$10+'СЕТ СН'!$F$6-'СЕТ СН'!$F$26</f>
        <v>1602.8513814400001</v>
      </c>
      <c r="V76" s="36">
        <f>SUMIFS(СВЦЭМ!$D$39:$D$782,СВЦЭМ!$A$39:$A$782,$A76,СВЦЭМ!$B$39:$B$782,V$47)+'СЕТ СН'!$F$14+СВЦЭМ!$D$10+'СЕТ СН'!$F$6-'СЕТ СН'!$F$26</f>
        <v>1620.25310343</v>
      </c>
      <c r="W76" s="36">
        <f>SUMIFS(СВЦЭМ!$D$39:$D$782,СВЦЭМ!$A$39:$A$782,$A76,СВЦЭМ!$B$39:$B$782,W$47)+'СЕТ СН'!$F$14+СВЦЭМ!$D$10+'СЕТ СН'!$F$6-'СЕТ СН'!$F$26</f>
        <v>1642.30518996</v>
      </c>
      <c r="X76" s="36">
        <f>SUMIFS(СВЦЭМ!$D$39:$D$782,СВЦЭМ!$A$39:$A$782,$A76,СВЦЭМ!$B$39:$B$782,X$47)+'СЕТ СН'!$F$14+СВЦЭМ!$D$10+'СЕТ СН'!$F$6-'СЕТ СН'!$F$26</f>
        <v>1680.9852097200001</v>
      </c>
      <c r="Y76" s="36">
        <f>SUMIFS(СВЦЭМ!$D$39:$D$782,СВЦЭМ!$A$39:$A$782,$A76,СВЦЭМ!$B$39:$B$782,Y$47)+'СЕТ СН'!$F$14+СВЦЭМ!$D$10+'СЕТ СН'!$F$6-'СЕТ СН'!$F$26</f>
        <v>1747.15440674</v>
      </c>
    </row>
    <row r="77" spans="1:25" ht="15.75" x14ac:dyDescent="0.2">
      <c r="A77" s="35">
        <f t="shared" si="1"/>
        <v>45229</v>
      </c>
      <c r="B77" s="36">
        <f>SUMIFS(СВЦЭМ!$D$39:$D$782,СВЦЭМ!$A$39:$A$782,$A77,СВЦЭМ!$B$39:$B$782,B$47)+'СЕТ СН'!$F$14+СВЦЭМ!$D$10+'СЕТ СН'!$F$6-'СЕТ СН'!$F$26</f>
        <v>1680.3045755600001</v>
      </c>
      <c r="C77" s="36">
        <f>SUMIFS(СВЦЭМ!$D$39:$D$782,СВЦЭМ!$A$39:$A$782,$A77,СВЦЭМ!$B$39:$B$782,C$47)+'СЕТ СН'!$F$14+СВЦЭМ!$D$10+'СЕТ СН'!$F$6-'СЕТ СН'!$F$26</f>
        <v>1741.80254625</v>
      </c>
      <c r="D77" s="36">
        <f>SUMIFS(СВЦЭМ!$D$39:$D$782,СВЦЭМ!$A$39:$A$782,$A77,СВЦЭМ!$B$39:$B$782,D$47)+'СЕТ СН'!$F$14+СВЦЭМ!$D$10+'СЕТ СН'!$F$6-'СЕТ СН'!$F$26</f>
        <v>1778.6957661400002</v>
      </c>
      <c r="E77" s="36">
        <f>SUMIFS(СВЦЭМ!$D$39:$D$782,СВЦЭМ!$A$39:$A$782,$A77,СВЦЭМ!$B$39:$B$782,E$47)+'СЕТ СН'!$F$14+СВЦЭМ!$D$10+'СЕТ СН'!$F$6-'СЕТ СН'!$F$26</f>
        <v>1776.2450691399999</v>
      </c>
      <c r="F77" s="36">
        <f>SUMIFS(СВЦЭМ!$D$39:$D$782,СВЦЭМ!$A$39:$A$782,$A77,СВЦЭМ!$B$39:$B$782,F$47)+'СЕТ СН'!$F$14+СВЦЭМ!$D$10+'СЕТ СН'!$F$6-'СЕТ СН'!$F$26</f>
        <v>1772.09625278</v>
      </c>
      <c r="G77" s="36">
        <f>SUMIFS(СВЦЭМ!$D$39:$D$782,СВЦЭМ!$A$39:$A$782,$A77,СВЦЭМ!$B$39:$B$782,G$47)+'СЕТ СН'!$F$14+СВЦЭМ!$D$10+'СЕТ СН'!$F$6-'СЕТ СН'!$F$26</f>
        <v>1795.8344334000001</v>
      </c>
      <c r="H77" s="36">
        <f>SUMIFS(СВЦЭМ!$D$39:$D$782,СВЦЭМ!$A$39:$A$782,$A77,СВЦЭМ!$B$39:$B$782,H$47)+'СЕТ СН'!$F$14+СВЦЭМ!$D$10+'СЕТ СН'!$F$6-'СЕТ СН'!$F$26</f>
        <v>1834.13912523</v>
      </c>
      <c r="I77" s="36">
        <f>SUMIFS(СВЦЭМ!$D$39:$D$782,СВЦЭМ!$A$39:$A$782,$A77,СВЦЭМ!$B$39:$B$782,I$47)+'СЕТ СН'!$F$14+СВЦЭМ!$D$10+'СЕТ СН'!$F$6-'СЕТ СН'!$F$26</f>
        <v>1775.0331032200002</v>
      </c>
      <c r="J77" s="36">
        <f>SUMIFS(СВЦЭМ!$D$39:$D$782,СВЦЭМ!$A$39:$A$782,$A77,СВЦЭМ!$B$39:$B$782,J$47)+'СЕТ СН'!$F$14+СВЦЭМ!$D$10+'СЕТ СН'!$F$6-'СЕТ СН'!$F$26</f>
        <v>1772.9130944400001</v>
      </c>
      <c r="K77" s="36">
        <f>SUMIFS(СВЦЭМ!$D$39:$D$782,СВЦЭМ!$A$39:$A$782,$A77,СВЦЭМ!$B$39:$B$782,K$47)+'СЕТ СН'!$F$14+СВЦЭМ!$D$10+'СЕТ СН'!$F$6-'СЕТ СН'!$F$26</f>
        <v>1745.11512335</v>
      </c>
      <c r="L77" s="36">
        <f>SUMIFS(СВЦЭМ!$D$39:$D$782,СВЦЭМ!$A$39:$A$782,$A77,СВЦЭМ!$B$39:$B$782,L$47)+'СЕТ СН'!$F$14+СВЦЭМ!$D$10+'СЕТ СН'!$F$6-'СЕТ СН'!$F$26</f>
        <v>1742.3738257699999</v>
      </c>
      <c r="M77" s="36">
        <f>SUMIFS(СВЦЭМ!$D$39:$D$782,СВЦЭМ!$A$39:$A$782,$A77,СВЦЭМ!$B$39:$B$782,M$47)+'СЕТ СН'!$F$14+СВЦЭМ!$D$10+'СЕТ СН'!$F$6-'СЕТ СН'!$F$26</f>
        <v>1757.16729261</v>
      </c>
      <c r="N77" s="36">
        <f>SUMIFS(СВЦЭМ!$D$39:$D$782,СВЦЭМ!$A$39:$A$782,$A77,СВЦЭМ!$B$39:$B$782,N$47)+'СЕТ СН'!$F$14+СВЦЭМ!$D$10+'СЕТ СН'!$F$6-'СЕТ СН'!$F$26</f>
        <v>1779.12099743</v>
      </c>
      <c r="O77" s="36">
        <f>SUMIFS(СВЦЭМ!$D$39:$D$782,СВЦЭМ!$A$39:$A$782,$A77,СВЦЭМ!$B$39:$B$782,O$47)+'СЕТ СН'!$F$14+СВЦЭМ!$D$10+'СЕТ СН'!$F$6-'СЕТ СН'!$F$26</f>
        <v>1799.0048631300001</v>
      </c>
      <c r="P77" s="36">
        <f>SUMIFS(СВЦЭМ!$D$39:$D$782,СВЦЭМ!$A$39:$A$782,$A77,СВЦЭМ!$B$39:$B$782,P$47)+'СЕТ СН'!$F$14+СВЦЭМ!$D$10+'СЕТ СН'!$F$6-'СЕТ СН'!$F$26</f>
        <v>1811.9655493</v>
      </c>
      <c r="Q77" s="36">
        <f>SUMIFS(СВЦЭМ!$D$39:$D$782,СВЦЭМ!$A$39:$A$782,$A77,СВЦЭМ!$B$39:$B$782,Q$47)+'СЕТ СН'!$F$14+СВЦЭМ!$D$10+'СЕТ СН'!$F$6-'СЕТ СН'!$F$26</f>
        <v>1827.0854618800001</v>
      </c>
      <c r="R77" s="36">
        <f>SUMIFS(СВЦЭМ!$D$39:$D$782,СВЦЭМ!$A$39:$A$782,$A77,СВЦЭМ!$B$39:$B$782,R$47)+'СЕТ СН'!$F$14+СВЦЭМ!$D$10+'СЕТ СН'!$F$6-'СЕТ СН'!$F$26</f>
        <v>1817.34239106</v>
      </c>
      <c r="S77" s="36">
        <f>SUMIFS(СВЦЭМ!$D$39:$D$782,СВЦЭМ!$A$39:$A$782,$A77,СВЦЭМ!$B$39:$B$782,S$47)+'СЕТ СН'!$F$14+СВЦЭМ!$D$10+'СЕТ СН'!$F$6-'СЕТ СН'!$F$26</f>
        <v>1775.6944785800001</v>
      </c>
      <c r="T77" s="36">
        <f>SUMIFS(СВЦЭМ!$D$39:$D$782,СВЦЭМ!$A$39:$A$782,$A77,СВЦЭМ!$B$39:$B$782,T$47)+'СЕТ СН'!$F$14+СВЦЭМ!$D$10+'СЕТ СН'!$F$6-'СЕТ СН'!$F$26</f>
        <v>1725.3926550000001</v>
      </c>
      <c r="U77" s="36">
        <f>SUMIFS(СВЦЭМ!$D$39:$D$782,СВЦЭМ!$A$39:$A$782,$A77,СВЦЭМ!$B$39:$B$782,U$47)+'СЕТ СН'!$F$14+СВЦЭМ!$D$10+'СЕТ СН'!$F$6-'СЕТ СН'!$F$26</f>
        <v>1691.6903591499999</v>
      </c>
      <c r="V77" s="36">
        <f>SUMIFS(СВЦЭМ!$D$39:$D$782,СВЦЭМ!$A$39:$A$782,$A77,СВЦЭМ!$B$39:$B$782,V$47)+'СЕТ СН'!$F$14+СВЦЭМ!$D$10+'СЕТ СН'!$F$6-'СЕТ СН'!$F$26</f>
        <v>1719.05456063</v>
      </c>
      <c r="W77" s="36">
        <f>SUMIFS(СВЦЭМ!$D$39:$D$782,СВЦЭМ!$A$39:$A$782,$A77,СВЦЭМ!$B$39:$B$782,W$47)+'СЕТ СН'!$F$14+СВЦЭМ!$D$10+'СЕТ СН'!$F$6-'СЕТ СН'!$F$26</f>
        <v>1735.04455123</v>
      </c>
      <c r="X77" s="36">
        <f>SUMIFS(СВЦЭМ!$D$39:$D$782,СВЦЭМ!$A$39:$A$782,$A77,СВЦЭМ!$B$39:$B$782,X$47)+'СЕТ СН'!$F$14+СВЦЭМ!$D$10+'СЕТ СН'!$F$6-'СЕТ СН'!$F$26</f>
        <v>1796.3394794400001</v>
      </c>
      <c r="Y77" s="36">
        <f>SUMIFS(СВЦЭМ!$D$39:$D$782,СВЦЭМ!$A$39:$A$782,$A77,СВЦЭМ!$B$39:$B$782,Y$47)+'СЕТ СН'!$F$14+СВЦЭМ!$D$10+'СЕТ СН'!$F$6-'СЕТ СН'!$F$26</f>
        <v>1851.59851772</v>
      </c>
    </row>
    <row r="78" spans="1:25" ht="15.75" x14ac:dyDescent="0.2">
      <c r="A78" s="35">
        <f t="shared" si="1"/>
        <v>45230</v>
      </c>
      <c r="B78" s="36">
        <f>SUMIFS(СВЦЭМ!$D$39:$D$782,СВЦЭМ!$A$39:$A$782,$A78,СВЦЭМ!$B$39:$B$782,B$47)+'СЕТ СН'!$F$14+СВЦЭМ!$D$10+'СЕТ СН'!$F$6-'СЕТ СН'!$F$26</f>
        <v>1901.3890078100001</v>
      </c>
      <c r="C78" s="36">
        <f>SUMIFS(СВЦЭМ!$D$39:$D$782,СВЦЭМ!$A$39:$A$782,$A78,СВЦЭМ!$B$39:$B$782,C$47)+'СЕТ СН'!$F$14+СВЦЭМ!$D$10+'СЕТ СН'!$F$6-'СЕТ СН'!$F$26</f>
        <v>1962.5215816100001</v>
      </c>
      <c r="D78" s="36">
        <f>SUMIFS(СВЦЭМ!$D$39:$D$782,СВЦЭМ!$A$39:$A$782,$A78,СВЦЭМ!$B$39:$B$782,D$47)+'СЕТ СН'!$F$14+СВЦЭМ!$D$10+'СЕТ СН'!$F$6-'СЕТ СН'!$F$26</f>
        <v>2022.8969676199999</v>
      </c>
      <c r="E78" s="36">
        <f>SUMIFS(СВЦЭМ!$D$39:$D$782,СВЦЭМ!$A$39:$A$782,$A78,СВЦЭМ!$B$39:$B$782,E$47)+'СЕТ СН'!$F$14+СВЦЭМ!$D$10+'СЕТ СН'!$F$6-'СЕТ СН'!$F$26</f>
        <v>2033.30473732</v>
      </c>
      <c r="F78" s="36">
        <f>SUMIFS(СВЦЭМ!$D$39:$D$782,СВЦЭМ!$A$39:$A$782,$A78,СВЦЭМ!$B$39:$B$782,F$47)+'СЕТ СН'!$F$14+СВЦЭМ!$D$10+'СЕТ СН'!$F$6-'СЕТ СН'!$F$26</f>
        <v>2034.0183879400001</v>
      </c>
      <c r="G78" s="36">
        <f>SUMIFS(СВЦЭМ!$D$39:$D$782,СВЦЭМ!$A$39:$A$782,$A78,СВЦЭМ!$B$39:$B$782,G$47)+'СЕТ СН'!$F$14+СВЦЭМ!$D$10+'СЕТ СН'!$F$6-'СЕТ СН'!$F$26</f>
        <v>2017.90321311</v>
      </c>
      <c r="H78" s="36">
        <f>SUMIFS(СВЦЭМ!$D$39:$D$782,СВЦЭМ!$A$39:$A$782,$A78,СВЦЭМ!$B$39:$B$782,H$47)+'СЕТ СН'!$F$14+СВЦЭМ!$D$10+'СЕТ СН'!$F$6-'СЕТ СН'!$F$26</f>
        <v>1934.2298468000001</v>
      </c>
      <c r="I78" s="36">
        <f>SUMIFS(СВЦЭМ!$D$39:$D$782,СВЦЭМ!$A$39:$A$782,$A78,СВЦЭМ!$B$39:$B$782,I$47)+'СЕТ СН'!$F$14+СВЦЭМ!$D$10+'СЕТ СН'!$F$6-'СЕТ СН'!$F$26</f>
        <v>1851.53370756</v>
      </c>
      <c r="J78" s="36">
        <f>SUMIFS(СВЦЭМ!$D$39:$D$782,СВЦЭМ!$A$39:$A$782,$A78,СВЦЭМ!$B$39:$B$782,J$47)+'СЕТ СН'!$F$14+СВЦЭМ!$D$10+'СЕТ СН'!$F$6-'СЕТ СН'!$F$26</f>
        <v>1804.66838994</v>
      </c>
      <c r="K78" s="36">
        <f>SUMIFS(СВЦЭМ!$D$39:$D$782,СВЦЭМ!$A$39:$A$782,$A78,СВЦЭМ!$B$39:$B$782,K$47)+'СЕТ СН'!$F$14+СВЦЭМ!$D$10+'СЕТ СН'!$F$6-'СЕТ СН'!$F$26</f>
        <v>1788.1402171</v>
      </c>
      <c r="L78" s="36">
        <f>SUMIFS(СВЦЭМ!$D$39:$D$782,СВЦЭМ!$A$39:$A$782,$A78,СВЦЭМ!$B$39:$B$782,L$47)+'СЕТ СН'!$F$14+СВЦЭМ!$D$10+'СЕТ СН'!$F$6-'СЕТ СН'!$F$26</f>
        <v>1757.8281273800001</v>
      </c>
      <c r="M78" s="36">
        <f>SUMIFS(СВЦЭМ!$D$39:$D$782,СВЦЭМ!$A$39:$A$782,$A78,СВЦЭМ!$B$39:$B$782,M$47)+'СЕТ СН'!$F$14+СВЦЭМ!$D$10+'СЕТ СН'!$F$6-'СЕТ СН'!$F$26</f>
        <v>1779.35108092</v>
      </c>
      <c r="N78" s="36">
        <f>SUMIFS(СВЦЭМ!$D$39:$D$782,СВЦЭМ!$A$39:$A$782,$A78,СВЦЭМ!$B$39:$B$782,N$47)+'СЕТ СН'!$F$14+СВЦЭМ!$D$10+'СЕТ СН'!$F$6-'СЕТ СН'!$F$26</f>
        <v>1800.35799787</v>
      </c>
      <c r="O78" s="36">
        <f>SUMIFS(СВЦЭМ!$D$39:$D$782,СВЦЭМ!$A$39:$A$782,$A78,СВЦЭМ!$B$39:$B$782,O$47)+'СЕТ СН'!$F$14+СВЦЭМ!$D$10+'СЕТ СН'!$F$6-'СЕТ СН'!$F$26</f>
        <v>1815.8678369900001</v>
      </c>
      <c r="P78" s="36">
        <f>SUMIFS(СВЦЭМ!$D$39:$D$782,СВЦЭМ!$A$39:$A$782,$A78,СВЦЭМ!$B$39:$B$782,P$47)+'СЕТ СН'!$F$14+СВЦЭМ!$D$10+'СЕТ СН'!$F$6-'СЕТ СН'!$F$26</f>
        <v>1825.98049139</v>
      </c>
      <c r="Q78" s="36">
        <f>SUMIFS(СВЦЭМ!$D$39:$D$782,СВЦЭМ!$A$39:$A$782,$A78,СВЦЭМ!$B$39:$B$782,Q$47)+'СЕТ СН'!$F$14+СВЦЭМ!$D$10+'СЕТ СН'!$F$6-'СЕТ СН'!$F$26</f>
        <v>1838.38669144</v>
      </c>
      <c r="R78" s="36">
        <f>SUMIFS(СВЦЭМ!$D$39:$D$782,СВЦЭМ!$A$39:$A$782,$A78,СВЦЭМ!$B$39:$B$782,R$47)+'СЕТ СН'!$F$14+СВЦЭМ!$D$10+'СЕТ СН'!$F$6-'СЕТ СН'!$F$26</f>
        <v>1835.41507159</v>
      </c>
      <c r="S78" s="36">
        <f>SUMIFS(СВЦЭМ!$D$39:$D$782,СВЦЭМ!$A$39:$A$782,$A78,СВЦЭМ!$B$39:$B$782,S$47)+'СЕТ СН'!$F$14+СВЦЭМ!$D$10+'СЕТ СН'!$F$6-'СЕТ СН'!$F$26</f>
        <v>1809.5538203800002</v>
      </c>
      <c r="T78" s="36">
        <f>SUMIFS(СВЦЭМ!$D$39:$D$782,СВЦЭМ!$A$39:$A$782,$A78,СВЦЭМ!$B$39:$B$782,T$47)+'СЕТ СН'!$F$14+СВЦЭМ!$D$10+'СЕТ СН'!$F$6-'СЕТ СН'!$F$26</f>
        <v>1746.4260663500002</v>
      </c>
      <c r="U78" s="36">
        <f>SUMIFS(СВЦЭМ!$D$39:$D$782,СВЦЭМ!$A$39:$A$782,$A78,СВЦЭМ!$B$39:$B$782,U$47)+'СЕТ СН'!$F$14+СВЦЭМ!$D$10+'СЕТ СН'!$F$6-'СЕТ СН'!$F$26</f>
        <v>1723.95357283</v>
      </c>
      <c r="V78" s="36">
        <f>SUMIFS(СВЦЭМ!$D$39:$D$782,СВЦЭМ!$A$39:$A$782,$A78,СВЦЭМ!$B$39:$B$782,V$47)+'СЕТ СН'!$F$14+СВЦЭМ!$D$10+'СЕТ СН'!$F$6-'СЕТ СН'!$F$26</f>
        <v>1746.2323215400002</v>
      </c>
      <c r="W78" s="36">
        <f>SUMIFS(СВЦЭМ!$D$39:$D$782,СВЦЭМ!$A$39:$A$782,$A78,СВЦЭМ!$B$39:$B$782,W$47)+'СЕТ СН'!$F$14+СВЦЭМ!$D$10+'СЕТ СН'!$F$6-'СЕТ СН'!$F$26</f>
        <v>1752.9688252200001</v>
      </c>
      <c r="X78" s="36">
        <f>SUMIFS(СВЦЭМ!$D$39:$D$782,СВЦЭМ!$A$39:$A$782,$A78,СВЦЭМ!$B$39:$B$782,X$47)+'СЕТ СН'!$F$14+СВЦЭМ!$D$10+'СЕТ СН'!$F$6-'СЕТ СН'!$F$26</f>
        <v>1814.10830953</v>
      </c>
      <c r="Y78" s="36">
        <f>SUMIFS(СВЦЭМ!$D$39:$D$782,СВЦЭМ!$A$39:$A$782,$A78,СВЦЭМ!$B$39:$B$782,Y$47)+'СЕТ СН'!$F$14+СВЦЭМ!$D$10+'СЕТ СН'!$F$6-'СЕТ СН'!$F$26</f>
        <v>1830.249317</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7"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01.10.2023</v>
      </c>
      <c r="B84" s="36">
        <f>SUMIFS(СВЦЭМ!$D$39:$D$782,СВЦЭМ!$A$39:$A$782,$A84,СВЦЭМ!$B$39:$B$782,B$83)+'СЕТ СН'!$G$14+СВЦЭМ!$D$10+'СЕТ СН'!$G$6-'СЕТ СН'!$G$26</f>
        <v>1922.00116329</v>
      </c>
      <c r="C84" s="36">
        <f>SUMIFS(СВЦЭМ!$D$39:$D$782,СВЦЭМ!$A$39:$A$782,$A84,СВЦЭМ!$B$39:$B$782,C$83)+'СЕТ СН'!$G$14+СВЦЭМ!$D$10+'СЕТ СН'!$G$6-'СЕТ СН'!$G$26</f>
        <v>1980.6572896100001</v>
      </c>
      <c r="D84" s="36">
        <f>SUMIFS(СВЦЭМ!$D$39:$D$782,СВЦЭМ!$A$39:$A$782,$A84,СВЦЭМ!$B$39:$B$782,D$83)+'СЕТ СН'!$G$14+СВЦЭМ!$D$10+'СЕТ СН'!$G$6-'СЕТ СН'!$G$26</f>
        <v>2053.9689538600001</v>
      </c>
      <c r="E84" s="36">
        <f>SUMIFS(СВЦЭМ!$D$39:$D$782,СВЦЭМ!$A$39:$A$782,$A84,СВЦЭМ!$B$39:$B$782,E$83)+'СЕТ СН'!$G$14+СВЦЭМ!$D$10+'СЕТ СН'!$G$6-'СЕТ СН'!$G$26</f>
        <v>2043.5039479299999</v>
      </c>
      <c r="F84" s="36">
        <f>SUMIFS(СВЦЭМ!$D$39:$D$782,СВЦЭМ!$A$39:$A$782,$A84,СВЦЭМ!$B$39:$B$782,F$83)+'СЕТ СН'!$G$14+СВЦЭМ!$D$10+'СЕТ СН'!$G$6-'СЕТ СН'!$G$26</f>
        <v>2039.3240289700002</v>
      </c>
      <c r="G84" s="36">
        <f>SUMIFS(СВЦЭМ!$D$39:$D$782,СВЦЭМ!$A$39:$A$782,$A84,СВЦЭМ!$B$39:$B$782,G$83)+'СЕТ СН'!$G$14+СВЦЭМ!$D$10+'СЕТ СН'!$G$6-'СЕТ СН'!$G$26</f>
        <v>2044.0488347099999</v>
      </c>
      <c r="H84" s="36">
        <f>SUMIFS(СВЦЭМ!$D$39:$D$782,СВЦЭМ!$A$39:$A$782,$A84,СВЦЭМ!$B$39:$B$782,H$83)+'СЕТ СН'!$G$14+СВЦЭМ!$D$10+'СЕТ СН'!$G$6-'СЕТ СН'!$G$26</f>
        <v>2000.7713933800001</v>
      </c>
      <c r="I84" s="36">
        <f>SUMIFS(СВЦЭМ!$D$39:$D$782,СВЦЭМ!$A$39:$A$782,$A84,СВЦЭМ!$B$39:$B$782,I$83)+'СЕТ СН'!$G$14+СВЦЭМ!$D$10+'СЕТ СН'!$G$6-'СЕТ СН'!$G$26</f>
        <v>1986.60009081</v>
      </c>
      <c r="J84" s="36">
        <f>SUMIFS(СВЦЭМ!$D$39:$D$782,СВЦЭМ!$A$39:$A$782,$A84,СВЦЭМ!$B$39:$B$782,J$83)+'СЕТ СН'!$G$14+СВЦЭМ!$D$10+'СЕТ СН'!$G$6-'СЕТ СН'!$G$26</f>
        <v>1970.9261309200001</v>
      </c>
      <c r="K84" s="36">
        <f>SUMIFS(СВЦЭМ!$D$39:$D$782,СВЦЭМ!$A$39:$A$782,$A84,СВЦЭМ!$B$39:$B$782,K$83)+'СЕТ СН'!$G$14+СВЦЭМ!$D$10+'СЕТ СН'!$G$6-'СЕТ СН'!$G$26</f>
        <v>1942.0133299399999</v>
      </c>
      <c r="L84" s="36">
        <f>SUMIFS(СВЦЭМ!$D$39:$D$782,СВЦЭМ!$A$39:$A$782,$A84,СВЦЭМ!$B$39:$B$782,L$83)+'СЕТ СН'!$G$14+СВЦЭМ!$D$10+'СЕТ СН'!$G$6-'СЕТ СН'!$G$26</f>
        <v>1869.7594117399999</v>
      </c>
      <c r="M84" s="36">
        <f>SUMIFS(СВЦЭМ!$D$39:$D$782,СВЦЭМ!$A$39:$A$782,$A84,СВЦЭМ!$B$39:$B$782,M$83)+'СЕТ СН'!$G$14+СВЦЭМ!$D$10+'СЕТ СН'!$G$6-'СЕТ СН'!$G$26</f>
        <v>1868.7905764800003</v>
      </c>
      <c r="N84" s="36">
        <f>SUMIFS(СВЦЭМ!$D$39:$D$782,СВЦЭМ!$A$39:$A$782,$A84,СВЦЭМ!$B$39:$B$782,N$83)+'СЕТ СН'!$G$14+СВЦЭМ!$D$10+'СЕТ СН'!$G$6-'СЕТ СН'!$G$26</f>
        <v>1836.6935128700002</v>
      </c>
      <c r="O84" s="36">
        <f>SUMIFS(СВЦЭМ!$D$39:$D$782,СВЦЭМ!$A$39:$A$782,$A84,СВЦЭМ!$B$39:$B$782,O$83)+'СЕТ СН'!$G$14+СВЦЭМ!$D$10+'СЕТ СН'!$G$6-'СЕТ СН'!$G$26</f>
        <v>1872.2415626299999</v>
      </c>
      <c r="P84" s="36">
        <f>SUMIFS(СВЦЭМ!$D$39:$D$782,СВЦЭМ!$A$39:$A$782,$A84,СВЦЭМ!$B$39:$B$782,P$83)+'СЕТ СН'!$G$14+СВЦЭМ!$D$10+'СЕТ СН'!$G$6-'СЕТ СН'!$G$26</f>
        <v>1921.3171123400002</v>
      </c>
      <c r="Q84" s="36">
        <f>SUMIFS(СВЦЭМ!$D$39:$D$782,СВЦЭМ!$A$39:$A$782,$A84,СВЦЭМ!$B$39:$B$782,Q$83)+'СЕТ СН'!$G$14+СВЦЭМ!$D$10+'СЕТ СН'!$G$6-'СЕТ СН'!$G$26</f>
        <v>1895.3123140500002</v>
      </c>
      <c r="R84" s="36">
        <f>SUMIFS(СВЦЭМ!$D$39:$D$782,СВЦЭМ!$A$39:$A$782,$A84,СВЦЭМ!$B$39:$B$782,R$83)+'СЕТ СН'!$G$14+СВЦЭМ!$D$10+'СЕТ СН'!$G$6-'СЕТ СН'!$G$26</f>
        <v>1893.4526592100001</v>
      </c>
      <c r="S84" s="36">
        <f>SUMIFS(СВЦЭМ!$D$39:$D$782,СВЦЭМ!$A$39:$A$782,$A84,СВЦЭМ!$B$39:$B$782,S$83)+'СЕТ СН'!$G$14+СВЦЭМ!$D$10+'СЕТ СН'!$G$6-'СЕТ СН'!$G$26</f>
        <v>1904.0465910200001</v>
      </c>
      <c r="T84" s="36">
        <f>SUMIFS(СВЦЭМ!$D$39:$D$782,СВЦЭМ!$A$39:$A$782,$A84,СВЦЭМ!$B$39:$B$782,T$83)+'СЕТ СН'!$G$14+СВЦЭМ!$D$10+'СЕТ СН'!$G$6-'СЕТ СН'!$G$26</f>
        <v>1866.00286508</v>
      </c>
      <c r="U84" s="36">
        <f>SUMIFS(СВЦЭМ!$D$39:$D$782,СВЦЭМ!$A$39:$A$782,$A84,СВЦЭМ!$B$39:$B$782,U$83)+'СЕТ СН'!$G$14+СВЦЭМ!$D$10+'СЕТ СН'!$G$6-'СЕТ СН'!$G$26</f>
        <v>1794.6447892000001</v>
      </c>
      <c r="V84" s="36">
        <f>SUMIFS(СВЦЭМ!$D$39:$D$782,СВЦЭМ!$A$39:$A$782,$A84,СВЦЭМ!$B$39:$B$782,V$83)+'СЕТ СН'!$G$14+СВЦЭМ!$D$10+'СЕТ СН'!$G$6-'СЕТ СН'!$G$26</f>
        <v>1785.0369427300002</v>
      </c>
      <c r="W84" s="36">
        <f>SUMIFS(СВЦЭМ!$D$39:$D$782,СВЦЭМ!$A$39:$A$782,$A84,СВЦЭМ!$B$39:$B$782,W$83)+'СЕТ СН'!$G$14+СВЦЭМ!$D$10+'СЕТ СН'!$G$6-'СЕТ СН'!$G$26</f>
        <v>1801.1195292500001</v>
      </c>
      <c r="X84" s="36">
        <f>SUMIFS(СВЦЭМ!$D$39:$D$782,СВЦЭМ!$A$39:$A$782,$A84,СВЦЭМ!$B$39:$B$782,X$83)+'СЕТ СН'!$G$14+СВЦЭМ!$D$10+'СЕТ СН'!$G$6-'СЕТ СН'!$G$26</f>
        <v>1889.3576416300002</v>
      </c>
      <c r="Y84" s="36">
        <f>SUMIFS(СВЦЭМ!$D$39:$D$782,СВЦЭМ!$A$39:$A$782,$A84,СВЦЭМ!$B$39:$B$782,Y$83)+'СЕТ СН'!$G$14+СВЦЭМ!$D$10+'СЕТ СН'!$G$6-'СЕТ СН'!$G$26</f>
        <v>1972.8337773399999</v>
      </c>
      <c r="AA84" s="45"/>
    </row>
    <row r="85" spans="1:27" ht="15.75" x14ac:dyDescent="0.2">
      <c r="A85" s="35">
        <f>A84+1</f>
        <v>45201</v>
      </c>
      <c r="B85" s="36">
        <f>SUMIFS(СВЦЭМ!$D$39:$D$782,СВЦЭМ!$A$39:$A$782,$A85,СВЦЭМ!$B$39:$B$782,B$83)+'СЕТ СН'!$G$14+СВЦЭМ!$D$10+'СЕТ СН'!$G$6-'СЕТ СН'!$G$26</f>
        <v>2017.3889489900002</v>
      </c>
      <c r="C85" s="36">
        <f>SUMIFS(СВЦЭМ!$D$39:$D$782,СВЦЭМ!$A$39:$A$782,$A85,СВЦЭМ!$B$39:$B$782,C$83)+'СЕТ СН'!$G$14+СВЦЭМ!$D$10+'СЕТ СН'!$G$6-'СЕТ СН'!$G$26</f>
        <v>2105.5630433300003</v>
      </c>
      <c r="D85" s="36">
        <f>SUMIFS(СВЦЭМ!$D$39:$D$782,СВЦЭМ!$A$39:$A$782,$A85,СВЦЭМ!$B$39:$B$782,D$83)+'СЕТ СН'!$G$14+СВЦЭМ!$D$10+'СЕТ СН'!$G$6-'СЕТ СН'!$G$26</f>
        <v>2176.9415588000002</v>
      </c>
      <c r="E85" s="36">
        <f>SUMIFS(СВЦЭМ!$D$39:$D$782,СВЦЭМ!$A$39:$A$782,$A85,СВЦЭМ!$B$39:$B$782,E$83)+'СЕТ СН'!$G$14+СВЦЭМ!$D$10+'СЕТ СН'!$G$6-'СЕТ СН'!$G$26</f>
        <v>2127.7175950800001</v>
      </c>
      <c r="F85" s="36">
        <f>SUMIFS(СВЦЭМ!$D$39:$D$782,СВЦЭМ!$A$39:$A$782,$A85,СВЦЭМ!$B$39:$B$782,F$83)+'СЕТ СН'!$G$14+СВЦЭМ!$D$10+'СЕТ СН'!$G$6-'СЕТ СН'!$G$26</f>
        <v>2137.55540496</v>
      </c>
      <c r="G85" s="36">
        <f>SUMIFS(СВЦЭМ!$D$39:$D$782,СВЦЭМ!$A$39:$A$782,$A85,СВЦЭМ!$B$39:$B$782,G$83)+'СЕТ СН'!$G$14+СВЦЭМ!$D$10+'СЕТ СН'!$G$6-'СЕТ СН'!$G$26</f>
        <v>2133.0132410199999</v>
      </c>
      <c r="H85" s="36">
        <f>SUMIFS(СВЦЭМ!$D$39:$D$782,СВЦЭМ!$A$39:$A$782,$A85,СВЦЭМ!$B$39:$B$782,H$83)+'СЕТ СН'!$G$14+СВЦЭМ!$D$10+'СЕТ СН'!$G$6-'СЕТ СН'!$G$26</f>
        <v>2053.5325764200002</v>
      </c>
      <c r="I85" s="36">
        <f>SUMIFS(СВЦЭМ!$D$39:$D$782,СВЦЭМ!$A$39:$A$782,$A85,СВЦЭМ!$B$39:$B$782,I$83)+'СЕТ СН'!$G$14+СВЦЭМ!$D$10+'СЕТ СН'!$G$6-'СЕТ СН'!$G$26</f>
        <v>1913.5584499199999</v>
      </c>
      <c r="J85" s="36">
        <f>SUMIFS(СВЦЭМ!$D$39:$D$782,СВЦЭМ!$A$39:$A$782,$A85,СВЦЭМ!$B$39:$B$782,J$83)+'СЕТ СН'!$G$14+СВЦЭМ!$D$10+'СЕТ СН'!$G$6-'СЕТ СН'!$G$26</f>
        <v>1869.4538654900002</v>
      </c>
      <c r="K85" s="36">
        <f>SUMIFS(СВЦЭМ!$D$39:$D$782,СВЦЭМ!$A$39:$A$782,$A85,СВЦЭМ!$B$39:$B$782,K$83)+'СЕТ СН'!$G$14+СВЦЭМ!$D$10+'СЕТ СН'!$G$6-'СЕТ СН'!$G$26</f>
        <v>1826.9384321400003</v>
      </c>
      <c r="L85" s="36">
        <f>SUMIFS(СВЦЭМ!$D$39:$D$782,СВЦЭМ!$A$39:$A$782,$A85,СВЦЭМ!$B$39:$B$782,L$83)+'СЕТ СН'!$G$14+СВЦЭМ!$D$10+'СЕТ СН'!$G$6-'СЕТ СН'!$G$26</f>
        <v>1810.8848513100002</v>
      </c>
      <c r="M85" s="36">
        <f>SUMIFS(СВЦЭМ!$D$39:$D$782,СВЦЭМ!$A$39:$A$782,$A85,СВЦЭМ!$B$39:$B$782,M$83)+'СЕТ СН'!$G$14+СВЦЭМ!$D$10+'СЕТ СН'!$G$6-'СЕТ СН'!$G$26</f>
        <v>1822.5683469400001</v>
      </c>
      <c r="N85" s="36">
        <f>SUMIFS(СВЦЭМ!$D$39:$D$782,СВЦЭМ!$A$39:$A$782,$A85,СВЦЭМ!$B$39:$B$782,N$83)+'СЕТ СН'!$G$14+СВЦЭМ!$D$10+'СЕТ СН'!$G$6-'СЕТ СН'!$G$26</f>
        <v>1812.07781144</v>
      </c>
      <c r="O85" s="36">
        <f>SUMIFS(СВЦЭМ!$D$39:$D$782,СВЦЭМ!$A$39:$A$782,$A85,СВЦЭМ!$B$39:$B$782,O$83)+'СЕТ СН'!$G$14+СВЦЭМ!$D$10+'СЕТ СН'!$G$6-'СЕТ СН'!$G$26</f>
        <v>1813.8164299800001</v>
      </c>
      <c r="P85" s="36">
        <f>SUMIFS(СВЦЭМ!$D$39:$D$782,СВЦЭМ!$A$39:$A$782,$A85,СВЦЭМ!$B$39:$B$782,P$83)+'СЕТ СН'!$G$14+СВЦЭМ!$D$10+'СЕТ СН'!$G$6-'СЕТ СН'!$G$26</f>
        <v>1899.9442907600001</v>
      </c>
      <c r="Q85" s="36">
        <f>SUMIFS(СВЦЭМ!$D$39:$D$782,СВЦЭМ!$A$39:$A$782,$A85,СВЦЭМ!$B$39:$B$782,Q$83)+'СЕТ СН'!$G$14+СВЦЭМ!$D$10+'СЕТ СН'!$G$6-'СЕТ СН'!$G$26</f>
        <v>1895.39355918</v>
      </c>
      <c r="R85" s="36">
        <f>SUMIFS(СВЦЭМ!$D$39:$D$782,СВЦЭМ!$A$39:$A$782,$A85,СВЦЭМ!$B$39:$B$782,R$83)+'СЕТ СН'!$G$14+СВЦЭМ!$D$10+'СЕТ СН'!$G$6-'СЕТ СН'!$G$26</f>
        <v>1904.2934133200001</v>
      </c>
      <c r="S85" s="36">
        <f>SUMIFS(СВЦЭМ!$D$39:$D$782,СВЦЭМ!$A$39:$A$782,$A85,СВЦЭМ!$B$39:$B$782,S$83)+'СЕТ СН'!$G$14+СВЦЭМ!$D$10+'СЕТ СН'!$G$6-'СЕТ СН'!$G$26</f>
        <v>1903.7823429600003</v>
      </c>
      <c r="T85" s="36">
        <f>SUMIFS(СВЦЭМ!$D$39:$D$782,СВЦЭМ!$A$39:$A$782,$A85,СВЦЭМ!$B$39:$B$782,T$83)+'СЕТ СН'!$G$14+СВЦЭМ!$D$10+'СЕТ СН'!$G$6-'СЕТ СН'!$G$26</f>
        <v>1883.4255691200001</v>
      </c>
      <c r="U85" s="36">
        <f>SUMIFS(СВЦЭМ!$D$39:$D$782,СВЦЭМ!$A$39:$A$782,$A85,СВЦЭМ!$B$39:$B$782,U$83)+'СЕТ СН'!$G$14+СВЦЭМ!$D$10+'СЕТ СН'!$G$6-'СЕТ СН'!$G$26</f>
        <v>1819.1743632000002</v>
      </c>
      <c r="V85" s="36">
        <f>SUMIFS(СВЦЭМ!$D$39:$D$782,СВЦЭМ!$A$39:$A$782,$A85,СВЦЭМ!$B$39:$B$782,V$83)+'СЕТ СН'!$G$14+СВЦЭМ!$D$10+'СЕТ СН'!$G$6-'СЕТ СН'!$G$26</f>
        <v>1810.2525932200001</v>
      </c>
      <c r="W85" s="36">
        <f>SUMIFS(СВЦЭМ!$D$39:$D$782,СВЦЭМ!$A$39:$A$782,$A85,СВЦЭМ!$B$39:$B$782,W$83)+'СЕТ СН'!$G$14+СВЦЭМ!$D$10+'СЕТ СН'!$G$6-'СЕТ СН'!$G$26</f>
        <v>1833.0452152799999</v>
      </c>
      <c r="X85" s="36">
        <f>SUMIFS(СВЦЭМ!$D$39:$D$782,СВЦЭМ!$A$39:$A$782,$A85,СВЦЭМ!$B$39:$B$782,X$83)+'СЕТ СН'!$G$14+СВЦЭМ!$D$10+'СЕТ СН'!$G$6-'СЕТ СН'!$G$26</f>
        <v>1904.8153526800002</v>
      </c>
      <c r="Y85" s="36">
        <f>SUMIFS(СВЦЭМ!$D$39:$D$782,СВЦЭМ!$A$39:$A$782,$A85,СВЦЭМ!$B$39:$B$782,Y$83)+'СЕТ СН'!$G$14+СВЦЭМ!$D$10+'СЕТ СН'!$G$6-'СЕТ СН'!$G$26</f>
        <v>1998.0475466900002</v>
      </c>
    </row>
    <row r="86" spans="1:27" ht="15.75" x14ac:dyDescent="0.2">
      <c r="A86" s="35">
        <f t="shared" ref="A86:A114" si="2">A85+1</f>
        <v>45202</v>
      </c>
      <c r="B86" s="36">
        <f>SUMIFS(СВЦЭМ!$D$39:$D$782,СВЦЭМ!$A$39:$A$782,$A86,СВЦЭМ!$B$39:$B$782,B$83)+'СЕТ СН'!$G$14+СВЦЭМ!$D$10+'СЕТ СН'!$G$6-'СЕТ СН'!$G$26</f>
        <v>2011.0721865400001</v>
      </c>
      <c r="C86" s="36">
        <f>SUMIFS(СВЦЭМ!$D$39:$D$782,СВЦЭМ!$A$39:$A$782,$A86,СВЦЭМ!$B$39:$B$782,C$83)+'СЕТ СН'!$G$14+СВЦЭМ!$D$10+'СЕТ СН'!$G$6-'СЕТ СН'!$G$26</f>
        <v>2098.6387094800002</v>
      </c>
      <c r="D86" s="36">
        <f>SUMIFS(СВЦЭМ!$D$39:$D$782,СВЦЭМ!$A$39:$A$782,$A86,СВЦЭМ!$B$39:$B$782,D$83)+'СЕТ СН'!$G$14+СВЦЭМ!$D$10+'СЕТ СН'!$G$6-'СЕТ СН'!$G$26</f>
        <v>2182.7184718900003</v>
      </c>
      <c r="E86" s="36">
        <f>SUMIFS(СВЦЭМ!$D$39:$D$782,СВЦЭМ!$A$39:$A$782,$A86,СВЦЭМ!$B$39:$B$782,E$83)+'СЕТ СН'!$G$14+СВЦЭМ!$D$10+'СЕТ СН'!$G$6-'СЕТ СН'!$G$26</f>
        <v>2168.1515324699999</v>
      </c>
      <c r="F86" s="36">
        <f>SUMIFS(СВЦЭМ!$D$39:$D$782,СВЦЭМ!$A$39:$A$782,$A86,СВЦЭМ!$B$39:$B$782,F$83)+'СЕТ СН'!$G$14+СВЦЭМ!$D$10+'СЕТ СН'!$G$6-'СЕТ СН'!$G$26</f>
        <v>2162.9061790700002</v>
      </c>
      <c r="G86" s="36">
        <f>SUMIFS(СВЦЭМ!$D$39:$D$782,СВЦЭМ!$A$39:$A$782,$A86,СВЦЭМ!$B$39:$B$782,G$83)+'СЕТ СН'!$G$14+СВЦЭМ!$D$10+'СЕТ СН'!$G$6-'СЕТ СН'!$G$26</f>
        <v>2158.29272588</v>
      </c>
      <c r="H86" s="36">
        <f>SUMIFS(СВЦЭМ!$D$39:$D$782,СВЦЭМ!$A$39:$A$782,$A86,СВЦЭМ!$B$39:$B$782,H$83)+'СЕТ СН'!$G$14+СВЦЭМ!$D$10+'СЕТ СН'!$G$6-'СЕТ СН'!$G$26</f>
        <v>2056.8651580700002</v>
      </c>
      <c r="I86" s="36">
        <f>SUMIFS(СВЦЭМ!$D$39:$D$782,СВЦЭМ!$A$39:$A$782,$A86,СВЦЭМ!$B$39:$B$782,I$83)+'СЕТ СН'!$G$14+СВЦЭМ!$D$10+'СЕТ СН'!$G$6-'СЕТ СН'!$G$26</f>
        <v>1976.7482225700001</v>
      </c>
      <c r="J86" s="36">
        <f>SUMIFS(СВЦЭМ!$D$39:$D$782,СВЦЭМ!$A$39:$A$782,$A86,СВЦЭМ!$B$39:$B$782,J$83)+'СЕТ СН'!$G$14+СВЦЭМ!$D$10+'СЕТ СН'!$G$6-'СЕТ СН'!$G$26</f>
        <v>1912.5741102699999</v>
      </c>
      <c r="K86" s="36">
        <f>SUMIFS(СВЦЭМ!$D$39:$D$782,СВЦЭМ!$A$39:$A$782,$A86,СВЦЭМ!$B$39:$B$782,K$83)+'СЕТ СН'!$G$14+СВЦЭМ!$D$10+'СЕТ СН'!$G$6-'СЕТ СН'!$G$26</f>
        <v>1854.9215965900003</v>
      </c>
      <c r="L86" s="36">
        <f>SUMIFS(СВЦЭМ!$D$39:$D$782,СВЦЭМ!$A$39:$A$782,$A86,СВЦЭМ!$B$39:$B$782,L$83)+'СЕТ СН'!$G$14+СВЦЭМ!$D$10+'СЕТ СН'!$G$6-'СЕТ СН'!$G$26</f>
        <v>1838.0666816200001</v>
      </c>
      <c r="M86" s="36">
        <f>SUMIFS(СВЦЭМ!$D$39:$D$782,СВЦЭМ!$A$39:$A$782,$A86,СВЦЭМ!$B$39:$B$782,M$83)+'СЕТ СН'!$G$14+СВЦЭМ!$D$10+'СЕТ СН'!$G$6-'СЕТ СН'!$G$26</f>
        <v>1841.8907000200002</v>
      </c>
      <c r="N86" s="36">
        <f>SUMIFS(СВЦЭМ!$D$39:$D$782,СВЦЭМ!$A$39:$A$782,$A86,СВЦЭМ!$B$39:$B$782,N$83)+'СЕТ СН'!$G$14+СВЦЭМ!$D$10+'СЕТ СН'!$G$6-'СЕТ СН'!$G$26</f>
        <v>1811.3962409800001</v>
      </c>
      <c r="O86" s="36">
        <f>SUMIFS(СВЦЭМ!$D$39:$D$782,СВЦЭМ!$A$39:$A$782,$A86,СВЦЭМ!$B$39:$B$782,O$83)+'СЕТ СН'!$G$14+СВЦЭМ!$D$10+'СЕТ СН'!$G$6-'СЕТ СН'!$G$26</f>
        <v>1821.2372725300002</v>
      </c>
      <c r="P86" s="36">
        <f>SUMIFS(СВЦЭМ!$D$39:$D$782,СВЦЭМ!$A$39:$A$782,$A86,СВЦЭМ!$B$39:$B$782,P$83)+'СЕТ СН'!$G$14+СВЦЭМ!$D$10+'СЕТ СН'!$G$6-'СЕТ СН'!$G$26</f>
        <v>1861.3958340899999</v>
      </c>
      <c r="Q86" s="36">
        <f>SUMIFS(СВЦЭМ!$D$39:$D$782,СВЦЭМ!$A$39:$A$782,$A86,СВЦЭМ!$B$39:$B$782,Q$83)+'СЕТ СН'!$G$14+СВЦЭМ!$D$10+'СЕТ СН'!$G$6-'СЕТ СН'!$G$26</f>
        <v>1853.90426897</v>
      </c>
      <c r="R86" s="36">
        <f>SUMIFS(СВЦЭМ!$D$39:$D$782,СВЦЭМ!$A$39:$A$782,$A86,СВЦЭМ!$B$39:$B$782,R$83)+'СЕТ СН'!$G$14+СВЦЭМ!$D$10+'СЕТ СН'!$G$6-'СЕТ СН'!$G$26</f>
        <v>1863.43311369</v>
      </c>
      <c r="S86" s="36">
        <f>SUMIFS(СВЦЭМ!$D$39:$D$782,СВЦЭМ!$A$39:$A$782,$A86,СВЦЭМ!$B$39:$B$782,S$83)+'СЕТ СН'!$G$14+СВЦЭМ!$D$10+'СЕТ СН'!$G$6-'СЕТ СН'!$G$26</f>
        <v>1864.66904836</v>
      </c>
      <c r="T86" s="36">
        <f>SUMIFS(СВЦЭМ!$D$39:$D$782,СВЦЭМ!$A$39:$A$782,$A86,СВЦЭМ!$B$39:$B$782,T$83)+'СЕТ СН'!$G$14+СВЦЭМ!$D$10+'СЕТ СН'!$G$6-'СЕТ СН'!$G$26</f>
        <v>1843.5341050000002</v>
      </c>
      <c r="U86" s="36">
        <f>SUMIFS(СВЦЭМ!$D$39:$D$782,СВЦЭМ!$A$39:$A$782,$A86,СВЦЭМ!$B$39:$B$782,U$83)+'СЕТ СН'!$G$14+СВЦЭМ!$D$10+'СЕТ СН'!$G$6-'СЕТ СН'!$G$26</f>
        <v>1797.1802843300002</v>
      </c>
      <c r="V86" s="36">
        <f>SUMIFS(СВЦЭМ!$D$39:$D$782,СВЦЭМ!$A$39:$A$782,$A86,СВЦЭМ!$B$39:$B$782,V$83)+'СЕТ СН'!$G$14+СВЦЭМ!$D$10+'СЕТ СН'!$G$6-'СЕТ СН'!$G$26</f>
        <v>1790.60491198</v>
      </c>
      <c r="W86" s="36">
        <f>SUMIFS(СВЦЭМ!$D$39:$D$782,СВЦЭМ!$A$39:$A$782,$A86,СВЦЭМ!$B$39:$B$782,W$83)+'СЕТ СН'!$G$14+СВЦЭМ!$D$10+'СЕТ СН'!$G$6-'СЕТ СН'!$G$26</f>
        <v>1824.4190428699999</v>
      </c>
      <c r="X86" s="36">
        <f>SUMIFS(СВЦЭМ!$D$39:$D$782,СВЦЭМ!$A$39:$A$782,$A86,СВЦЭМ!$B$39:$B$782,X$83)+'СЕТ СН'!$G$14+СВЦЭМ!$D$10+'СЕТ СН'!$G$6-'СЕТ СН'!$G$26</f>
        <v>1886.1227919299999</v>
      </c>
      <c r="Y86" s="36">
        <f>SUMIFS(СВЦЭМ!$D$39:$D$782,СВЦЭМ!$A$39:$A$782,$A86,СВЦЭМ!$B$39:$B$782,Y$83)+'СЕТ СН'!$G$14+СВЦЭМ!$D$10+'СЕТ СН'!$G$6-'СЕТ СН'!$G$26</f>
        <v>1984.8665199699999</v>
      </c>
    </row>
    <row r="87" spans="1:27" ht="15.75" x14ac:dyDescent="0.2">
      <c r="A87" s="35">
        <f t="shared" si="2"/>
        <v>45203</v>
      </c>
      <c r="B87" s="36">
        <f>SUMIFS(СВЦЭМ!$D$39:$D$782,СВЦЭМ!$A$39:$A$782,$A87,СВЦЭМ!$B$39:$B$782,B$83)+'СЕТ СН'!$G$14+СВЦЭМ!$D$10+'СЕТ СН'!$G$6-'СЕТ СН'!$G$26</f>
        <v>1878.0401770600001</v>
      </c>
      <c r="C87" s="36">
        <f>SUMIFS(СВЦЭМ!$D$39:$D$782,СВЦЭМ!$A$39:$A$782,$A87,СВЦЭМ!$B$39:$B$782,C$83)+'СЕТ СН'!$G$14+СВЦЭМ!$D$10+'СЕТ СН'!$G$6-'СЕТ СН'!$G$26</f>
        <v>1961.2578660899999</v>
      </c>
      <c r="D87" s="36">
        <f>SUMIFS(СВЦЭМ!$D$39:$D$782,СВЦЭМ!$A$39:$A$782,$A87,СВЦЭМ!$B$39:$B$782,D$83)+'СЕТ СН'!$G$14+СВЦЭМ!$D$10+'СЕТ СН'!$G$6-'СЕТ СН'!$G$26</f>
        <v>2052.1114786600001</v>
      </c>
      <c r="E87" s="36">
        <f>SUMIFS(СВЦЭМ!$D$39:$D$782,СВЦЭМ!$A$39:$A$782,$A87,СВЦЭМ!$B$39:$B$782,E$83)+'СЕТ СН'!$G$14+СВЦЭМ!$D$10+'СЕТ СН'!$G$6-'СЕТ СН'!$G$26</f>
        <v>2053.6155394900002</v>
      </c>
      <c r="F87" s="36">
        <f>SUMIFS(СВЦЭМ!$D$39:$D$782,СВЦЭМ!$A$39:$A$782,$A87,СВЦЭМ!$B$39:$B$782,F$83)+'СЕТ СН'!$G$14+СВЦЭМ!$D$10+'СЕТ СН'!$G$6-'СЕТ СН'!$G$26</f>
        <v>2044.66452531</v>
      </c>
      <c r="G87" s="36">
        <f>SUMIFS(СВЦЭМ!$D$39:$D$782,СВЦЭМ!$A$39:$A$782,$A87,СВЦЭМ!$B$39:$B$782,G$83)+'СЕТ СН'!$G$14+СВЦЭМ!$D$10+'СЕТ СН'!$G$6-'СЕТ СН'!$G$26</f>
        <v>2022.4410659</v>
      </c>
      <c r="H87" s="36">
        <f>SUMIFS(СВЦЭМ!$D$39:$D$782,СВЦЭМ!$A$39:$A$782,$A87,СВЦЭМ!$B$39:$B$782,H$83)+'СЕТ СН'!$G$14+СВЦЭМ!$D$10+'СЕТ СН'!$G$6-'СЕТ СН'!$G$26</f>
        <v>1923.3959019500003</v>
      </c>
      <c r="I87" s="36">
        <f>SUMIFS(СВЦЭМ!$D$39:$D$782,СВЦЭМ!$A$39:$A$782,$A87,СВЦЭМ!$B$39:$B$782,I$83)+'СЕТ СН'!$G$14+СВЦЭМ!$D$10+'СЕТ СН'!$G$6-'СЕТ СН'!$G$26</f>
        <v>1808.1398503300002</v>
      </c>
      <c r="J87" s="36">
        <f>SUMIFS(СВЦЭМ!$D$39:$D$782,СВЦЭМ!$A$39:$A$782,$A87,СВЦЭМ!$B$39:$B$782,J$83)+'СЕТ СН'!$G$14+СВЦЭМ!$D$10+'СЕТ СН'!$G$6-'СЕТ СН'!$G$26</f>
        <v>1775.4874454400001</v>
      </c>
      <c r="K87" s="36">
        <f>SUMIFS(СВЦЭМ!$D$39:$D$782,СВЦЭМ!$A$39:$A$782,$A87,СВЦЭМ!$B$39:$B$782,K$83)+'СЕТ СН'!$G$14+СВЦЭМ!$D$10+'СЕТ СН'!$G$6-'СЕТ СН'!$G$26</f>
        <v>1723.8952893200003</v>
      </c>
      <c r="L87" s="36">
        <f>SUMIFS(СВЦЭМ!$D$39:$D$782,СВЦЭМ!$A$39:$A$782,$A87,СВЦЭМ!$B$39:$B$782,L$83)+'СЕТ СН'!$G$14+СВЦЭМ!$D$10+'СЕТ СН'!$G$6-'СЕТ СН'!$G$26</f>
        <v>1709.6277216900003</v>
      </c>
      <c r="M87" s="36">
        <f>SUMIFS(СВЦЭМ!$D$39:$D$782,СВЦЭМ!$A$39:$A$782,$A87,СВЦЭМ!$B$39:$B$782,M$83)+'СЕТ СН'!$G$14+СВЦЭМ!$D$10+'СЕТ СН'!$G$6-'СЕТ СН'!$G$26</f>
        <v>1717.1049737200001</v>
      </c>
      <c r="N87" s="36">
        <f>SUMIFS(СВЦЭМ!$D$39:$D$782,СВЦЭМ!$A$39:$A$782,$A87,СВЦЭМ!$B$39:$B$782,N$83)+'СЕТ СН'!$G$14+СВЦЭМ!$D$10+'СЕТ СН'!$G$6-'СЕТ СН'!$G$26</f>
        <v>1701.3726526999999</v>
      </c>
      <c r="O87" s="36">
        <f>SUMIFS(СВЦЭМ!$D$39:$D$782,СВЦЭМ!$A$39:$A$782,$A87,СВЦЭМ!$B$39:$B$782,O$83)+'СЕТ СН'!$G$14+СВЦЭМ!$D$10+'СЕТ СН'!$G$6-'СЕТ СН'!$G$26</f>
        <v>1711.5537706200003</v>
      </c>
      <c r="P87" s="36">
        <f>SUMIFS(СВЦЭМ!$D$39:$D$782,СВЦЭМ!$A$39:$A$782,$A87,СВЦЭМ!$B$39:$B$782,P$83)+'СЕТ СН'!$G$14+СВЦЭМ!$D$10+'СЕТ СН'!$G$6-'СЕТ СН'!$G$26</f>
        <v>1748.54271019</v>
      </c>
      <c r="Q87" s="36">
        <f>SUMIFS(СВЦЭМ!$D$39:$D$782,СВЦЭМ!$A$39:$A$782,$A87,СВЦЭМ!$B$39:$B$782,Q$83)+'СЕТ СН'!$G$14+СВЦЭМ!$D$10+'СЕТ СН'!$G$6-'СЕТ СН'!$G$26</f>
        <v>1733.8447839400001</v>
      </c>
      <c r="R87" s="36">
        <f>SUMIFS(СВЦЭМ!$D$39:$D$782,СВЦЭМ!$A$39:$A$782,$A87,СВЦЭМ!$B$39:$B$782,R$83)+'СЕТ СН'!$G$14+СВЦЭМ!$D$10+'СЕТ СН'!$G$6-'СЕТ СН'!$G$26</f>
        <v>1730.5614175000001</v>
      </c>
      <c r="S87" s="36">
        <f>SUMIFS(СВЦЭМ!$D$39:$D$782,СВЦЭМ!$A$39:$A$782,$A87,СВЦЭМ!$B$39:$B$782,S$83)+'СЕТ СН'!$G$14+СВЦЭМ!$D$10+'СЕТ СН'!$G$6-'СЕТ СН'!$G$26</f>
        <v>1739.2870830500001</v>
      </c>
      <c r="T87" s="36">
        <f>SUMIFS(СВЦЭМ!$D$39:$D$782,СВЦЭМ!$A$39:$A$782,$A87,СВЦЭМ!$B$39:$B$782,T$83)+'СЕТ СН'!$G$14+СВЦЭМ!$D$10+'СЕТ СН'!$G$6-'СЕТ СН'!$G$26</f>
        <v>1714.27717437</v>
      </c>
      <c r="U87" s="36">
        <f>SUMIFS(СВЦЭМ!$D$39:$D$782,СВЦЭМ!$A$39:$A$782,$A87,СВЦЭМ!$B$39:$B$782,U$83)+'СЕТ СН'!$G$14+СВЦЭМ!$D$10+'СЕТ СН'!$G$6-'СЕТ СН'!$G$26</f>
        <v>1662.3007722400002</v>
      </c>
      <c r="V87" s="36">
        <f>SUMIFS(СВЦЭМ!$D$39:$D$782,СВЦЭМ!$A$39:$A$782,$A87,СВЦЭМ!$B$39:$B$782,V$83)+'СЕТ СН'!$G$14+СВЦЭМ!$D$10+'СЕТ СН'!$G$6-'СЕТ СН'!$G$26</f>
        <v>1650.9417712899999</v>
      </c>
      <c r="W87" s="36">
        <f>SUMIFS(СВЦЭМ!$D$39:$D$782,СВЦЭМ!$A$39:$A$782,$A87,СВЦЭМ!$B$39:$B$782,W$83)+'СЕТ СН'!$G$14+СВЦЭМ!$D$10+'СЕТ СН'!$G$6-'СЕТ СН'!$G$26</f>
        <v>1679.1631630900001</v>
      </c>
      <c r="X87" s="36">
        <f>SUMIFS(СВЦЭМ!$D$39:$D$782,СВЦЭМ!$A$39:$A$782,$A87,СВЦЭМ!$B$39:$B$782,X$83)+'СЕТ СН'!$G$14+СВЦЭМ!$D$10+'СЕТ СН'!$G$6-'СЕТ СН'!$G$26</f>
        <v>1745.7122631100001</v>
      </c>
      <c r="Y87" s="36">
        <f>SUMIFS(СВЦЭМ!$D$39:$D$782,СВЦЭМ!$A$39:$A$782,$A87,СВЦЭМ!$B$39:$B$782,Y$83)+'СЕТ СН'!$G$14+СВЦЭМ!$D$10+'СЕТ СН'!$G$6-'СЕТ СН'!$G$26</f>
        <v>1834.7755812999999</v>
      </c>
    </row>
    <row r="88" spans="1:27" ht="15.75" x14ac:dyDescent="0.2">
      <c r="A88" s="35">
        <f t="shared" si="2"/>
        <v>45204</v>
      </c>
      <c r="B88" s="36">
        <f>SUMIFS(СВЦЭМ!$D$39:$D$782,СВЦЭМ!$A$39:$A$782,$A88,СВЦЭМ!$B$39:$B$782,B$83)+'СЕТ СН'!$G$14+СВЦЭМ!$D$10+'СЕТ СН'!$G$6-'СЕТ СН'!$G$26</f>
        <v>1922.2094839000001</v>
      </c>
      <c r="C88" s="36">
        <f>SUMIFS(СВЦЭМ!$D$39:$D$782,СВЦЭМ!$A$39:$A$782,$A88,СВЦЭМ!$B$39:$B$782,C$83)+'СЕТ СН'!$G$14+СВЦЭМ!$D$10+'СЕТ СН'!$G$6-'СЕТ СН'!$G$26</f>
        <v>1992.88149716</v>
      </c>
      <c r="D88" s="36">
        <f>SUMIFS(СВЦЭМ!$D$39:$D$782,СВЦЭМ!$A$39:$A$782,$A88,СВЦЭМ!$B$39:$B$782,D$83)+'СЕТ СН'!$G$14+СВЦЭМ!$D$10+'СЕТ СН'!$G$6-'СЕТ СН'!$G$26</f>
        <v>2065.1291800399999</v>
      </c>
      <c r="E88" s="36">
        <f>SUMIFS(СВЦЭМ!$D$39:$D$782,СВЦЭМ!$A$39:$A$782,$A88,СВЦЭМ!$B$39:$B$782,E$83)+'СЕТ СН'!$G$14+СВЦЭМ!$D$10+'СЕТ СН'!$G$6-'СЕТ СН'!$G$26</f>
        <v>2048.9813578000003</v>
      </c>
      <c r="F88" s="36">
        <f>SUMIFS(СВЦЭМ!$D$39:$D$782,СВЦЭМ!$A$39:$A$782,$A88,СВЦЭМ!$B$39:$B$782,F$83)+'СЕТ СН'!$G$14+СВЦЭМ!$D$10+'СЕТ СН'!$G$6-'СЕТ СН'!$G$26</f>
        <v>2046.6235683899999</v>
      </c>
      <c r="G88" s="36">
        <f>SUMIFS(СВЦЭМ!$D$39:$D$782,СВЦЭМ!$A$39:$A$782,$A88,СВЦЭМ!$B$39:$B$782,G$83)+'СЕТ СН'!$G$14+СВЦЭМ!$D$10+'СЕТ СН'!$G$6-'СЕТ СН'!$G$26</f>
        <v>2047.9630396500002</v>
      </c>
      <c r="H88" s="36">
        <f>SUMIFS(СВЦЭМ!$D$39:$D$782,СВЦЭМ!$A$39:$A$782,$A88,СВЦЭМ!$B$39:$B$782,H$83)+'СЕТ СН'!$G$14+СВЦЭМ!$D$10+'СЕТ СН'!$G$6-'СЕТ СН'!$G$26</f>
        <v>1963.7645748899999</v>
      </c>
      <c r="I88" s="36">
        <f>SUMIFS(СВЦЭМ!$D$39:$D$782,СВЦЭМ!$A$39:$A$782,$A88,СВЦЭМ!$B$39:$B$782,I$83)+'СЕТ СН'!$G$14+СВЦЭМ!$D$10+'СЕТ СН'!$G$6-'СЕТ СН'!$G$26</f>
        <v>1880.38877568</v>
      </c>
      <c r="J88" s="36">
        <f>SUMIFS(СВЦЭМ!$D$39:$D$782,СВЦЭМ!$A$39:$A$782,$A88,СВЦЭМ!$B$39:$B$782,J$83)+'СЕТ СН'!$G$14+СВЦЭМ!$D$10+'СЕТ СН'!$G$6-'СЕТ СН'!$G$26</f>
        <v>1819.0319090600001</v>
      </c>
      <c r="K88" s="36">
        <f>SUMIFS(СВЦЭМ!$D$39:$D$782,СВЦЭМ!$A$39:$A$782,$A88,СВЦЭМ!$B$39:$B$782,K$83)+'СЕТ СН'!$G$14+СВЦЭМ!$D$10+'СЕТ СН'!$G$6-'СЕТ СН'!$G$26</f>
        <v>1787.0685983799999</v>
      </c>
      <c r="L88" s="36">
        <f>SUMIFS(СВЦЭМ!$D$39:$D$782,СВЦЭМ!$A$39:$A$782,$A88,СВЦЭМ!$B$39:$B$782,L$83)+'СЕТ СН'!$G$14+СВЦЭМ!$D$10+'СЕТ СН'!$G$6-'СЕТ СН'!$G$26</f>
        <v>1785.2939923100002</v>
      </c>
      <c r="M88" s="36">
        <f>SUMIFS(СВЦЭМ!$D$39:$D$782,СВЦЭМ!$A$39:$A$782,$A88,СВЦЭМ!$B$39:$B$782,M$83)+'СЕТ СН'!$G$14+СВЦЭМ!$D$10+'СЕТ СН'!$G$6-'СЕТ СН'!$G$26</f>
        <v>1789.0556180500002</v>
      </c>
      <c r="N88" s="36">
        <f>SUMIFS(СВЦЭМ!$D$39:$D$782,СВЦЭМ!$A$39:$A$782,$A88,СВЦЭМ!$B$39:$B$782,N$83)+'СЕТ СН'!$G$14+СВЦЭМ!$D$10+'СЕТ СН'!$G$6-'СЕТ СН'!$G$26</f>
        <v>1771.1210558800003</v>
      </c>
      <c r="O88" s="36">
        <f>SUMIFS(СВЦЭМ!$D$39:$D$782,СВЦЭМ!$A$39:$A$782,$A88,СВЦЭМ!$B$39:$B$782,O$83)+'СЕТ СН'!$G$14+СВЦЭМ!$D$10+'СЕТ СН'!$G$6-'СЕТ СН'!$G$26</f>
        <v>1819.70741778</v>
      </c>
      <c r="P88" s="36">
        <f>SUMIFS(СВЦЭМ!$D$39:$D$782,СВЦЭМ!$A$39:$A$782,$A88,СВЦЭМ!$B$39:$B$782,P$83)+'СЕТ СН'!$G$14+СВЦЭМ!$D$10+'СЕТ СН'!$G$6-'СЕТ СН'!$G$26</f>
        <v>1849.50615539</v>
      </c>
      <c r="Q88" s="36">
        <f>SUMIFS(СВЦЭМ!$D$39:$D$782,СВЦЭМ!$A$39:$A$782,$A88,СВЦЭМ!$B$39:$B$782,Q$83)+'СЕТ СН'!$G$14+СВЦЭМ!$D$10+'СЕТ СН'!$G$6-'СЕТ СН'!$G$26</f>
        <v>1849.0060342699999</v>
      </c>
      <c r="R88" s="36">
        <f>SUMIFS(СВЦЭМ!$D$39:$D$782,СВЦЭМ!$A$39:$A$782,$A88,СВЦЭМ!$B$39:$B$782,R$83)+'СЕТ СН'!$G$14+СВЦЭМ!$D$10+'СЕТ СН'!$G$6-'СЕТ СН'!$G$26</f>
        <v>1840.5094984800003</v>
      </c>
      <c r="S88" s="36">
        <f>SUMIFS(СВЦЭМ!$D$39:$D$782,СВЦЭМ!$A$39:$A$782,$A88,СВЦЭМ!$B$39:$B$782,S$83)+'СЕТ СН'!$G$14+СВЦЭМ!$D$10+'СЕТ СН'!$G$6-'СЕТ СН'!$G$26</f>
        <v>1844.2810702400002</v>
      </c>
      <c r="T88" s="36">
        <f>SUMIFS(СВЦЭМ!$D$39:$D$782,СВЦЭМ!$A$39:$A$782,$A88,СВЦЭМ!$B$39:$B$782,T$83)+'СЕТ СН'!$G$14+СВЦЭМ!$D$10+'СЕТ СН'!$G$6-'СЕТ СН'!$G$26</f>
        <v>1838.9237615500001</v>
      </c>
      <c r="U88" s="36">
        <f>SUMIFS(СВЦЭМ!$D$39:$D$782,СВЦЭМ!$A$39:$A$782,$A88,СВЦЭМ!$B$39:$B$782,U$83)+'СЕТ СН'!$G$14+СВЦЭМ!$D$10+'СЕТ СН'!$G$6-'СЕТ СН'!$G$26</f>
        <v>1774.4157029400003</v>
      </c>
      <c r="V88" s="36">
        <f>SUMIFS(СВЦЭМ!$D$39:$D$782,СВЦЭМ!$A$39:$A$782,$A88,СВЦЭМ!$B$39:$B$782,V$83)+'СЕТ СН'!$G$14+СВЦЭМ!$D$10+'СЕТ СН'!$G$6-'СЕТ СН'!$G$26</f>
        <v>1783.10553678</v>
      </c>
      <c r="W88" s="36">
        <f>SUMIFS(СВЦЭМ!$D$39:$D$782,СВЦЭМ!$A$39:$A$782,$A88,СВЦЭМ!$B$39:$B$782,W$83)+'СЕТ СН'!$G$14+СВЦЭМ!$D$10+'СЕТ СН'!$G$6-'СЕТ СН'!$G$26</f>
        <v>1772.6861396500003</v>
      </c>
      <c r="X88" s="36">
        <f>SUMIFS(СВЦЭМ!$D$39:$D$782,СВЦЭМ!$A$39:$A$782,$A88,СВЦЭМ!$B$39:$B$782,X$83)+'СЕТ СН'!$G$14+СВЦЭМ!$D$10+'СЕТ СН'!$G$6-'СЕТ СН'!$G$26</f>
        <v>1831.30207432</v>
      </c>
      <c r="Y88" s="36">
        <f>SUMIFS(СВЦЭМ!$D$39:$D$782,СВЦЭМ!$A$39:$A$782,$A88,СВЦЭМ!$B$39:$B$782,Y$83)+'СЕТ СН'!$G$14+СВЦЭМ!$D$10+'СЕТ СН'!$G$6-'СЕТ СН'!$G$26</f>
        <v>1890.8108726600003</v>
      </c>
    </row>
    <row r="89" spans="1:27" ht="15.75" x14ac:dyDescent="0.2">
      <c r="A89" s="35">
        <f t="shared" si="2"/>
        <v>45205</v>
      </c>
      <c r="B89" s="36">
        <f>SUMIFS(СВЦЭМ!$D$39:$D$782,СВЦЭМ!$A$39:$A$782,$A89,СВЦЭМ!$B$39:$B$782,B$83)+'СЕТ СН'!$G$14+СВЦЭМ!$D$10+'СЕТ СН'!$G$6-'СЕТ СН'!$G$26</f>
        <v>1846.40337899</v>
      </c>
      <c r="C89" s="36">
        <f>SUMIFS(СВЦЭМ!$D$39:$D$782,СВЦЭМ!$A$39:$A$782,$A89,СВЦЭМ!$B$39:$B$782,C$83)+'СЕТ СН'!$G$14+СВЦЭМ!$D$10+'СЕТ СН'!$G$6-'СЕТ СН'!$G$26</f>
        <v>1870.0080126400003</v>
      </c>
      <c r="D89" s="36">
        <f>SUMIFS(СВЦЭМ!$D$39:$D$782,СВЦЭМ!$A$39:$A$782,$A89,СВЦЭМ!$B$39:$B$782,D$83)+'СЕТ СН'!$G$14+СВЦЭМ!$D$10+'СЕТ СН'!$G$6-'СЕТ СН'!$G$26</f>
        <v>1940.7141646300001</v>
      </c>
      <c r="E89" s="36">
        <f>SUMIFS(СВЦЭМ!$D$39:$D$782,СВЦЭМ!$A$39:$A$782,$A89,СВЦЭМ!$B$39:$B$782,E$83)+'СЕТ СН'!$G$14+СВЦЭМ!$D$10+'СЕТ СН'!$G$6-'СЕТ СН'!$G$26</f>
        <v>1941.3632791200002</v>
      </c>
      <c r="F89" s="36">
        <f>SUMIFS(СВЦЭМ!$D$39:$D$782,СВЦЭМ!$A$39:$A$782,$A89,СВЦЭМ!$B$39:$B$782,F$83)+'СЕТ СН'!$G$14+СВЦЭМ!$D$10+'СЕТ СН'!$G$6-'СЕТ СН'!$G$26</f>
        <v>1941.0581228400001</v>
      </c>
      <c r="G89" s="36">
        <f>SUMIFS(СВЦЭМ!$D$39:$D$782,СВЦЭМ!$A$39:$A$782,$A89,СВЦЭМ!$B$39:$B$782,G$83)+'СЕТ СН'!$G$14+СВЦЭМ!$D$10+'СЕТ СН'!$G$6-'СЕТ СН'!$G$26</f>
        <v>1929.6754553599999</v>
      </c>
      <c r="H89" s="36">
        <f>SUMIFS(СВЦЭМ!$D$39:$D$782,СВЦЭМ!$A$39:$A$782,$A89,СВЦЭМ!$B$39:$B$782,H$83)+'СЕТ СН'!$G$14+СВЦЭМ!$D$10+'СЕТ СН'!$G$6-'СЕТ СН'!$G$26</f>
        <v>1842.3150388600002</v>
      </c>
      <c r="I89" s="36">
        <f>SUMIFS(СВЦЭМ!$D$39:$D$782,СВЦЭМ!$A$39:$A$782,$A89,СВЦЭМ!$B$39:$B$782,I$83)+'СЕТ СН'!$G$14+СВЦЭМ!$D$10+'СЕТ СН'!$G$6-'СЕТ СН'!$G$26</f>
        <v>1721.68803101</v>
      </c>
      <c r="J89" s="36">
        <f>SUMIFS(СВЦЭМ!$D$39:$D$782,СВЦЭМ!$A$39:$A$782,$A89,СВЦЭМ!$B$39:$B$782,J$83)+'СЕТ СН'!$G$14+СВЦЭМ!$D$10+'СЕТ СН'!$G$6-'СЕТ СН'!$G$26</f>
        <v>1694.8597603200001</v>
      </c>
      <c r="K89" s="36">
        <f>SUMIFS(СВЦЭМ!$D$39:$D$782,СВЦЭМ!$A$39:$A$782,$A89,СВЦЭМ!$B$39:$B$782,K$83)+'СЕТ СН'!$G$14+СВЦЭМ!$D$10+'СЕТ СН'!$G$6-'СЕТ СН'!$G$26</f>
        <v>1664.3965624800003</v>
      </c>
      <c r="L89" s="36">
        <f>SUMIFS(СВЦЭМ!$D$39:$D$782,СВЦЭМ!$A$39:$A$782,$A89,СВЦЭМ!$B$39:$B$782,L$83)+'СЕТ СН'!$G$14+СВЦЭМ!$D$10+'СЕТ СН'!$G$6-'СЕТ СН'!$G$26</f>
        <v>1657.2423084800002</v>
      </c>
      <c r="M89" s="36">
        <f>SUMIFS(СВЦЭМ!$D$39:$D$782,СВЦЭМ!$A$39:$A$782,$A89,СВЦЭМ!$B$39:$B$782,M$83)+'СЕТ СН'!$G$14+СВЦЭМ!$D$10+'СЕТ СН'!$G$6-'СЕТ СН'!$G$26</f>
        <v>1674.5097665900003</v>
      </c>
      <c r="N89" s="36">
        <f>SUMIFS(СВЦЭМ!$D$39:$D$782,СВЦЭМ!$A$39:$A$782,$A89,СВЦЭМ!$B$39:$B$782,N$83)+'СЕТ СН'!$G$14+СВЦЭМ!$D$10+'СЕТ СН'!$G$6-'СЕТ СН'!$G$26</f>
        <v>1667.3170219100002</v>
      </c>
      <c r="O89" s="36">
        <f>SUMIFS(СВЦЭМ!$D$39:$D$782,СВЦЭМ!$A$39:$A$782,$A89,СВЦЭМ!$B$39:$B$782,O$83)+'СЕТ СН'!$G$14+СВЦЭМ!$D$10+'СЕТ СН'!$G$6-'СЕТ СН'!$G$26</f>
        <v>1671.5727612400001</v>
      </c>
      <c r="P89" s="36">
        <f>SUMIFS(СВЦЭМ!$D$39:$D$782,СВЦЭМ!$A$39:$A$782,$A89,СВЦЭМ!$B$39:$B$782,P$83)+'СЕТ СН'!$G$14+СВЦЭМ!$D$10+'СЕТ СН'!$G$6-'СЕТ СН'!$G$26</f>
        <v>1702.4366762700001</v>
      </c>
      <c r="Q89" s="36">
        <f>SUMIFS(СВЦЭМ!$D$39:$D$782,СВЦЭМ!$A$39:$A$782,$A89,СВЦЭМ!$B$39:$B$782,Q$83)+'СЕТ СН'!$G$14+СВЦЭМ!$D$10+'СЕТ СН'!$G$6-'СЕТ СН'!$G$26</f>
        <v>1713.6232015200003</v>
      </c>
      <c r="R89" s="36">
        <f>SUMIFS(СВЦЭМ!$D$39:$D$782,СВЦЭМ!$A$39:$A$782,$A89,СВЦЭМ!$B$39:$B$782,R$83)+'СЕТ СН'!$G$14+СВЦЭМ!$D$10+'СЕТ СН'!$G$6-'СЕТ СН'!$G$26</f>
        <v>1718.8266417200002</v>
      </c>
      <c r="S89" s="36">
        <f>SUMIFS(СВЦЭМ!$D$39:$D$782,СВЦЭМ!$A$39:$A$782,$A89,СВЦЭМ!$B$39:$B$782,S$83)+'СЕТ СН'!$G$14+СВЦЭМ!$D$10+'СЕТ СН'!$G$6-'СЕТ СН'!$G$26</f>
        <v>1729.6847178500002</v>
      </c>
      <c r="T89" s="36">
        <f>SUMIFS(СВЦЭМ!$D$39:$D$782,СВЦЭМ!$A$39:$A$782,$A89,СВЦЭМ!$B$39:$B$782,T$83)+'СЕТ СН'!$G$14+СВЦЭМ!$D$10+'СЕТ СН'!$G$6-'СЕТ СН'!$G$26</f>
        <v>1699.1622587699999</v>
      </c>
      <c r="U89" s="36">
        <f>SUMIFS(СВЦЭМ!$D$39:$D$782,СВЦЭМ!$A$39:$A$782,$A89,СВЦЭМ!$B$39:$B$782,U$83)+'СЕТ СН'!$G$14+СВЦЭМ!$D$10+'СЕТ СН'!$G$6-'СЕТ СН'!$G$26</f>
        <v>1646.6504358100001</v>
      </c>
      <c r="V89" s="36">
        <f>SUMIFS(СВЦЭМ!$D$39:$D$782,СВЦЭМ!$A$39:$A$782,$A89,СВЦЭМ!$B$39:$B$782,V$83)+'СЕТ СН'!$G$14+СВЦЭМ!$D$10+'СЕТ СН'!$G$6-'СЕТ СН'!$G$26</f>
        <v>1653.75472928</v>
      </c>
      <c r="W89" s="36">
        <f>SUMIFS(СВЦЭМ!$D$39:$D$782,СВЦЭМ!$A$39:$A$782,$A89,СВЦЭМ!$B$39:$B$782,W$83)+'СЕТ СН'!$G$14+СВЦЭМ!$D$10+'СЕТ СН'!$G$6-'СЕТ СН'!$G$26</f>
        <v>1670.7273047500003</v>
      </c>
      <c r="X89" s="36">
        <f>SUMIFS(СВЦЭМ!$D$39:$D$782,СВЦЭМ!$A$39:$A$782,$A89,СВЦЭМ!$B$39:$B$782,X$83)+'СЕТ СН'!$G$14+СВЦЭМ!$D$10+'СЕТ СН'!$G$6-'СЕТ СН'!$G$26</f>
        <v>1733.53418465</v>
      </c>
      <c r="Y89" s="36">
        <f>SUMIFS(СВЦЭМ!$D$39:$D$782,СВЦЭМ!$A$39:$A$782,$A89,СВЦЭМ!$B$39:$B$782,Y$83)+'СЕТ СН'!$G$14+СВЦЭМ!$D$10+'СЕТ СН'!$G$6-'СЕТ СН'!$G$26</f>
        <v>1844.5802598200003</v>
      </c>
    </row>
    <row r="90" spans="1:27" ht="15.75" x14ac:dyDescent="0.2">
      <c r="A90" s="35">
        <f t="shared" si="2"/>
        <v>45206</v>
      </c>
      <c r="B90" s="36">
        <f>SUMIFS(СВЦЭМ!$D$39:$D$782,СВЦЭМ!$A$39:$A$782,$A90,СВЦЭМ!$B$39:$B$782,B$83)+'СЕТ СН'!$G$14+СВЦЭМ!$D$10+'СЕТ СН'!$G$6-'СЕТ СН'!$G$26</f>
        <v>1810.67437943</v>
      </c>
      <c r="C90" s="36">
        <f>SUMIFS(СВЦЭМ!$D$39:$D$782,СВЦЭМ!$A$39:$A$782,$A90,СВЦЭМ!$B$39:$B$782,C$83)+'СЕТ СН'!$G$14+СВЦЭМ!$D$10+'СЕТ СН'!$G$6-'СЕТ СН'!$G$26</f>
        <v>1860.92501429</v>
      </c>
      <c r="D90" s="36">
        <f>SUMIFS(СВЦЭМ!$D$39:$D$782,СВЦЭМ!$A$39:$A$782,$A90,СВЦЭМ!$B$39:$B$782,D$83)+'СЕТ СН'!$G$14+СВЦЭМ!$D$10+'СЕТ СН'!$G$6-'СЕТ СН'!$G$26</f>
        <v>1920.86562099</v>
      </c>
      <c r="E90" s="36">
        <f>SUMIFS(СВЦЭМ!$D$39:$D$782,СВЦЭМ!$A$39:$A$782,$A90,СВЦЭМ!$B$39:$B$782,E$83)+'СЕТ СН'!$G$14+СВЦЭМ!$D$10+'СЕТ СН'!$G$6-'СЕТ СН'!$G$26</f>
        <v>1918.63509475</v>
      </c>
      <c r="F90" s="36">
        <f>SUMIFS(СВЦЭМ!$D$39:$D$782,СВЦЭМ!$A$39:$A$782,$A90,СВЦЭМ!$B$39:$B$782,F$83)+'СЕТ СН'!$G$14+СВЦЭМ!$D$10+'СЕТ СН'!$G$6-'СЕТ СН'!$G$26</f>
        <v>1913.13654043</v>
      </c>
      <c r="G90" s="36">
        <f>SUMIFS(СВЦЭМ!$D$39:$D$782,СВЦЭМ!$A$39:$A$782,$A90,СВЦЭМ!$B$39:$B$782,G$83)+'СЕТ СН'!$G$14+СВЦЭМ!$D$10+'СЕТ СН'!$G$6-'СЕТ СН'!$G$26</f>
        <v>1912.74452079</v>
      </c>
      <c r="H90" s="36">
        <f>SUMIFS(СВЦЭМ!$D$39:$D$782,СВЦЭМ!$A$39:$A$782,$A90,СВЦЭМ!$B$39:$B$782,H$83)+'СЕТ СН'!$G$14+СВЦЭМ!$D$10+'СЕТ СН'!$G$6-'СЕТ СН'!$G$26</f>
        <v>1884.55323628</v>
      </c>
      <c r="I90" s="36">
        <f>SUMIFS(СВЦЭМ!$D$39:$D$782,СВЦЭМ!$A$39:$A$782,$A90,СВЦЭМ!$B$39:$B$782,I$83)+'СЕТ СН'!$G$14+СВЦЭМ!$D$10+'СЕТ СН'!$G$6-'СЕТ СН'!$G$26</f>
        <v>1815.5845052100003</v>
      </c>
      <c r="J90" s="36">
        <f>SUMIFS(СВЦЭМ!$D$39:$D$782,СВЦЭМ!$A$39:$A$782,$A90,СВЦЭМ!$B$39:$B$782,J$83)+'СЕТ СН'!$G$14+СВЦЭМ!$D$10+'СЕТ СН'!$G$6-'СЕТ СН'!$G$26</f>
        <v>1737.90776435</v>
      </c>
      <c r="K90" s="36">
        <f>SUMIFS(СВЦЭМ!$D$39:$D$782,СВЦЭМ!$A$39:$A$782,$A90,СВЦЭМ!$B$39:$B$782,K$83)+'СЕТ СН'!$G$14+СВЦЭМ!$D$10+'СЕТ СН'!$G$6-'СЕТ СН'!$G$26</f>
        <v>1661.5473126699999</v>
      </c>
      <c r="L90" s="36">
        <f>SUMIFS(СВЦЭМ!$D$39:$D$782,СВЦЭМ!$A$39:$A$782,$A90,СВЦЭМ!$B$39:$B$782,L$83)+'СЕТ СН'!$G$14+СВЦЭМ!$D$10+'СЕТ СН'!$G$6-'СЕТ СН'!$G$26</f>
        <v>1641.71259676</v>
      </c>
      <c r="M90" s="36">
        <f>SUMIFS(СВЦЭМ!$D$39:$D$782,СВЦЭМ!$A$39:$A$782,$A90,СВЦЭМ!$B$39:$B$782,M$83)+'СЕТ СН'!$G$14+СВЦЭМ!$D$10+'СЕТ СН'!$G$6-'СЕТ СН'!$G$26</f>
        <v>1637.9403301500001</v>
      </c>
      <c r="N90" s="36">
        <f>SUMIFS(СВЦЭМ!$D$39:$D$782,СВЦЭМ!$A$39:$A$782,$A90,СВЦЭМ!$B$39:$B$782,N$83)+'СЕТ СН'!$G$14+СВЦЭМ!$D$10+'СЕТ СН'!$G$6-'СЕТ СН'!$G$26</f>
        <v>1658.1586125399999</v>
      </c>
      <c r="O90" s="36">
        <f>SUMIFS(СВЦЭМ!$D$39:$D$782,СВЦЭМ!$A$39:$A$782,$A90,СВЦЭМ!$B$39:$B$782,O$83)+'СЕТ СН'!$G$14+СВЦЭМ!$D$10+'СЕТ СН'!$G$6-'СЕТ СН'!$G$26</f>
        <v>1633.5734101000003</v>
      </c>
      <c r="P90" s="36">
        <f>SUMIFS(СВЦЭМ!$D$39:$D$782,СВЦЭМ!$A$39:$A$782,$A90,СВЦЭМ!$B$39:$B$782,P$83)+'СЕТ СН'!$G$14+СВЦЭМ!$D$10+'СЕТ СН'!$G$6-'СЕТ СН'!$G$26</f>
        <v>1665.56057715</v>
      </c>
      <c r="Q90" s="36">
        <f>SUMIFS(СВЦЭМ!$D$39:$D$782,СВЦЭМ!$A$39:$A$782,$A90,СВЦЭМ!$B$39:$B$782,Q$83)+'СЕТ СН'!$G$14+СВЦЭМ!$D$10+'СЕТ СН'!$G$6-'СЕТ СН'!$G$26</f>
        <v>1645.8401160900003</v>
      </c>
      <c r="R90" s="36">
        <f>SUMIFS(СВЦЭМ!$D$39:$D$782,СВЦЭМ!$A$39:$A$782,$A90,СВЦЭМ!$B$39:$B$782,R$83)+'СЕТ СН'!$G$14+СВЦЭМ!$D$10+'СЕТ СН'!$G$6-'СЕТ СН'!$G$26</f>
        <v>1654.8762212000001</v>
      </c>
      <c r="S90" s="36">
        <f>SUMIFS(СВЦЭМ!$D$39:$D$782,СВЦЭМ!$A$39:$A$782,$A90,СВЦЭМ!$B$39:$B$782,S$83)+'СЕТ СН'!$G$14+СВЦЭМ!$D$10+'СЕТ СН'!$G$6-'СЕТ СН'!$G$26</f>
        <v>1665.9612012100001</v>
      </c>
      <c r="T90" s="36">
        <f>SUMIFS(СВЦЭМ!$D$39:$D$782,СВЦЭМ!$A$39:$A$782,$A90,СВЦЭМ!$B$39:$B$782,T$83)+'СЕТ СН'!$G$14+СВЦЭМ!$D$10+'СЕТ СН'!$G$6-'СЕТ СН'!$G$26</f>
        <v>1677.96744283</v>
      </c>
      <c r="U90" s="36">
        <f>SUMIFS(СВЦЭМ!$D$39:$D$782,СВЦЭМ!$A$39:$A$782,$A90,СВЦЭМ!$B$39:$B$782,U$83)+'СЕТ СН'!$G$14+СВЦЭМ!$D$10+'СЕТ СН'!$G$6-'СЕТ СН'!$G$26</f>
        <v>1635.5739392</v>
      </c>
      <c r="V90" s="36">
        <f>SUMIFS(СВЦЭМ!$D$39:$D$782,СВЦЭМ!$A$39:$A$782,$A90,СВЦЭМ!$B$39:$B$782,V$83)+'СЕТ СН'!$G$14+СВЦЭМ!$D$10+'СЕТ СН'!$G$6-'СЕТ СН'!$G$26</f>
        <v>1642.51016583</v>
      </c>
      <c r="W90" s="36">
        <f>SUMIFS(СВЦЭМ!$D$39:$D$782,СВЦЭМ!$A$39:$A$782,$A90,СВЦЭМ!$B$39:$B$782,W$83)+'СЕТ СН'!$G$14+СВЦЭМ!$D$10+'СЕТ СН'!$G$6-'СЕТ СН'!$G$26</f>
        <v>1628.54960983</v>
      </c>
      <c r="X90" s="36">
        <f>SUMIFS(СВЦЭМ!$D$39:$D$782,СВЦЭМ!$A$39:$A$782,$A90,СВЦЭМ!$B$39:$B$782,X$83)+'СЕТ СН'!$G$14+СВЦЭМ!$D$10+'СЕТ СН'!$G$6-'СЕТ СН'!$G$26</f>
        <v>1676.9094688300002</v>
      </c>
      <c r="Y90" s="36">
        <f>SUMIFS(СВЦЭМ!$D$39:$D$782,СВЦЭМ!$A$39:$A$782,$A90,СВЦЭМ!$B$39:$B$782,Y$83)+'СЕТ СН'!$G$14+СВЦЭМ!$D$10+'СЕТ СН'!$G$6-'СЕТ СН'!$G$26</f>
        <v>1772.25331585</v>
      </c>
    </row>
    <row r="91" spans="1:27" ht="15.75" x14ac:dyDescent="0.2">
      <c r="A91" s="35">
        <f t="shared" si="2"/>
        <v>45207</v>
      </c>
      <c r="B91" s="36">
        <f>SUMIFS(СВЦЭМ!$D$39:$D$782,СВЦЭМ!$A$39:$A$782,$A91,СВЦЭМ!$B$39:$B$782,B$83)+'СЕТ СН'!$G$14+СВЦЭМ!$D$10+'СЕТ СН'!$G$6-'СЕТ СН'!$G$26</f>
        <v>1826.7627827400001</v>
      </c>
      <c r="C91" s="36">
        <f>SUMIFS(СВЦЭМ!$D$39:$D$782,СВЦЭМ!$A$39:$A$782,$A91,СВЦЭМ!$B$39:$B$782,C$83)+'СЕТ СН'!$G$14+СВЦЭМ!$D$10+'СЕТ СН'!$G$6-'СЕТ СН'!$G$26</f>
        <v>1890.3589435399999</v>
      </c>
      <c r="D91" s="36">
        <f>SUMIFS(СВЦЭМ!$D$39:$D$782,СВЦЭМ!$A$39:$A$782,$A91,СВЦЭМ!$B$39:$B$782,D$83)+'СЕТ СН'!$G$14+СВЦЭМ!$D$10+'СЕТ СН'!$G$6-'СЕТ СН'!$G$26</f>
        <v>1959.5184049700001</v>
      </c>
      <c r="E91" s="36">
        <f>SUMIFS(СВЦЭМ!$D$39:$D$782,СВЦЭМ!$A$39:$A$782,$A91,СВЦЭМ!$B$39:$B$782,E$83)+'СЕТ СН'!$G$14+СВЦЭМ!$D$10+'СЕТ СН'!$G$6-'СЕТ СН'!$G$26</f>
        <v>1955.5460225000002</v>
      </c>
      <c r="F91" s="36">
        <f>SUMIFS(СВЦЭМ!$D$39:$D$782,СВЦЭМ!$A$39:$A$782,$A91,СВЦЭМ!$B$39:$B$782,F$83)+'СЕТ СН'!$G$14+СВЦЭМ!$D$10+'СЕТ СН'!$G$6-'СЕТ СН'!$G$26</f>
        <v>1959.8247090300001</v>
      </c>
      <c r="G91" s="36">
        <f>SUMIFS(СВЦЭМ!$D$39:$D$782,СВЦЭМ!$A$39:$A$782,$A91,СВЦЭМ!$B$39:$B$782,G$83)+'СЕТ СН'!$G$14+СВЦЭМ!$D$10+'СЕТ СН'!$G$6-'СЕТ СН'!$G$26</f>
        <v>1977.9339140699999</v>
      </c>
      <c r="H91" s="36">
        <f>SUMIFS(СВЦЭМ!$D$39:$D$782,СВЦЭМ!$A$39:$A$782,$A91,СВЦЭМ!$B$39:$B$782,H$83)+'СЕТ СН'!$G$14+СВЦЭМ!$D$10+'СЕТ СН'!$G$6-'СЕТ СН'!$G$26</f>
        <v>1948.9164822400003</v>
      </c>
      <c r="I91" s="36">
        <f>SUMIFS(СВЦЭМ!$D$39:$D$782,СВЦЭМ!$A$39:$A$782,$A91,СВЦЭМ!$B$39:$B$782,I$83)+'СЕТ СН'!$G$14+СВЦЭМ!$D$10+'СЕТ СН'!$G$6-'СЕТ СН'!$G$26</f>
        <v>1905.7877484700002</v>
      </c>
      <c r="J91" s="36">
        <f>SUMIFS(СВЦЭМ!$D$39:$D$782,СВЦЭМ!$A$39:$A$782,$A91,СВЦЭМ!$B$39:$B$782,J$83)+'СЕТ СН'!$G$14+СВЦЭМ!$D$10+'СЕТ СН'!$G$6-'СЕТ СН'!$G$26</f>
        <v>1832.82123555</v>
      </c>
      <c r="K91" s="36">
        <f>SUMIFS(СВЦЭМ!$D$39:$D$782,СВЦЭМ!$A$39:$A$782,$A91,СВЦЭМ!$B$39:$B$782,K$83)+'СЕТ СН'!$G$14+СВЦЭМ!$D$10+'СЕТ СН'!$G$6-'СЕТ СН'!$G$26</f>
        <v>1744.5446742700001</v>
      </c>
      <c r="L91" s="36">
        <f>SUMIFS(СВЦЭМ!$D$39:$D$782,СВЦЭМ!$A$39:$A$782,$A91,СВЦЭМ!$B$39:$B$782,L$83)+'СЕТ СН'!$G$14+СВЦЭМ!$D$10+'СЕТ СН'!$G$6-'СЕТ СН'!$G$26</f>
        <v>1656.9753731300002</v>
      </c>
      <c r="M91" s="36">
        <f>SUMIFS(СВЦЭМ!$D$39:$D$782,СВЦЭМ!$A$39:$A$782,$A91,СВЦЭМ!$B$39:$B$782,M$83)+'СЕТ СН'!$G$14+СВЦЭМ!$D$10+'СЕТ СН'!$G$6-'СЕТ СН'!$G$26</f>
        <v>1649.1294588599999</v>
      </c>
      <c r="N91" s="36">
        <f>SUMIFS(СВЦЭМ!$D$39:$D$782,СВЦЭМ!$A$39:$A$782,$A91,СВЦЭМ!$B$39:$B$782,N$83)+'СЕТ СН'!$G$14+СВЦЭМ!$D$10+'СЕТ СН'!$G$6-'СЕТ СН'!$G$26</f>
        <v>1617.27910247</v>
      </c>
      <c r="O91" s="36">
        <f>SUMIFS(СВЦЭМ!$D$39:$D$782,СВЦЭМ!$A$39:$A$782,$A91,СВЦЭМ!$B$39:$B$782,O$83)+'СЕТ СН'!$G$14+СВЦЭМ!$D$10+'СЕТ СН'!$G$6-'СЕТ СН'!$G$26</f>
        <v>1642.81020627</v>
      </c>
      <c r="P91" s="36">
        <f>SUMIFS(СВЦЭМ!$D$39:$D$782,СВЦЭМ!$A$39:$A$782,$A91,СВЦЭМ!$B$39:$B$782,P$83)+'СЕТ СН'!$G$14+СВЦЭМ!$D$10+'СЕТ СН'!$G$6-'СЕТ СН'!$G$26</f>
        <v>1684.3689813999999</v>
      </c>
      <c r="Q91" s="36">
        <f>SUMIFS(СВЦЭМ!$D$39:$D$782,СВЦЭМ!$A$39:$A$782,$A91,СВЦЭМ!$B$39:$B$782,Q$83)+'СЕТ СН'!$G$14+СВЦЭМ!$D$10+'СЕТ СН'!$G$6-'СЕТ СН'!$G$26</f>
        <v>1727.40335344</v>
      </c>
      <c r="R91" s="36">
        <f>SUMIFS(СВЦЭМ!$D$39:$D$782,СВЦЭМ!$A$39:$A$782,$A91,СВЦЭМ!$B$39:$B$782,R$83)+'СЕТ СН'!$G$14+СВЦЭМ!$D$10+'СЕТ СН'!$G$6-'СЕТ СН'!$G$26</f>
        <v>1720.4295035800001</v>
      </c>
      <c r="S91" s="36">
        <f>SUMIFS(СВЦЭМ!$D$39:$D$782,СВЦЭМ!$A$39:$A$782,$A91,СВЦЭМ!$B$39:$B$782,S$83)+'СЕТ СН'!$G$14+СВЦЭМ!$D$10+'СЕТ СН'!$G$6-'СЕТ СН'!$G$26</f>
        <v>1727.1224319500002</v>
      </c>
      <c r="T91" s="36">
        <f>SUMIFS(СВЦЭМ!$D$39:$D$782,СВЦЭМ!$A$39:$A$782,$A91,СВЦЭМ!$B$39:$B$782,T$83)+'СЕТ СН'!$G$14+СВЦЭМ!$D$10+'СЕТ СН'!$G$6-'СЕТ СН'!$G$26</f>
        <v>1692.4321793500003</v>
      </c>
      <c r="U91" s="36">
        <f>SUMIFS(СВЦЭМ!$D$39:$D$782,СВЦЭМ!$A$39:$A$782,$A91,СВЦЭМ!$B$39:$B$782,U$83)+'СЕТ СН'!$G$14+СВЦЭМ!$D$10+'СЕТ СН'!$G$6-'СЕТ СН'!$G$26</f>
        <v>1636.4387683800001</v>
      </c>
      <c r="V91" s="36">
        <f>SUMIFS(СВЦЭМ!$D$39:$D$782,СВЦЭМ!$A$39:$A$782,$A91,СВЦЭМ!$B$39:$B$782,V$83)+'СЕТ СН'!$G$14+СВЦЭМ!$D$10+'СЕТ СН'!$G$6-'СЕТ СН'!$G$26</f>
        <v>1639.1484541</v>
      </c>
      <c r="W91" s="36">
        <f>SUMIFS(СВЦЭМ!$D$39:$D$782,СВЦЭМ!$A$39:$A$782,$A91,СВЦЭМ!$B$39:$B$782,W$83)+'СЕТ СН'!$G$14+СВЦЭМ!$D$10+'СЕТ СН'!$G$6-'СЕТ СН'!$G$26</f>
        <v>1657.76343155</v>
      </c>
      <c r="X91" s="36">
        <f>SUMIFS(СВЦЭМ!$D$39:$D$782,СВЦЭМ!$A$39:$A$782,$A91,СВЦЭМ!$B$39:$B$782,X$83)+'СЕТ СН'!$G$14+СВЦЭМ!$D$10+'СЕТ СН'!$G$6-'СЕТ СН'!$G$26</f>
        <v>1703.9981322100002</v>
      </c>
      <c r="Y91" s="36">
        <f>SUMIFS(СВЦЭМ!$D$39:$D$782,СВЦЭМ!$A$39:$A$782,$A91,СВЦЭМ!$B$39:$B$782,Y$83)+'СЕТ СН'!$G$14+СВЦЭМ!$D$10+'СЕТ СН'!$G$6-'СЕТ СН'!$G$26</f>
        <v>1841.20390073</v>
      </c>
    </row>
    <row r="92" spans="1:27" ht="15.75" x14ac:dyDescent="0.2">
      <c r="A92" s="35">
        <f t="shared" si="2"/>
        <v>45208</v>
      </c>
      <c r="B92" s="36">
        <f>SUMIFS(СВЦЭМ!$D$39:$D$782,СВЦЭМ!$A$39:$A$782,$A92,СВЦЭМ!$B$39:$B$782,B$83)+'СЕТ СН'!$G$14+СВЦЭМ!$D$10+'СЕТ СН'!$G$6-'СЕТ СН'!$G$26</f>
        <v>1911.7415044499999</v>
      </c>
      <c r="C92" s="36">
        <f>SUMIFS(СВЦЭМ!$D$39:$D$782,СВЦЭМ!$A$39:$A$782,$A92,СВЦЭМ!$B$39:$B$782,C$83)+'СЕТ СН'!$G$14+СВЦЭМ!$D$10+'СЕТ СН'!$G$6-'СЕТ СН'!$G$26</f>
        <v>2018.4367473299999</v>
      </c>
      <c r="D92" s="36">
        <f>SUMIFS(СВЦЭМ!$D$39:$D$782,СВЦЭМ!$A$39:$A$782,$A92,СВЦЭМ!$B$39:$B$782,D$83)+'СЕТ СН'!$G$14+СВЦЭМ!$D$10+'СЕТ СН'!$G$6-'СЕТ СН'!$G$26</f>
        <v>2108.8874282500001</v>
      </c>
      <c r="E92" s="36">
        <f>SUMIFS(СВЦЭМ!$D$39:$D$782,СВЦЭМ!$A$39:$A$782,$A92,СВЦЭМ!$B$39:$B$782,E$83)+'СЕТ СН'!$G$14+СВЦЭМ!$D$10+'СЕТ СН'!$G$6-'СЕТ СН'!$G$26</f>
        <v>2224.0616318400002</v>
      </c>
      <c r="F92" s="36">
        <f>SUMIFS(СВЦЭМ!$D$39:$D$782,СВЦЭМ!$A$39:$A$782,$A92,СВЦЭМ!$B$39:$B$782,F$83)+'СЕТ СН'!$G$14+СВЦЭМ!$D$10+'СЕТ СН'!$G$6-'СЕТ СН'!$G$26</f>
        <v>2188.1267105400002</v>
      </c>
      <c r="G92" s="36">
        <f>SUMIFS(СВЦЭМ!$D$39:$D$782,СВЦЭМ!$A$39:$A$782,$A92,СВЦЭМ!$B$39:$B$782,G$83)+'СЕТ СН'!$G$14+СВЦЭМ!$D$10+'СЕТ СН'!$G$6-'СЕТ СН'!$G$26</f>
        <v>2173.9265434399999</v>
      </c>
      <c r="H92" s="36">
        <f>SUMIFS(СВЦЭМ!$D$39:$D$782,СВЦЭМ!$A$39:$A$782,$A92,СВЦЭМ!$B$39:$B$782,H$83)+'СЕТ СН'!$G$14+СВЦЭМ!$D$10+'СЕТ СН'!$G$6-'СЕТ СН'!$G$26</f>
        <v>2065.0991549200003</v>
      </c>
      <c r="I92" s="36">
        <f>SUMIFS(СВЦЭМ!$D$39:$D$782,СВЦЭМ!$A$39:$A$782,$A92,СВЦЭМ!$B$39:$B$782,I$83)+'СЕТ СН'!$G$14+СВЦЭМ!$D$10+'СЕТ СН'!$G$6-'СЕТ СН'!$G$26</f>
        <v>1918.2488532800003</v>
      </c>
      <c r="J92" s="36">
        <f>SUMIFS(СВЦЭМ!$D$39:$D$782,СВЦЭМ!$A$39:$A$782,$A92,СВЦЭМ!$B$39:$B$782,J$83)+'СЕТ СН'!$G$14+СВЦЭМ!$D$10+'СЕТ СН'!$G$6-'СЕТ СН'!$G$26</f>
        <v>1849.00625782</v>
      </c>
      <c r="K92" s="36">
        <f>SUMIFS(СВЦЭМ!$D$39:$D$782,СВЦЭМ!$A$39:$A$782,$A92,СВЦЭМ!$B$39:$B$782,K$83)+'СЕТ СН'!$G$14+СВЦЭМ!$D$10+'СЕТ СН'!$G$6-'СЕТ СН'!$G$26</f>
        <v>1809.48375313</v>
      </c>
      <c r="L92" s="36">
        <f>SUMIFS(СВЦЭМ!$D$39:$D$782,СВЦЭМ!$A$39:$A$782,$A92,СВЦЭМ!$B$39:$B$782,L$83)+'СЕТ СН'!$G$14+СВЦЭМ!$D$10+'СЕТ СН'!$G$6-'СЕТ СН'!$G$26</f>
        <v>1793.9290885300002</v>
      </c>
      <c r="M92" s="36">
        <f>SUMIFS(СВЦЭМ!$D$39:$D$782,СВЦЭМ!$A$39:$A$782,$A92,СВЦЭМ!$B$39:$B$782,M$83)+'СЕТ СН'!$G$14+СВЦЭМ!$D$10+'СЕТ СН'!$G$6-'СЕТ СН'!$G$26</f>
        <v>1811.5408316000003</v>
      </c>
      <c r="N92" s="36">
        <f>SUMIFS(СВЦЭМ!$D$39:$D$782,СВЦЭМ!$A$39:$A$782,$A92,СВЦЭМ!$B$39:$B$782,N$83)+'СЕТ СН'!$G$14+СВЦЭМ!$D$10+'СЕТ СН'!$G$6-'СЕТ СН'!$G$26</f>
        <v>1799.3091194900003</v>
      </c>
      <c r="O92" s="36">
        <f>SUMIFS(СВЦЭМ!$D$39:$D$782,СВЦЭМ!$A$39:$A$782,$A92,СВЦЭМ!$B$39:$B$782,O$83)+'СЕТ СН'!$G$14+СВЦЭМ!$D$10+'СЕТ СН'!$G$6-'СЕТ СН'!$G$26</f>
        <v>1791.1413977500001</v>
      </c>
      <c r="P92" s="36">
        <f>SUMIFS(СВЦЭМ!$D$39:$D$782,СВЦЭМ!$A$39:$A$782,$A92,СВЦЭМ!$B$39:$B$782,P$83)+'СЕТ СН'!$G$14+СВЦЭМ!$D$10+'СЕТ СН'!$G$6-'СЕТ СН'!$G$26</f>
        <v>1841.3382533100003</v>
      </c>
      <c r="Q92" s="36">
        <f>SUMIFS(СВЦЭМ!$D$39:$D$782,СВЦЭМ!$A$39:$A$782,$A92,СВЦЭМ!$B$39:$B$782,Q$83)+'СЕТ СН'!$G$14+СВЦЭМ!$D$10+'СЕТ СН'!$G$6-'СЕТ СН'!$G$26</f>
        <v>1816.50000959</v>
      </c>
      <c r="R92" s="36">
        <f>SUMIFS(СВЦЭМ!$D$39:$D$782,СВЦЭМ!$A$39:$A$782,$A92,СВЦЭМ!$B$39:$B$782,R$83)+'СЕТ СН'!$G$14+СВЦЭМ!$D$10+'СЕТ СН'!$G$6-'СЕТ СН'!$G$26</f>
        <v>1816.7477137800001</v>
      </c>
      <c r="S92" s="36">
        <f>SUMIFS(СВЦЭМ!$D$39:$D$782,СВЦЭМ!$A$39:$A$782,$A92,СВЦЭМ!$B$39:$B$782,S$83)+'СЕТ СН'!$G$14+СВЦЭМ!$D$10+'СЕТ СН'!$G$6-'СЕТ СН'!$G$26</f>
        <v>1837.0573231799999</v>
      </c>
      <c r="T92" s="36">
        <f>SUMIFS(СВЦЭМ!$D$39:$D$782,СВЦЭМ!$A$39:$A$782,$A92,СВЦЭМ!$B$39:$B$782,T$83)+'СЕТ СН'!$G$14+СВЦЭМ!$D$10+'СЕТ СН'!$G$6-'СЕТ СН'!$G$26</f>
        <v>1805.3560900800003</v>
      </c>
      <c r="U92" s="36">
        <f>SUMIFS(СВЦЭМ!$D$39:$D$782,СВЦЭМ!$A$39:$A$782,$A92,СВЦЭМ!$B$39:$B$782,U$83)+'СЕТ СН'!$G$14+СВЦЭМ!$D$10+'СЕТ СН'!$G$6-'СЕТ СН'!$G$26</f>
        <v>1751.3593438900002</v>
      </c>
      <c r="V92" s="36">
        <f>SUMIFS(СВЦЭМ!$D$39:$D$782,СВЦЭМ!$A$39:$A$782,$A92,СВЦЭМ!$B$39:$B$782,V$83)+'СЕТ СН'!$G$14+СВЦЭМ!$D$10+'СЕТ СН'!$G$6-'СЕТ СН'!$G$26</f>
        <v>1755.4332069500001</v>
      </c>
      <c r="W92" s="36">
        <f>SUMIFS(СВЦЭМ!$D$39:$D$782,СВЦЭМ!$A$39:$A$782,$A92,СВЦЭМ!$B$39:$B$782,W$83)+'СЕТ СН'!$G$14+СВЦЭМ!$D$10+'СЕТ СН'!$G$6-'СЕТ СН'!$G$26</f>
        <v>1773.9792517700002</v>
      </c>
      <c r="X92" s="36">
        <f>SUMIFS(СВЦЭМ!$D$39:$D$782,СВЦЭМ!$A$39:$A$782,$A92,СВЦЭМ!$B$39:$B$782,X$83)+'СЕТ СН'!$G$14+СВЦЭМ!$D$10+'СЕТ СН'!$G$6-'СЕТ СН'!$G$26</f>
        <v>1846.3416763800001</v>
      </c>
      <c r="Y92" s="36">
        <f>SUMIFS(СВЦЭМ!$D$39:$D$782,СВЦЭМ!$A$39:$A$782,$A92,СВЦЭМ!$B$39:$B$782,Y$83)+'СЕТ СН'!$G$14+СВЦЭМ!$D$10+'СЕТ СН'!$G$6-'СЕТ СН'!$G$26</f>
        <v>1909.7938705300003</v>
      </c>
    </row>
    <row r="93" spans="1:27" ht="15.75" x14ac:dyDescent="0.2">
      <c r="A93" s="35">
        <f t="shared" si="2"/>
        <v>45209</v>
      </c>
      <c r="B93" s="36">
        <f>SUMIFS(СВЦЭМ!$D$39:$D$782,СВЦЭМ!$A$39:$A$782,$A93,СВЦЭМ!$B$39:$B$782,B$83)+'СЕТ СН'!$G$14+СВЦЭМ!$D$10+'СЕТ СН'!$G$6-'СЕТ СН'!$G$26</f>
        <v>1979.3607141500001</v>
      </c>
      <c r="C93" s="36">
        <f>SUMIFS(СВЦЭМ!$D$39:$D$782,СВЦЭМ!$A$39:$A$782,$A93,СВЦЭМ!$B$39:$B$782,C$83)+'СЕТ СН'!$G$14+СВЦЭМ!$D$10+'СЕТ СН'!$G$6-'СЕТ СН'!$G$26</f>
        <v>2035.3849845600002</v>
      </c>
      <c r="D93" s="36">
        <f>SUMIFS(СВЦЭМ!$D$39:$D$782,СВЦЭМ!$A$39:$A$782,$A93,СВЦЭМ!$B$39:$B$782,D$83)+'СЕТ СН'!$G$14+СВЦЭМ!$D$10+'СЕТ СН'!$G$6-'СЕТ СН'!$G$26</f>
        <v>2105.41989186</v>
      </c>
      <c r="E93" s="36">
        <f>SUMIFS(СВЦЭМ!$D$39:$D$782,СВЦЭМ!$A$39:$A$782,$A93,СВЦЭМ!$B$39:$B$782,E$83)+'СЕТ СН'!$G$14+СВЦЭМ!$D$10+'СЕТ СН'!$G$6-'СЕТ СН'!$G$26</f>
        <v>2090.97241334</v>
      </c>
      <c r="F93" s="36">
        <f>SUMIFS(СВЦЭМ!$D$39:$D$782,СВЦЭМ!$A$39:$A$782,$A93,СВЦЭМ!$B$39:$B$782,F$83)+'СЕТ СН'!$G$14+СВЦЭМ!$D$10+'СЕТ СН'!$G$6-'СЕТ СН'!$G$26</f>
        <v>2094.00486916</v>
      </c>
      <c r="G93" s="36">
        <f>SUMIFS(СВЦЭМ!$D$39:$D$782,СВЦЭМ!$A$39:$A$782,$A93,СВЦЭМ!$B$39:$B$782,G$83)+'СЕТ СН'!$G$14+СВЦЭМ!$D$10+'СЕТ СН'!$G$6-'СЕТ СН'!$G$26</f>
        <v>2071.9113387100001</v>
      </c>
      <c r="H93" s="36">
        <f>SUMIFS(СВЦЭМ!$D$39:$D$782,СВЦЭМ!$A$39:$A$782,$A93,СВЦЭМ!$B$39:$B$782,H$83)+'СЕТ СН'!$G$14+СВЦЭМ!$D$10+'СЕТ СН'!$G$6-'СЕТ СН'!$G$26</f>
        <v>2004.78123615</v>
      </c>
      <c r="I93" s="36">
        <f>SUMIFS(СВЦЭМ!$D$39:$D$782,СВЦЭМ!$A$39:$A$782,$A93,СВЦЭМ!$B$39:$B$782,I$83)+'СЕТ СН'!$G$14+СВЦЭМ!$D$10+'СЕТ СН'!$G$6-'СЕТ СН'!$G$26</f>
        <v>1929.00551068</v>
      </c>
      <c r="J93" s="36">
        <f>SUMIFS(СВЦЭМ!$D$39:$D$782,СВЦЭМ!$A$39:$A$782,$A93,СВЦЭМ!$B$39:$B$782,J$83)+'СЕТ СН'!$G$14+СВЦЭМ!$D$10+'СЕТ СН'!$G$6-'СЕТ СН'!$G$26</f>
        <v>1859.2912193900002</v>
      </c>
      <c r="K93" s="36">
        <f>SUMIFS(СВЦЭМ!$D$39:$D$782,СВЦЭМ!$A$39:$A$782,$A93,СВЦЭМ!$B$39:$B$782,K$83)+'СЕТ СН'!$G$14+СВЦЭМ!$D$10+'СЕТ СН'!$G$6-'СЕТ СН'!$G$26</f>
        <v>1800.6959271800001</v>
      </c>
      <c r="L93" s="36">
        <f>SUMIFS(СВЦЭМ!$D$39:$D$782,СВЦЭМ!$A$39:$A$782,$A93,СВЦЭМ!$B$39:$B$782,L$83)+'СЕТ СН'!$G$14+СВЦЭМ!$D$10+'СЕТ СН'!$G$6-'СЕТ СН'!$G$26</f>
        <v>1794.71695163</v>
      </c>
      <c r="M93" s="36">
        <f>SUMIFS(СВЦЭМ!$D$39:$D$782,СВЦЭМ!$A$39:$A$782,$A93,СВЦЭМ!$B$39:$B$782,M$83)+'СЕТ СН'!$G$14+СВЦЭМ!$D$10+'СЕТ СН'!$G$6-'СЕТ СН'!$G$26</f>
        <v>1810.16430838</v>
      </c>
      <c r="N93" s="36">
        <f>SUMIFS(СВЦЭМ!$D$39:$D$782,СВЦЭМ!$A$39:$A$782,$A93,СВЦЭМ!$B$39:$B$782,N$83)+'СЕТ СН'!$G$14+СВЦЭМ!$D$10+'СЕТ СН'!$G$6-'СЕТ СН'!$G$26</f>
        <v>1805.9183491500003</v>
      </c>
      <c r="O93" s="36">
        <f>SUMIFS(СВЦЭМ!$D$39:$D$782,СВЦЭМ!$A$39:$A$782,$A93,СВЦЭМ!$B$39:$B$782,O$83)+'СЕТ СН'!$G$14+СВЦЭМ!$D$10+'СЕТ СН'!$G$6-'СЕТ СН'!$G$26</f>
        <v>1824.8927477500001</v>
      </c>
      <c r="P93" s="36">
        <f>SUMIFS(СВЦЭМ!$D$39:$D$782,СВЦЭМ!$A$39:$A$782,$A93,СВЦЭМ!$B$39:$B$782,P$83)+'СЕТ СН'!$G$14+СВЦЭМ!$D$10+'СЕТ СН'!$G$6-'СЕТ СН'!$G$26</f>
        <v>1856.3187310200001</v>
      </c>
      <c r="Q93" s="36">
        <f>SUMIFS(СВЦЭМ!$D$39:$D$782,СВЦЭМ!$A$39:$A$782,$A93,СВЦЭМ!$B$39:$B$782,Q$83)+'СЕТ СН'!$G$14+СВЦЭМ!$D$10+'СЕТ СН'!$G$6-'СЕТ СН'!$G$26</f>
        <v>1843.4416774400001</v>
      </c>
      <c r="R93" s="36">
        <f>SUMIFS(СВЦЭМ!$D$39:$D$782,СВЦЭМ!$A$39:$A$782,$A93,СВЦЭМ!$B$39:$B$782,R$83)+'СЕТ СН'!$G$14+СВЦЭМ!$D$10+'СЕТ СН'!$G$6-'СЕТ СН'!$G$26</f>
        <v>1845.92840118</v>
      </c>
      <c r="S93" s="36">
        <f>SUMIFS(СВЦЭМ!$D$39:$D$782,СВЦЭМ!$A$39:$A$782,$A93,СВЦЭМ!$B$39:$B$782,S$83)+'СЕТ СН'!$G$14+СВЦЭМ!$D$10+'СЕТ СН'!$G$6-'СЕТ СН'!$G$26</f>
        <v>1839.83032658</v>
      </c>
      <c r="T93" s="36">
        <f>SUMIFS(СВЦЭМ!$D$39:$D$782,СВЦЭМ!$A$39:$A$782,$A93,СВЦЭМ!$B$39:$B$782,T$83)+'СЕТ СН'!$G$14+СВЦЭМ!$D$10+'СЕТ СН'!$G$6-'СЕТ СН'!$G$26</f>
        <v>1813.9418494300003</v>
      </c>
      <c r="U93" s="36">
        <f>SUMIFS(СВЦЭМ!$D$39:$D$782,СВЦЭМ!$A$39:$A$782,$A93,СВЦЭМ!$B$39:$B$782,U$83)+'СЕТ СН'!$G$14+СВЦЭМ!$D$10+'СЕТ СН'!$G$6-'СЕТ СН'!$G$26</f>
        <v>1759.51411237</v>
      </c>
      <c r="V93" s="36">
        <f>SUMIFS(СВЦЭМ!$D$39:$D$782,СВЦЭМ!$A$39:$A$782,$A93,СВЦЭМ!$B$39:$B$782,V$83)+'СЕТ СН'!$G$14+СВЦЭМ!$D$10+'СЕТ СН'!$G$6-'СЕТ СН'!$G$26</f>
        <v>1752.9436025700002</v>
      </c>
      <c r="W93" s="36">
        <f>SUMIFS(СВЦЭМ!$D$39:$D$782,СВЦЭМ!$A$39:$A$782,$A93,СВЦЭМ!$B$39:$B$782,W$83)+'СЕТ СН'!$G$14+СВЦЭМ!$D$10+'СЕТ СН'!$G$6-'СЕТ СН'!$G$26</f>
        <v>1774.0193749499999</v>
      </c>
      <c r="X93" s="36">
        <f>SUMIFS(СВЦЭМ!$D$39:$D$782,СВЦЭМ!$A$39:$A$782,$A93,СВЦЭМ!$B$39:$B$782,X$83)+'СЕТ СН'!$G$14+СВЦЭМ!$D$10+'СЕТ СН'!$G$6-'СЕТ СН'!$G$26</f>
        <v>1849.1106496699999</v>
      </c>
      <c r="Y93" s="36">
        <f>SUMIFS(СВЦЭМ!$D$39:$D$782,СВЦЭМ!$A$39:$A$782,$A93,СВЦЭМ!$B$39:$B$782,Y$83)+'СЕТ СН'!$G$14+СВЦЭМ!$D$10+'СЕТ СН'!$G$6-'СЕТ СН'!$G$26</f>
        <v>1928.9474530699999</v>
      </c>
    </row>
    <row r="94" spans="1:27" ht="15.75" x14ac:dyDescent="0.2">
      <c r="A94" s="35">
        <f t="shared" si="2"/>
        <v>45210</v>
      </c>
      <c r="B94" s="36">
        <f>SUMIFS(СВЦЭМ!$D$39:$D$782,СВЦЭМ!$A$39:$A$782,$A94,СВЦЭМ!$B$39:$B$782,B$83)+'СЕТ СН'!$G$14+СВЦЭМ!$D$10+'СЕТ СН'!$G$6-'СЕТ СН'!$G$26</f>
        <v>1966.6525985399999</v>
      </c>
      <c r="C94" s="36">
        <f>SUMIFS(СВЦЭМ!$D$39:$D$782,СВЦЭМ!$A$39:$A$782,$A94,СВЦЭМ!$B$39:$B$782,C$83)+'СЕТ СН'!$G$14+СВЦЭМ!$D$10+'СЕТ СН'!$G$6-'СЕТ СН'!$G$26</f>
        <v>2030.2857941400002</v>
      </c>
      <c r="D94" s="36">
        <f>SUMIFS(СВЦЭМ!$D$39:$D$782,СВЦЭМ!$A$39:$A$782,$A94,СВЦЭМ!$B$39:$B$782,D$83)+'СЕТ СН'!$G$14+СВЦЭМ!$D$10+'СЕТ СН'!$G$6-'СЕТ СН'!$G$26</f>
        <v>2087.61976908</v>
      </c>
      <c r="E94" s="36">
        <f>SUMIFS(СВЦЭМ!$D$39:$D$782,СВЦЭМ!$A$39:$A$782,$A94,СВЦЭМ!$B$39:$B$782,E$83)+'СЕТ СН'!$G$14+СВЦЭМ!$D$10+'СЕТ СН'!$G$6-'СЕТ СН'!$G$26</f>
        <v>2086.7715803700003</v>
      </c>
      <c r="F94" s="36">
        <f>SUMIFS(СВЦЭМ!$D$39:$D$782,СВЦЭМ!$A$39:$A$782,$A94,СВЦЭМ!$B$39:$B$782,F$83)+'СЕТ СН'!$G$14+СВЦЭМ!$D$10+'СЕТ СН'!$G$6-'СЕТ СН'!$G$26</f>
        <v>2076.7102898799999</v>
      </c>
      <c r="G94" s="36">
        <f>SUMIFS(СВЦЭМ!$D$39:$D$782,СВЦЭМ!$A$39:$A$782,$A94,СВЦЭМ!$B$39:$B$782,G$83)+'СЕТ СН'!$G$14+СВЦЭМ!$D$10+'СЕТ СН'!$G$6-'СЕТ СН'!$G$26</f>
        <v>2075.7322463400001</v>
      </c>
      <c r="H94" s="36">
        <f>SUMIFS(СВЦЭМ!$D$39:$D$782,СВЦЭМ!$A$39:$A$782,$A94,СВЦЭМ!$B$39:$B$782,H$83)+'СЕТ СН'!$G$14+СВЦЭМ!$D$10+'СЕТ СН'!$G$6-'СЕТ СН'!$G$26</f>
        <v>1988.0940580199999</v>
      </c>
      <c r="I94" s="36">
        <f>SUMIFS(СВЦЭМ!$D$39:$D$782,СВЦЭМ!$A$39:$A$782,$A94,СВЦЭМ!$B$39:$B$782,I$83)+'СЕТ СН'!$G$14+СВЦЭМ!$D$10+'СЕТ СН'!$G$6-'СЕТ СН'!$G$26</f>
        <v>1896.9660820300001</v>
      </c>
      <c r="J94" s="36">
        <f>SUMIFS(СВЦЭМ!$D$39:$D$782,СВЦЭМ!$A$39:$A$782,$A94,СВЦЭМ!$B$39:$B$782,J$83)+'СЕТ СН'!$G$14+СВЦЭМ!$D$10+'СЕТ СН'!$G$6-'СЕТ СН'!$G$26</f>
        <v>1845.8001914500001</v>
      </c>
      <c r="K94" s="36">
        <f>SUMIFS(СВЦЭМ!$D$39:$D$782,СВЦЭМ!$A$39:$A$782,$A94,СВЦЭМ!$B$39:$B$782,K$83)+'СЕТ СН'!$G$14+СВЦЭМ!$D$10+'СЕТ СН'!$G$6-'СЕТ СН'!$G$26</f>
        <v>1806.23426122</v>
      </c>
      <c r="L94" s="36">
        <f>SUMIFS(СВЦЭМ!$D$39:$D$782,СВЦЭМ!$A$39:$A$782,$A94,СВЦЭМ!$B$39:$B$782,L$83)+'СЕТ СН'!$G$14+СВЦЭМ!$D$10+'СЕТ СН'!$G$6-'СЕТ СН'!$G$26</f>
        <v>1814.4363599500002</v>
      </c>
      <c r="M94" s="36">
        <f>SUMIFS(СВЦЭМ!$D$39:$D$782,СВЦЭМ!$A$39:$A$782,$A94,СВЦЭМ!$B$39:$B$782,M$83)+'СЕТ СН'!$G$14+СВЦЭМ!$D$10+'СЕТ СН'!$G$6-'СЕТ СН'!$G$26</f>
        <v>1812.4550345000002</v>
      </c>
      <c r="N94" s="36">
        <f>SUMIFS(СВЦЭМ!$D$39:$D$782,СВЦЭМ!$A$39:$A$782,$A94,СВЦЭМ!$B$39:$B$782,N$83)+'СЕТ СН'!$G$14+СВЦЭМ!$D$10+'СЕТ СН'!$G$6-'СЕТ СН'!$G$26</f>
        <v>1813.0277753700002</v>
      </c>
      <c r="O94" s="36">
        <f>SUMIFS(СВЦЭМ!$D$39:$D$782,СВЦЭМ!$A$39:$A$782,$A94,СВЦЭМ!$B$39:$B$782,O$83)+'СЕТ СН'!$G$14+СВЦЭМ!$D$10+'СЕТ СН'!$G$6-'СЕТ СН'!$G$26</f>
        <v>1821.3341094000002</v>
      </c>
      <c r="P94" s="36">
        <f>SUMIFS(СВЦЭМ!$D$39:$D$782,СВЦЭМ!$A$39:$A$782,$A94,СВЦЭМ!$B$39:$B$782,P$83)+'СЕТ СН'!$G$14+СВЦЭМ!$D$10+'СЕТ СН'!$G$6-'СЕТ СН'!$G$26</f>
        <v>1860.7311533800003</v>
      </c>
      <c r="Q94" s="36">
        <f>SUMIFS(СВЦЭМ!$D$39:$D$782,СВЦЭМ!$A$39:$A$782,$A94,СВЦЭМ!$B$39:$B$782,Q$83)+'СЕТ СН'!$G$14+СВЦЭМ!$D$10+'СЕТ СН'!$G$6-'СЕТ СН'!$G$26</f>
        <v>1849.70888977</v>
      </c>
      <c r="R94" s="36">
        <f>SUMIFS(СВЦЭМ!$D$39:$D$782,СВЦЭМ!$A$39:$A$782,$A94,СВЦЭМ!$B$39:$B$782,R$83)+'СЕТ СН'!$G$14+СВЦЭМ!$D$10+'СЕТ СН'!$G$6-'СЕТ СН'!$G$26</f>
        <v>1850.7833444799999</v>
      </c>
      <c r="S94" s="36">
        <f>SUMIFS(СВЦЭМ!$D$39:$D$782,СВЦЭМ!$A$39:$A$782,$A94,СВЦЭМ!$B$39:$B$782,S$83)+'СЕТ СН'!$G$14+СВЦЭМ!$D$10+'СЕТ СН'!$G$6-'СЕТ СН'!$G$26</f>
        <v>1856.4737159800002</v>
      </c>
      <c r="T94" s="36">
        <f>SUMIFS(СВЦЭМ!$D$39:$D$782,СВЦЭМ!$A$39:$A$782,$A94,СВЦЭМ!$B$39:$B$782,T$83)+'СЕТ СН'!$G$14+СВЦЭМ!$D$10+'СЕТ СН'!$G$6-'СЕТ СН'!$G$26</f>
        <v>1826.0402676399999</v>
      </c>
      <c r="U94" s="36">
        <f>SUMIFS(СВЦЭМ!$D$39:$D$782,СВЦЭМ!$A$39:$A$782,$A94,СВЦЭМ!$B$39:$B$782,U$83)+'СЕТ СН'!$G$14+СВЦЭМ!$D$10+'СЕТ СН'!$G$6-'СЕТ СН'!$G$26</f>
        <v>1768.5613488700001</v>
      </c>
      <c r="V94" s="36">
        <f>SUMIFS(СВЦЭМ!$D$39:$D$782,СВЦЭМ!$A$39:$A$782,$A94,СВЦЭМ!$B$39:$B$782,V$83)+'СЕТ СН'!$G$14+СВЦЭМ!$D$10+'СЕТ СН'!$G$6-'СЕТ СН'!$G$26</f>
        <v>1763.26701976</v>
      </c>
      <c r="W94" s="36">
        <f>SUMIFS(СВЦЭМ!$D$39:$D$782,СВЦЭМ!$A$39:$A$782,$A94,СВЦЭМ!$B$39:$B$782,W$83)+'СЕТ СН'!$G$14+СВЦЭМ!$D$10+'СЕТ СН'!$G$6-'СЕТ СН'!$G$26</f>
        <v>1777.2818757200002</v>
      </c>
      <c r="X94" s="36">
        <f>SUMIFS(СВЦЭМ!$D$39:$D$782,СВЦЭМ!$A$39:$A$782,$A94,СВЦЭМ!$B$39:$B$782,X$83)+'СЕТ СН'!$G$14+СВЦЭМ!$D$10+'СЕТ СН'!$G$6-'СЕТ СН'!$G$26</f>
        <v>1848.7610438800002</v>
      </c>
      <c r="Y94" s="36">
        <f>SUMIFS(СВЦЭМ!$D$39:$D$782,СВЦЭМ!$A$39:$A$782,$A94,СВЦЭМ!$B$39:$B$782,Y$83)+'СЕТ СН'!$G$14+СВЦЭМ!$D$10+'СЕТ СН'!$G$6-'СЕТ СН'!$G$26</f>
        <v>1927.7823425300003</v>
      </c>
    </row>
    <row r="95" spans="1:27" ht="15.75" x14ac:dyDescent="0.2">
      <c r="A95" s="35">
        <f t="shared" si="2"/>
        <v>45211</v>
      </c>
      <c r="B95" s="36">
        <f>SUMIFS(СВЦЭМ!$D$39:$D$782,СВЦЭМ!$A$39:$A$782,$A95,СВЦЭМ!$B$39:$B$782,B$83)+'СЕТ СН'!$G$14+СВЦЭМ!$D$10+'СЕТ СН'!$G$6-'СЕТ СН'!$G$26</f>
        <v>1988.2272538900002</v>
      </c>
      <c r="C95" s="36">
        <f>SUMIFS(СВЦЭМ!$D$39:$D$782,СВЦЭМ!$A$39:$A$782,$A95,СВЦЭМ!$B$39:$B$782,C$83)+'СЕТ СН'!$G$14+СВЦЭМ!$D$10+'СЕТ СН'!$G$6-'СЕТ СН'!$G$26</f>
        <v>2048.1150601200002</v>
      </c>
      <c r="D95" s="36">
        <f>SUMIFS(СВЦЭМ!$D$39:$D$782,СВЦЭМ!$A$39:$A$782,$A95,СВЦЭМ!$B$39:$B$782,D$83)+'СЕТ СН'!$G$14+СВЦЭМ!$D$10+'СЕТ СН'!$G$6-'СЕТ СН'!$G$26</f>
        <v>2109.56733583</v>
      </c>
      <c r="E95" s="36">
        <f>SUMIFS(СВЦЭМ!$D$39:$D$782,СВЦЭМ!$A$39:$A$782,$A95,СВЦЭМ!$B$39:$B$782,E$83)+'СЕТ СН'!$G$14+СВЦЭМ!$D$10+'СЕТ СН'!$G$6-'СЕТ СН'!$G$26</f>
        <v>2105.89631396</v>
      </c>
      <c r="F95" s="36">
        <f>SUMIFS(СВЦЭМ!$D$39:$D$782,СВЦЭМ!$A$39:$A$782,$A95,СВЦЭМ!$B$39:$B$782,F$83)+'СЕТ СН'!$G$14+СВЦЭМ!$D$10+'СЕТ СН'!$G$6-'СЕТ СН'!$G$26</f>
        <v>2100.9659168500002</v>
      </c>
      <c r="G95" s="36">
        <f>SUMIFS(СВЦЭМ!$D$39:$D$782,СВЦЭМ!$A$39:$A$782,$A95,СВЦЭМ!$B$39:$B$782,G$83)+'СЕТ СН'!$G$14+СВЦЭМ!$D$10+'СЕТ СН'!$G$6-'СЕТ СН'!$G$26</f>
        <v>2088.1849471</v>
      </c>
      <c r="H95" s="36">
        <f>SUMIFS(СВЦЭМ!$D$39:$D$782,СВЦЭМ!$A$39:$A$782,$A95,СВЦЭМ!$B$39:$B$782,H$83)+'СЕТ СН'!$G$14+СВЦЭМ!$D$10+'СЕТ СН'!$G$6-'СЕТ СН'!$G$26</f>
        <v>2000.8938313100002</v>
      </c>
      <c r="I95" s="36">
        <f>SUMIFS(СВЦЭМ!$D$39:$D$782,СВЦЭМ!$A$39:$A$782,$A95,СВЦЭМ!$B$39:$B$782,I$83)+'СЕТ СН'!$G$14+СВЦЭМ!$D$10+'СЕТ СН'!$G$6-'СЕТ СН'!$G$26</f>
        <v>1907.6198005900001</v>
      </c>
      <c r="J95" s="36">
        <f>SUMIFS(СВЦЭМ!$D$39:$D$782,СВЦЭМ!$A$39:$A$782,$A95,СВЦЭМ!$B$39:$B$782,J$83)+'СЕТ СН'!$G$14+СВЦЭМ!$D$10+'СЕТ СН'!$G$6-'СЕТ СН'!$G$26</f>
        <v>1877.8720679400003</v>
      </c>
      <c r="K95" s="36">
        <f>SUMIFS(СВЦЭМ!$D$39:$D$782,СВЦЭМ!$A$39:$A$782,$A95,СВЦЭМ!$B$39:$B$782,K$83)+'СЕТ СН'!$G$14+СВЦЭМ!$D$10+'СЕТ СН'!$G$6-'СЕТ СН'!$G$26</f>
        <v>1835.7460980300002</v>
      </c>
      <c r="L95" s="36">
        <f>SUMIFS(СВЦЭМ!$D$39:$D$782,СВЦЭМ!$A$39:$A$782,$A95,СВЦЭМ!$B$39:$B$782,L$83)+'СЕТ СН'!$G$14+СВЦЭМ!$D$10+'СЕТ СН'!$G$6-'СЕТ СН'!$G$26</f>
        <v>1837.4465567500001</v>
      </c>
      <c r="M95" s="36">
        <f>SUMIFS(СВЦЭМ!$D$39:$D$782,СВЦЭМ!$A$39:$A$782,$A95,СВЦЭМ!$B$39:$B$782,M$83)+'СЕТ СН'!$G$14+СВЦЭМ!$D$10+'СЕТ СН'!$G$6-'СЕТ СН'!$G$26</f>
        <v>1844.2121931500001</v>
      </c>
      <c r="N95" s="36">
        <f>SUMIFS(СВЦЭМ!$D$39:$D$782,СВЦЭМ!$A$39:$A$782,$A95,СВЦЭМ!$B$39:$B$782,N$83)+'СЕТ СН'!$G$14+СВЦЭМ!$D$10+'СЕТ СН'!$G$6-'СЕТ СН'!$G$26</f>
        <v>1847.80789018</v>
      </c>
      <c r="O95" s="36">
        <f>SUMIFS(СВЦЭМ!$D$39:$D$782,СВЦЭМ!$A$39:$A$782,$A95,СВЦЭМ!$B$39:$B$782,O$83)+'СЕТ СН'!$G$14+СВЦЭМ!$D$10+'СЕТ СН'!$G$6-'СЕТ СН'!$G$26</f>
        <v>1878.1969820100003</v>
      </c>
      <c r="P95" s="36">
        <f>SUMIFS(СВЦЭМ!$D$39:$D$782,СВЦЭМ!$A$39:$A$782,$A95,СВЦЭМ!$B$39:$B$782,P$83)+'СЕТ СН'!$G$14+СВЦЭМ!$D$10+'СЕТ СН'!$G$6-'СЕТ СН'!$G$26</f>
        <v>1907.3883918700003</v>
      </c>
      <c r="Q95" s="36">
        <f>SUMIFS(СВЦЭМ!$D$39:$D$782,СВЦЭМ!$A$39:$A$782,$A95,СВЦЭМ!$B$39:$B$782,Q$83)+'СЕТ СН'!$G$14+СВЦЭМ!$D$10+'СЕТ СН'!$G$6-'СЕТ СН'!$G$26</f>
        <v>1892.4145095200001</v>
      </c>
      <c r="R95" s="36">
        <f>SUMIFS(СВЦЭМ!$D$39:$D$782,СВЦЭМ!$A$39:$A$782,$A95,СВЦЭМ!$B$39:$B$782,R$83)+'СЕТ СН'!$G$14+СВЦЭМ!$D$10+'СЕТ СН'!$G$6-'СЕТ СН'!$G$26</f>
        <v>1903.8782295300002</v>
      </c>
      <c r="S95" s="36">
        <f>SUMIFS(СВЦЭМ!$D$39:$D$782,СВЦЭМ!$A$39:$A$782,$A95,СВЦЭМ!$B$39:$B$782,S$83)+'СЕТ СН'!$G$14+СВЦЭМ!$D$10+'СЕТ СН'!$G$6-'СЕТ СН'!$G$26</f>
        <v>1902.7989438200002</v>
      </c>
      <c r="T95" s="36">
        <f>SUMIFS(СВЦЭМ!$D$39:$D$782,СВЦЭМ!$A$39:$A$782,$A95,СВЦЭМ!$B$39:$B$782,T$83)+'СЕТ СН'!$G$14+СВЦЭМ!$D$10+'СЕТ СН'!$G$6-'СЕТ СН'!$G$26</f>
        <v>1855.4946821799999</v>
      </c>
      <c r="U95" s="36">
        <f>SUMIFS(СВЦЭМ!$D$39:$D$782,СВЦЭМ!$A$39:$A$782,$A95,СВЦЭМ!$B$39:$B$782,U$83)+'СЕТ СН'!$G$14+СВЦЭМ!$D$10+'СЕТ СН'!$G$6-'СЕТ СН'!$G$26</f>
        <v>1792.4288223600001</v>
      </c>
      <c r="V95" s="36">
        <f>SUMIFS(СВЦЭМ!$D$39:$D$782,СВЦЭМ!$A$39:$A$782,$A95,СВЦЭМ!$B$39:$B$782,V$83)+'СЕТ СН'!$G$14+СВЦЭМ!$D$10+'СЕТ СН'!$G$6-'СЕТ СН'!$G$26</f>
        <v>1783.6493808999999</v>
      </c>
      <c r="W95" s="36">
        <f>SUMIFS(СВЦЭМ!$D$39:$D$782,СВЦЭМ!$A$39:$A$782,$A95,СВЦЭМ!$B$39:$B$782,W$83)+'СЕТ СН'!$G$14+СВЦЭМ!$D$10+'СЕТ СН'!$G$6-'СЕТ СН'!$G$26</f>
        <v>1804.4568878099999</v>
      </c>
      <c r="X95" s="36">
        <f>SUMIFS(СВЦЭМ!$D$39:$D$782,СВЦЭМ!$A$39:$A$782,$A95,СВЦЭМ!$B$39:$B$782,X$83)+'СЕТ СН'!$G$14+СВЦЭМ!$D$10+'СЕТ СН'!$G$6-'СЕТ СН'!$G$26</f>
        <v>1870.0644690899999</v>
      </c>
      <c r="Y95" s="36">
        <f>SUMIFS(СВЦЭМ!$D$39:$D$782,СВЦЭМ!$A$39:$A$782,$A95,СВЦЭМ!$B$39:$B$782,Y$83)+'СЕТ СН'!$G$14+СВЦЭМ!$D$10+'СЕТ СН'!$G$6-'СЕТ СН'!$G$26</f>
        <v>1930.8388321900002</v>
      </c>
    </row>
    <row r="96" spans="1:27" ht="15.75" x14ac:dyDescent="0.2">
      <c r="A96" s="35">
        <f t="shared" si="2"/>
        <v>45212</v>
      </c>
      <c r="B96" s="36">
        <f>SUMIFS(СВЦЭМ!$D$39:$D$782,СВЦЭМ!$A$39:$A$782,$A96,СВЦЭМ!$B$39:$B$782,B$83)+'СЕТ СН'!$G$14+СВЦЭМ!$D$10+'СЕТ СН'!$G$6-'СЕТ СН'!$G$26</f>
        <v>1938.3406278900002</v>
      </c>
      <c r="C96" s="36">
        <f>SUMIFS(СВЦЭМ!$D$39:$D$782,СВЦЭМ!$A$39:$A$782,$A96,СВЦЭМ!$B$39:$B$782,C$83)+'СЕТ СН'!$G$14+СВЦЭМ!$D$10+'СЕТ СН'!$G$6-'СЕТ СН'!$G$26</f>
        <v>1971.8795201900002</v>
      </c>
      <c r="D96" s="36">
        <f>SUMIFS(СВЦЭМ!$D$39:$D$782,СВЦЭМ!$A$39:$A$782,$A96,СВЦЭМ!$B$39:$B$782,D$83)+'СЕТ СН'!$G$14+СВЦЭМ!$D$10+'СЕТ СН'!$G$6-'СЕТ СН'!$G$26</f>
        <v>2037.5650486899999</v>
      </c>
      <c r="E96" s="36">
        <f>SUMIFS(СВЦЭМ!$D$39:$D$782,СВЦЭМ!$A$39:$A$782,$A96,СВЦЭМ!$B$39:$B$782,E$83)+'СЕТ СН'!$G$14+СВЦЭМ!$D$10+'СЕТ СН'!$G$6-'СЕТ СН'!$G$26</f>
        <v>2043.4949254900002</v>
      </c>
      <c r="F96" s="36">
        <f>SUMIFS(СВЦЭМ!$D$39:$D$782,СВЦЭМ!$A$39:$A$782,$A96,СВЦЭМ!$B$39:$B$782,F$83)+'СЕТ СН'!$G$14+СВЦЭМ!$D$10+'СЕТ СН'!$G$6-'СЕТ СН'!$G$26</f>
        <v>2041.7219542299999</v>
      </c>
      <c r="G96" s="36">
        <f>SUMIFS(СВЦЭМ!$D$39:$D$782,СВЦЭМ!$A$39:$A$782,$A96,СВЦЭМ!$B$39:$B$782,G$83)+'СЕТ СН'!$G$14+СВЦЭМ!$D$10+'СЕТ СН'!$G$6-'СЕТ СН'!$G$26</f>
        <v>2023.8463493600002</v>
      </c>
      <c r="H96" s="36">
        <f>SUMIFS(СВЦЭМ!$D$39:$D$782,СВЦЭМ!$A$39:$A$782,$A96,СВЦЭМ!$B$39:$B$782,H$83)+'СЕТ СН'!$G$14+СВЦЭМ!$D$10+'СЕТ СН'!$G$6-'СЕТ СН'!$G$26</f>
        <v>1929.53156455</v>
      </c>
      <c r="I96" s="36">
        <f>SUMIFS(СВЦЭМ!$D$39:$D$782,СВЦЭМ!$A$39:$A$782,$A96,СВЦЭМ!$B$39:$B$782,I$83)+'СЕТ СН'!$G$14+СВЦЭМ!$D$10+'СЕТ СН'!$G$6-'СЕТ СН'!$G$26</f>
        <v>1830.7740797400002</v>
      </c>
      <c r="J96" s="36">
        <f>SUMIFS(СВЦЭМ!$D$39:$D$782,СВЦЭМ!$A$39:$A$782,$A96,СВЦЭМ!$B$39:$B$782,J$83)+'СЕТ СН'!$G$14+СВЦЭМ!$D$10+'СЕТ СН'!$G$6-'СЕТ СН'!$G$26</f>
        <v>1805.2912930900002</v>
      </c>
      <c r="K96" s="36">
        <f>SUMIFS(СВЦЭМ!$D$39:$D$782,СВЦЭМ!$A$39:$A$782,$A96,СВЦЭМ!$B$39:$B$782,K$83)+'СЕТ СН'!$G$14+СВЦЭМ!$D$10+'СЕТ СН'!$G$6-'СЕТ СН'!$G$26</f>
        <v>1778.7158918600003</v>
      </c>
      <c r="L96" s="36">
        <f>SUMIFS(СВЦЭМ!$D$39:$D$782,СВЦЭМ!$A$39:$A$782,$A96,СВЦЭМ!$B$39:$B$782,L$83)+'СЕТ СН'!$G$14+СВЦЭМ!$D$10+'СЕТ СН'!$G$6-'СЕТ СН'!$G$26</f>
        <v>1789.9681971300001</v>
      </c>
      <c r="M96" s="36">
        <f>SUMIFS(СВЦЭМ!$D$39:$D$782,СВЦЭМ!$A$39:$A$782,$A96,СВЦЭМ!$B$39:$B$782,M$83)+'СЕТ СН'!$G$14+СВЦЭМ!$D$10+'СЕТ СН'!$G$6-'СЕТ СН'!$G$26</f>
        <v>1775.1144530300003</v>
      </c>
      <c r="N96" s="36">
        <f>SUMIFS(СВЦЭМ!$D$39:$D$782,СВЦЭМ!$A$39:$A$782,$A96,СВЦЭМ!$B$39:$B$782,N$83)+'СЕТ СН'!$G$14+СВЦЭМ!$D$10+'СЕТ СН'!$G$6-'СЕТ СН'!$G$26</f>
        <v>1787.1234522099999</v>
      </c>
      <c r="O96" s="36">
        <f>SUMIFS(СВЦЭМ!$D$39:$D$782,СВЦЭМ!$A$39:$A$782,$A96,СВЦЭМ!$B$39:$B$782,O$83)+'СЕТ СН'!$G$14+СВЦЭМ!$D$10+'СЕТ СН'!$G$6-'СЕТ СН'!$G$26</f>
        <v>1806.4104170700002</v>
      </c>
      <c r="P96" s="36">
        <f>SUMIFS(СВЦЭМ!$D$39:$D$782,СВЦЭМ!$A$39:$A$782,$A96,СВЦЭМ!$B$39:$B$782,P$83)+'СЕТ СН'!$G$14+СВЦЭМ!$D$10+'СЕТ СН'!$G$6-'СЕТ СН'!$G$26</f>
        <v>1860.1201633800001</v>
      </c>
      <c r="Q96" s="36">
        <f>SUMIFS(СВЦЭМ!$D$39:$D$782,СВЦЭМ!$A$39:$A$782,$A96,СВЦЭМ!$B$39:$B$782,Q$83)+'СЕТ СН'!$G$14+СВЦЭМ!$D$10+'СЕТ СН'!$G$6-'СЕТ СН'!$G$26</f>
        <v>1851.5124154499999</v>
      </c>
      <c r="R96" s="36">
        <f>SUMIFS(СВЦЭМ!$D$39:$D$782,СВЦЭМ!$A$39:$A$782,$A96,СВЦЭМ!$B$39:$B$782,R$83)+'СЕТ СН'!$G$14+СВЦЭМ!$D$10+'СЕТ СН'!$G$6-'СЕТ СН'!$G$26</f>
        <v>1855.4841364500003</v>
      </c>
      <c r="S96" s="36">
        <f>SUMIFS(СВЦЭМ!$D$39:$D$782,СВЦЭМ!$A$39:$A$782,$A96,СВЦЭМ!$B$39:$B$782,S$83)+'СЕТ СН'!$G$14+СВЦЭМ!$D$10+'СЕТ СН'!$G$6-'СЕТ СН'!$G$26</f>
        <v>1867.2503416499999</v>
      </c>
      <c r="T96" s="36">
        <f>SUMIFS(СВЦЭМ!$D$39:$D$782,СВЦЭМ!$A$39:$A$782,$A96,СВЦЭМ!$B$39:$B$782,T$83)+'СЕТ СН'!$G$14+СВЦЭМ!$D$10+'СЕТ СН'!$G$6-'СЕТ СН'!$G$26</f>
        <v>1827.3644820600002</v>
      </c>
      <c r="U96" s="36">
        <f>SUMIFS(СВЦЭМ!$D$39:$D$782,СВЦЭМ!$A$39:$A$782,$A96,СВЦЭМ!$B$39:$B$782,U$83)+'СЕТ СН'!$G$14+СВЦЭМ!$D$10+'СЕТ СН'!$G$6-'СЕТ СН'!$G$26</f>
        <v>1734.1434976999999</v>
      </c>
      <c r="V96" s="36">
        <f>SUMIFS(СВЦЭМ!$D$39:$D$782,СВЦЭМ!$A$39:$A$782,$A96,СВЦЭМ!$B$39:$B$782,V$83)+'СЕТ СН'!$G$14+СВЦЭМ!$D$10+'СЕТ СН'!$G$6-'СЕТ СН'!$G$26</f>
        <v>1723.6510578100001</v>
      </c>
      <c r="W96" s="36">
        <f>SUMIFS(СВЦЭМ!$D$39:$D$782,СВЦЭМ!$A$39:$A$782,$A96,СВЦЭМ!$B$39:$B$782,W$83)+'СЕТ СН'!$G$14+СВЦЭМ!$D$10+'СЕТ СН'!$G$6-'СЕТ СН'!$G$26</f>
        <v>1734.43858916</v>
      </c>
      <c r="X96" s="36">
        <f>SUMIFS(СВЦЭМ!$D$39:$D$782,СВЦЭМ!$A$39:$A$782,$A96,СВЦЭМ!$B$39:$B$782,X$83)+'СЕТ СН'!$G$14+СВЦЭМ!$D$10+'СЕТ СН'!$G$6-'СЕТ СН'!$G$26</f>
        <v>1802.93060668</v>
      </c>
      <c r="Y96" s="36">
        <f>SUMIFS(СВЦЭМ!$D$39:$D$782,СВЦЭМ!$A$39:$A$782,$A96,СВЦЭМ!$B$39:$B$782,Y$83)+'СЕТ СН'!$G$14+СВЦЭМ!$D$10+'СЕТ СН'!$G$6-'СЕТ СН'!$G$26</f>
        <v>1943.1866710200002</v>
      </c>
    </row>
    <row r="97" spans="1:25" ht="15.75" x14ac:dyDescent="0.2">
      <c r="A97" s="35">
        <f t="shared" si="2"/>
        <v>45213</v>
      </c>
      <c r="B97" s="36">
        <f>SUMIFS(СВЦЭМ!$D$39:$D$782,СВЦЭМ!$A$39:$A$782,$A97,СВЦЭМ!$B$39:$B$782,B$83)+'СЕТ СН'!$G$14+СВЦЭМ!$D$10+'СЕТ СН'!$G$6-'СЕТ СН'!$G$26</f>
        <v>1777.66338068</v>
      </c>
      <c r="C97" s="36">
        <f>SUMIFS(СВЦЭМ!$D$39:$D$782,СВЦЭМ!$A$39:$A$782,$A97,СВЦЭМ!$B$39:$B$782,C$83)+'СЕТ СН'!$G$14+СВЦЭМ!$D$10+'СЕТ СН'!$G$6-'СЕТ СН'!$G$26</f>
        <v>1817.62220944</v>
      </c>
      <c r="D97" s="36">
        <f>SUMIFS(СВЦЭМ!$D$39:$D$782,СВЦЭМ!$A$39:$A$782,$A97,СВЦЭМ!$B$39:$B$782,D$83)+'СЕТ СН'!$G$14+СВЦЭМ!$D$10+'СЕТ СН'!$G$6-'СЕТ СН'!$G$26</f>
        <v>1867.6901968299999</v>
      </c>
      <c r="E97" s="36">
        <f>SUMIFS(СВЦЭМ!$D$39:$D$782,СВЦЭМ!$A$39:$A$782,$A97,СВЦЭМ!$B$39:$B$782,E$83)+'СЕТ СН'!$G$14+СВЦЭМ!$D$10+'СЕТ СН'!$G$6-'СЕТ СН'!$G$26</f>
        <v>1888.16204509</v>
      </c>
      <c r="F97" s="36">
        <f>SUMIFS(СВЦЭМ!$D$39:$D$782,СВЦЭМ!$A$39:$A$782,$A97,СВЦЭМ!$B$39:$B$782,F$83)+'СЕТ СН'!$G$14+СВЦЭМ!$D$10+'СЕТ СН'!$G$6-'СЕТ СН'!$G$26</f>
        <v>1885.9780092300002</v>
      </c>
      <c r="G97" s="36">
        <f>SUMIFS(СВЦЭМ!$D$39:$D$782,СВЦЭМ!$A$39:$A$782,$A97,СВЦЭМ!$B$39:$B$782,G$83)+'СЕТ СН'!$G$14+СВЦЭМ!$D$10+'СЕТ СН'!$G$6-'СЕТ СН'!$G$26</f>
        <v>1862.2521407600002</v>
      </c>
      <c r="H97" s="36">
        <f>SUMIFS(СВЦЭМ!$D$39:$D$782,СВЦЭМ!$A$39:$A$782,$A97,СВЦЭМ!$B$39:$B$782,H$83)+'СЕТ СН'!$G$14+СВЦЭМ!$D$10+'СЕТ СН'!$G$6-'СЕТ СН'!$G$26</f>
        <v>1819.6812333000003</v>
      </c>
      <c r="I97" s="36">
        <f>SUMIFS(СВЦЭМ!$D$39:$D$782,СВЦЭМ!$A$39:$A$782,$A97,СВЦЭМ!$B$39:$B$782,I$83)+'СЕТ СН'!$G$14+СВЦЭМ!$D$10+'СЕТ СН'!$G$6-'СЕТ СН'!$G$26</f>
        <v>1755.4054974200003</v>
      </c>
      <c r="J97" s="36">
        <f>SUMIFS(СВЦЭМ!$D$39:$D$782,СВЦЭМ!$A$39:$A$782,$A97,СВЦЭМ!$B$39:$B$782,J$83)+'СЕТ СН'!$G$14+СВЦЭМ!$D$10+'СЕТ СН'!$G$6-'СЕТ СН'!$G$26</f>
        <v>1707.2202400700003</v>
      </c>
      <c r="K97" s="36">
        <f>SUMIFS(СВЦЭМ!$D$39:$D$782,СВЦЭМ!$A$39:$A$782,$A97,СВЦЭМ!$B$39:$B$782,K$83)+'СЕТ СН'!$G$14+СВЦЭМ!$D$10+'СЕТ СН'!$G$6-'СЕТ СН'!$G$26</f>
        <v>1692.10220506</v>
      </c>
      <c r="L97" s="36">
        <f>SUMIFS(СВЦЭМ!$D$39:$D$782,СВЦЭМ!$A$39:$A$782,$A97,СВЦЭМ!$B$39:$B$782,L$83)+'СЕТ СН'!$G$14+СВЦЭМ!$D$10+'СЕТ СН'!$G$6-'СЕТ СН'!$G$26</f>
        <v>1656.70789771</v>
      </c>
      <c r="M97" s="36">
        <f>SUMIFS(СВЦЭМ!$D$39:$D$782,СВЦЭМ!$A$39:$A$782,$A97,СВЦЭМ!$B$39:$B$782,M$83)+'СЕТ СН'!$G$14+СВЦЭМ!$D$10+'СЕТ СН'!$G$6-'СЕТ СН'!$G$26</f>
        <v>1659.8072937699999</v>
      </c>
      <c r="N97" s="36">
        <f>SUMIFS(СВЦЭМ!$D$39:$D$782,СВЦЭМ!$A$39:$A$782,$A97,СВЦЭМ!$B$39:$B$782,N$83)+'СЕТ СН'!$G$14+СВЦЭМ!$D$10+'СЕТ СН'!$G$6-'СЕТ СН'!$G$26</f>
        <v>1644.6392693000003</v>
      </c>
      <c r="O97" s="36">
        <f>SUMIFS(СВЦЭМ!$D$39:$D$782,СВЦЭМ!$A$39:$A$782,$A97,СВЦЭМ!$B$39:$B$782,O$83)+'СЕТ СН'!$G$14+СВЦЭМ!$D$10+'СЕТ СН'!$G$6-'СЕТ СН'!$G$26</f>
        <v>1673.15753834</v>
      </c>
      <c r="P97" s="36">
        <f>SUMIFS(СВЦЭМ!$D$39:$D$782,СВЦЭМ!$A$39:$A$782,$A97,СВЦЭМ!$B$39:$B$782,P$83)+'СЕТ СН'!$G$14+СВЦЭМ!$D$10+'СЕТ СН'!$G$6-'СЕТ СН'!$G$26</f>
        <v>1707.9756654800003</v>
      </c>
      <c r="Q97" s="36">
        <f>SUMIFS(СВЦЭМ!$D$39:$D$782,СВЦЭМ!$A$39:$A$782,$A97,СВЦЭМ!$B$39:$B$782,Q$83)+'СЕТ СН'!$G$14+СВЦЭМ!$D$10+'СЕТ СН'!$G$6-'СЕТ СН'!$G$26</f>
        <v>1709.52110472</v>
      </c>
      <c r="R97" s="36">
        <f>SUMIFS(СВЦЭМ!$D$39:$D$782,СВЦЭМ!$A$39:$A$782,$A97,СВЦЭМ!$B$39:$B$782,R$83)+'СЕТ СН'!$G$14+СВЦЭМ!$D$10+'СЕТ СН'!$G$6-'СЕТ СН'!$G$26</f>
        <v>1706.5702289599999</v>
      </c>
      <c r="S97" s="36">
        <f>SUMIFS(СВЦЭМ!$D$39:$D$782,СВЦЭМ!$A$39:$A$782,$A97,СВЦЭМ!$B$39:$B$782,S$83)+'СЕТ СН'!$G$14+СВЦЭМ!$D$10+'СЕТ СН'!$G$6-'СЕТ СН'!$G$26</f>
        <v>1697.9800961400001</v>
      </c>
      <c r="T97" s="36">
        <f>SUMIFS(СВЦЭМ!$D$39:$D$782,СВЦЭМ!$A$39:$A$782,$A97,СВЦЭМ!$B$39:$B$782,T$83)+'СЕТ СН'!$G$14+СВЦЭМ!$D$10+'СЕТ СН'!$G$6-'СЕТ СН'!$G$26</f>
        <v>1658.1284957400003</v>
      </c>
      <c r="U97" s="36">
        <f>SUMIFS(СВЦЭМ!$D$39:$D$782,СВЦЭМ!$A$39:$A$782,$A97,СВЦЭМ!$B$39:$B$782,U$83)+'СЕТ СН'!$G$14+СВЦЭМ!$D$10+'СЕТ СН'!$G$6-'СЕТ СН'!$G$26</f>
        <v>1636.6189134599999</v>
      </c>
      <c r="V97" s="36">
        <f>SUMIFS(СВЦЭМ!$D$39:$D$782,СВЦЭМ!$A$39:$A$782,$A97,СВЦЭМ!$B$39:$B$782,V$83)+'СЕТ СН'!$G$14+СВЦЭМ!$D$10+'СЕТ СН'!$G$6-'СЕТ СН'!$G$26</f>
        <v>1634.6329967699999</v>
      </c>
      <c r="W97" s="36">
        <f>SUMIFS(СВЦЭМ!$D$39:$D$782,СВЦЭМ!$A$39:$A$782,$A97,СВЦЭМ!$B$39:$B$782,W$83)+'СЕТ СН'!$G$14+СВЦЭМ!$D$10+'СЕТ СН'!$G$6-'СЕТ СН'!$G$26</f>
        <v>1657.1184465400001</v>
      </c>
      <c r="X97" s="36">
        <f>SUMIFS(СВЦЭМ!$D$39:$D$782,СВЦЭМ!$A$39:$A$782,$A97,СВЦЭМ!$B$39:$B$782,X$83)+'СЕТ СН'!$G$14+СВЦЭМ!$D$10+'СЕТ СН'!$G$6-'СЕТ СН'!$G$26</f>
        <v>1714.1891707</v>
      </c>
      <c r="Y97" s="36">
        <f>SUMIFS(СВЦЭМ!$D$39:$D$782,СВЦЭМ!$A$39:$A$782,$A97,СВЦЭМ!$B$39:$B$782,Y$83)+'СЕТ СН'!$G$14+СВЦЭМ!$D$10+'СЕТ СН'!$G$6-'СЕТ СН'!$G$26</f>
        <v>1759.7588759300002</v>
      </c>
    </row>
    <row r="98" spans="1:25" ht="15.75" x14ac:dyDescent="0.2">
      <c r="A98" s="35">
        <f t="shared" si="2"/>
        <v>45214</v>
      </c>
      <c r="B98" s="36">
        <f>SUMIFS(СВЦЭМ!$D$39:$D$782,СВЦЭМ!$A$39:$A$782,$A98,СВЦЭМ!$B$39:$B$782,B$83)+'СЕТ СН'!$G$14+СВЦЭМ!$D$10+'СЕТ СН'!$G$6-'СЕТ СН'!$G$26</f>
        <v>1843.4862016299999</v>
      </c>
      <c r="C98" s="36">
        <f>SUMIFS(СВЦЭМ!$D$39:$D$782,СВЦЭМ!$A$39:$A$782,$A98,СВЦЭМ!$B$39:$B$782,C$83)+'СЕТ СН'!$G$14+СВЦЭМ!$D$10+'СЕТ СН'!$G$6-'СЕТ СН'!$G$26</f>
        <v>1904.7008484600001</v>
      </c>
      <c r="D98" s="36">
        <f>SUMIFS(СВЦЭМ!$D$39:$D$782,СВЦЭМ!$A$39:$A$782,$A98,СВЦЭМ!$B$39:$B$782,D$83)+'СЕТ СН'!$G$14+СВЦЭМ!$D$10+'СЕТ СН'!$G$6-'СЕТ СН'!$G$26</f>
        <v>1942.5619933600001</v>
      </c>
      <c r="E98" s="36">
        <f>SUMIFS(СВЦЭМ!$D$39:$D$782,СВЦЭМ!$A$39:$A$782,$A98,СВЦЭМ!$B$39:$B$782,E$83)+'СЕТ СН'!$G$14+СВЦЭМ!$D$10+'СЕТ СН'!$G$6-'СЕТ СН'!$G$26</f>
        <v>1936.4200952700003</v>
      </c>
      <c r="F98" s="36">
        <f>SUMIFS(СВЦЭМ!$D$39:$D$782,СВЦЭМ!$A$39:$A$782,$A98,СВЦЭМ!$B$39:$B$782,F$83)+'СЕТ СН'!$G$14+СВЦЭМ!$D$10+'СЕТ СН'!$G$6-'СЕТ СН'!$G$26</f>
        <v>1940.5356371799999</v>
      </c>
      <c r="G98" s="36">
        <f>SUMIFS(СВЦЭМ!$D$39:$D$782,СВЦЭМ!$A$39:$A$782,$A98,СВЦЭМ!$B$39:$B$782,G$83)+'СЕТ СН'!$G$14+СВЦЭМ!$D$10+'СЕТ СН'!$G$6-'СЕТ СН'!$G$26</f>
        <v>1948.1580436600002</v>
      </c>
      <c r="H98" s="36">
        <f>SUMIFS(СВЦЭМ!$D$39:$D$782,СВЦЭМ!$A$39:$A$782,$A98,СВЦЭМ!$B$39:$B$782,H$83)+'СЕТ СН'!$G$14+СВЦЭМ!$D$10+'СЕТ СН'!$G$6-'СЕТ СН'!$G$26</f>
        <v>1904.5250628399999</v>
      </c>
      <c r="I98" s="36">
        <f>SUMIFS(СВЦЭМ!$D$39:$D$782,СВЦЭМ!$A$39:$A$782,$A98,СВЦЭМ!$B$39:$B$782,I$83)+'СЕТ СН'!$G$14+СВЦЭМ!$D$10+'СЕТ СН'!$G$6-'СЕТ СН'!$G$26</f>
        <v>1872.4231724599999</v>
      </c>
      <c r="J98" s="36">
        <f>SUMIFS(СВЦЭМ!$D$39:$D$782,СВЦЭМ!$A$39:$A$782,$A98,СВЦЭМ!$B$39:$B$782,J$83)+'СЕТ СН'!$G$14+СВЦЭМ!$D$10+'СЕТ СН'!$G$6-'СЕТ СН'!$G$26</f>
        <v>1803.13908735</v>
      </c>
      <c r="K98" s="36">
        <f>SUMIFS(СВЦЭМ!$D$39:$D$782,СВЦЭМ!$A$39:$A$782,$A98,СВЦЭМ!$B$39:$B$782,K$83)+'СЕТ СН'!$G$14+СВЦЭМ!$D$10+'СЕТ СН'!$G$6-'СЕТ СН'!$G$26</f>
        <v>1736.1673103799999</v>
      </c>
      <c r="L98" s="36">
        <f>SUMIFS(СВЦЭМ!$D$39:$D$782,СВЦЭМ!$A$39:$A$782,$A98,СВЦЭМ!$B$39:$B$782,L$83)+'СЕТ СН'!$G$14+СВЦЭМ!$D$10+'СЕТ СН'!$G$6-'СЕТ СН'!$G$26</f>
        <v>1715.7123311700002</v>
      </c>
      <c r="M98" s="36">
        <f>SUMIFS(СВЦЭМ!$D$39:$D$782,СВЦЭМ!$A$39:$A$782,$A98,СВЦЭМ!$B$39:$B$782,M$83)+'СЕТ СН'!$G$14+СВЦЭМ!$D$10+'СЕТ СН'!$G$6-'СЕТ СН'!$G$26</f>
        <v>1721.3400857199999</v>
      </c>
      <c r="N98" s="36">
        <f>SUMIFS(СВЦЭМ!$D$39:$D$782,СВЦЭМ!$A$39:$A$782,$A98,СВЦЭМ!$B$39:$B$782,N$83)+'СЕТ СН'!$G$14+СВЦЭМ!$D$10+'СЕТ СН'!$G$6-'СЕТ СН'!$G$26</f>
        <v>1696.5397964700001</v>
      </c>
      <c r="O98" s="36">
        <f>SUMIFS(СВЦЭМ!$D$39:$D$782,СВЦЭМ!$A$39:$A$782,$A98,СВЦЭМ!$B$39:$B$782,O$83)+'СЕТ СН'!$G$14+СВЦЭМ!$D$10+'СЕТ СН'!$G$6-'СЕТ СН'!$G$26</f>
        <v>1729.6796959100002</v>
      </c>
      <c r="P98" s="36">
        <f>SUMIFS(СВЦЭМ!$D$39:$D$782,СВЦЭМ!$A$39:$A$782,$A98,СВЦЭМ!$B$39:$B$782,P$83)+'СЕТ СН'!$G$14+СВЦЭМ!$D$10+'СЕТ СН'!$G$6-'СЕТ СН'!$G$26</f>
        <v>1749.0564817700001</v>
      </c>
      <c r="Q98" s="36">
        <f>SUMIFS(СВЦЭМ!$D$39:$D$782,СВЦЭМ!$A$39:$A$782,$A98,СВЦЭМ!$B$39:$B$782,Q$83)+'СЕТ СН'!$G$14+СВЦЭМ!$D$10+'СЕТ СН'!$G$6-'СЕТ СН'!$G$26</f>
        <v>1743.5369663000001</v>
      </c>
      <c r="R98" s="36">
        <f>SUMIFS(СВЦЭМ!$D$39:$D$782,СВЦЭМ!$A$39:$A$782,$A98,СВЦЭМ!$B$39:$B$782,R$83)+'СЕТ СН'!$G$14+СВЦЭМ!$D$10+'СЕТ СН'!$G$6-'СЕТ СН'!$G$26</f>
        <v>1745.9309266200003</v>
      </c>
      <c r="S98" s="36">
        <f>SUMIFS(СВЦЭМ!$D$39:$D$782,СВЦЭМ!$A$39:$A$782,$A98,СВЦЭМ!$B$39:$B$782,S$83)+'СЕТ СН'!$G$14+СВЦЭМ!$D$10+'СЕТ СН'!$G$6-'СЕТ СН'!$G$26</f>
        <v>1746.29814093</v>
      </c>
      <c r="T98" s="36">
        <f>SUMIFS(СВЦЭМ!$D$39:$D$782,СВЦЭМ!$A$39:$A$782,$A98,СВЦЭМ!$B$39:$B$782,T$83)+'СЕТ СН'!$G$14+СВЦЭМ!$D$10+'СЕТ СН'!$G$6-'СЕТ СН'!$G$26</f>
        <v>1710.6881400299999</v>
      </c>
      <c r="U98" s="36">
        <f>SUMIFS(СВЦЭМ!$D$39:$D$782,СВЦЭМ!$A$39:$A$782,$A98,СВЦЭМ!$B$39:$B$782,U$83)+'СЕТ СН'!$G$14+СВЦЭМ!$D$10+'СЕТ СН'!$G$6-'СЕТ СН'!$G$26</f>
        <v>1650.8018892800001</v>
      </c>
      <c r="V98" s="36">
        <f>SUMIFS(СВЦЭМ!$D$39:$D$782,СВЦЭМ!$A$39:$A$782,$A98,СВЦЭМ!$B$39:$B$782,V$83)+'СЕТ СН'!$G$14+СВЦЭМ!$D$10+'СЕТ СН'!$G$6-'СЕТ СН'!$G$26</f>
        <v>1650.3157835800002</v>
      </c>
      <c r="W98" s="36">
        <f>SUMIFS(СВЦЭМ!$D$39:$D$782,СВЦЭМ!$A$39:$A$782,$A98,СВЦЭМ!$B$39:$B$782,W$83)+'СЕТ СН'!$G$14+СВЦЭМ!$D$10+'СЕТ СН'!$G$6-'СЕТ СН'!$G$26</f>
        <v>1665.7386555000003</v>
      </c>
      <c r="X98" s="36">
        <f>SUMIFS(СВЦЭМ!$D$39:$D$782,СВЦЭМ!$A$39:$A$782,$A98,СВЦЭМ!$B$39:$B$782,X$83)+'СЕТ СН'!$G$14+СВЦЭМ!$D$10+'СЕТ СН'!$G$6-'СЕТ СН'!$G$26</f>
        <v>1722.7197818700001</v>
      </c>
      <c r="Y98" s="36">
        <f>SUMIFS(СВЦЭМ!$D$39:$D$782,СВЦЭМ!$A$39:$A$782,$A98,СВЦЭМ!$B$39:$B$782,Y$83)+'СЕТ СН'!$G$14+СВЦЭМ!$D$10+'СЕТ СН'!$G$6-'СЕТ СН'!$G$26</f>
        <v>1800.4602633200002</v>
      </c>
    </row>
    <row r="99" spans="1:25" ht="15.75" x14ac:dyDescent="0.2">
      <c r="A99" s="35">
        <f t="shared" si="2"/>
        <v>45215</v>
      </c>
      <c r="B99" s="36">
        <f>SUMIFS(СВЦЭМ!$D$39:$D$782,СВЦЭМ!$A$39:$A$782,$A99,СВЦЭМ!$B$39:$B$782,B$83)+'СЕТ СН'!$G$14+СВЦЭМ!$D$10+'СЕТ СН'!$G$6-'СЕТ СН'!$G$26</f>
        <v>1855.2437277200002</v>
      </c>
      <c r="C99" s="36">
        <f>SUMIFS(СВЦЭМ!$D$39:$D$782,СВЦЭМ!$A$39:$A$782,$A99,СВЦЭМ!$B$39:$B$782,C$83)+'СЕТ СН'!$G$14+СВЦЭМ!$D$10+'СЕТ СН'!$G$6-'СЕТ СН'!$G$26</f>
        <v>1930.3899532600003</v>
      </c>
      <c r="D99" s="36">
        <f>SUMIFS(СВЦЭМ!$D$39:$D$782,СВЦЭМ!$A$39:$A$782,$A99,СВЦЭМ!$B$39:$B$782,D$83)+'СЕТ СН'!$G$14+СВЦЭМ!$D$10+'СЕТ СН'!$G$6-'СЕТ СН'!$G$26</f>
        <v>2006.3800222300001</v>
      </c>
      <c r="E99" s="36">
        <f>SUMIFS(СВЦЭМ!$D$39:$D$782,СВЦЭМ!$A$39:$A$782,$A99,СВЦЭМ!$B$39:$B$782,E$83)+'СЕТ СН'!$G$14+СВЦЭМ!$D$10+'СЕТ СН'!$G$6-'СЕТ СН'!$G$26</f>
        <v>2035.8675022299999</v>
      </c>
      <c r="F99" s="36">
        <f>SUMIFS(СВЦЭМ!$D$39:$D$782,СВЦЭМ!$A$39:$A$782,$A99,СВЦЭМ!$B$39:$B$782,F$83)+'СЕТ СН'!$G$14+СВЦЭМ!$D$10+'СЕТ СН'!$G$6-'СЕТ СН'!$G$26</f>
        <v>2036.65020121</v>
      </c>
      <c r="G99" s="36">
        <f>SUMIFS(СВЦЭМ!$D$39:$D$782,СВЦЭМ!$A$39:$A$782,$A99,СВЦЭМ!$B$39:$B$782,G$83)+'СЕТ СН'!$G$14+СВЦЭМ!$D$10+'СЕТ СН'!$G$6-'СЕТ СН'!$G$26</f>
        <v>2030.1804621000001</v>
      </c>
      <c r="H99" s="36">
        <f>SUMIFS(СВЦЭМ!$D$39:$D$782,СВЦЭМ!$A$39:$A$782,$A99,СВЦЭМ!$B$39:$B$782,H$83)+'СЕТ СН'!$G$14+СВЦЭМ!$D$10+'СЕТ СН'!$G$6-'СЕТ СН'!$G$26</f>
        <v>1941.73544593</v>
      </c>
      <c r="I99" s="36">
        <f>SUMIFS(СВЦЭМ!$D$39:$D$782,СВЦЭМ!$A$39:$A$782,$A99,СВЦЭМ!$B$39:$B$782,I$83)+'СЕТ СН'!$G$14+СВЦЭМ!$D$10+'СЕТ СН'!$G$6-'СЕТ СН'!$G$26</f>
        <v>1863.2513665000001</v>
      </c>
      <c r="J99" s="36">
        <f>SUMIFS(СВЦЭМ!$D$39:$D$782,СВЦЭМ!$A$39:$A$782,$A99,СВЦЭМ!$B$39:$B$782,J$83)+'СЕТ СН'!$G$14+СВЦЭМ!$D$10+'СЕТ СН'!$G$6-'СЕТ СН'!$G$26</f>
        <v>1819.3222656100002</v>
      </c>
      <c r="K99" s="36">
        <f>SUMIFS(СВЦЭМ!$D$39:$D$782,СВЦЭМ!$A$39:$A$782,$A99,СВЦЭМ!$B$39:$B$782,K$83)+'СЕТ СН'!$G$14+СВЦЭМ!$D$10+'СЕТ СН'!$G$6-'СЕТ СН'!$G$26</f>
        <v>1792.3114966100002</v>
      </c>
      <c r="L99" s="36">
        <f>SUMIFS(СВЦЭМ!$D$39:$D$782,СВЦЭМ!$A$39:$A$782,$A99,СВЦЭМ!$B$39:$B$782,L$83)+'СЕТ СН'!$G$14+СВЦЭМ!$D$10+'СЕТ СН'!$G$6-'СЕТ СН'!$G$26</f>
        <v>1790.6890065100001</v>
      </c>
      <c r="M99" s="36">
        <f>SUMIFS(СВЦЭМ!$D$39:$D$782,СВЦЭМ!$A$39:$A$782,$A99,СВЦЭМ!$B$39:$B$782,M$83)+'СЕТ СН'!$G$14+СВЦЭМ!$D$10+'СЕТ СН'!$G$6-'СЕТ СН'!$G$26</f>
        <v>1795.5420485899999</v>
      </c>
      <c r="N99" s="36">
        <f>SUMIFS(СВЦЭМ!$D$39:$D$782,СВЦЭМ!$A$39:$A$782,$A99,СВЦЭМ!$B$39:$B$782,N$83)+'СЕТ СН'!$G$14+СВЦЭМ!$D$10+'СЕТ СН'!$G$6-'СЕТ СН'!$G$26</f>
        <v>1792.3401928000003</v>
      </c>
      <c r="O99" s="36">
        <f>SUMIFS(СВЦЭМ!$D$39:$D$782,СВЦЭМ!$A$39:$A$782,$A99,СВЦЭМ!$B$39:$B$782,O$83)+'СЕТ СН'!$G$14+СВЦЭМ!$D$10+'СЕТ СН'!$G$6-'СЕТ СН'!$G$26</f>
        <v>1802.7849849700001</v>
      </c>
      <c r="P99" s="36">
        <f>SUMIFS(СВЦЭМ!$D$39:$D$782,СВЦЭМ!$A$39:$A$782,$A99,СВЦЭМ!$B$39:$B$782,P$83)+'СЕТ СН'!$G$14+СВЦЭМ!$D$10+'СЕТ СН'!$G$6-'СЕТ СН'!$G$26</f>
        <v>1829.2804001100003</v>
      </c>
      <c r="Q99" s="36">
        <f>SUMIFS(СВЦЭМ!$D$39:$D$782,СВЦЭМ!$A$39:$A$782,$A99,СВЦЭМ!$B$39:$B$782,Q$83)+'СЕТ СН'!$G$14+СВЦЭМ!$D$10+'СЕТ СН'!$G$6-'СЕТ СН'!$G$26</f>
        <v>1812.1127275700001</v>
      </c>
      <c r="R99" s="36">
        <f>SUMIFS(СВЦЭМ!$D$39:$D$782,СВЦЭМ!$A$39:$A$782,$A99,СВЦЭМ!$B$39:$B$782,R$83)+'СЕТ СН'!$G$14+СВЦЭМ!$D$10+'СЕТ СН'!$G$6-'СЕТ СН'!$G$26</f>
        <v>1814.5323531700001</v>
      </c>
      <c r="S99" s="36">
        <f>SUMIFS(СВЦЭМ!$D$39:$D$782,СВЦЭМ!$A$39:$A$782,$A99,СВЦЭМ!$B$39:$B$782,S$83)+'СЕТ СН'!$G$14+СВЦЭМ!$D$10+'СЕТ СН'!$G$6-'СЕТ СН'!$G$26</f>
        <v>1825.67917463</v>
      </c>
      <c r="T99" s="36">
        <f>SUMIFS(СВЦЭМ!$D$39:$D$782,СВЦЭМ!$A$39:$A$782,$A99,СВЦЭМ!$B$39:$B$782,T$83)+'СЕТ СН'!$G$14+СВЦЭМ!$D$10+'СЕТ СН'!$G$6-'СЕТ СН'!$G$26</f>
        <v>1783.9759621500002</v>
      </c>
      <c r="U99" s="36">
        <f>SUMIFS(СВЦЭМ!$D$39:$D$782,СВЦЭМ!$A$39:$A$782,$A99,СВЦЭМ!$B$39:$B$782,U$83)+'СЕТ СН'!$G$14+СВЦЭМ!$D$10+'СЕТ СН'!$G$6-'СЕТ СН'!$G$26</f>
        <v>1730.4085604900001</v>
      </c>
      <c r="V99" s="36">
        <f>SUMIFS(СВЦЭМ!$D$39:$D$782,СВЦЭМ!$A$39:$A$782,$A99,СВЦЭМ!$B$39:$B$782,V$83)+'СЕТ СН'!$G$14+СВЦЭМ!$D$10+'СЕТ СН'!$G$6-'СЕТ СН'!$G$26</f>
        <v>1751.8576315300002</v>
      </c>
      <c r="W99" s="36">
        <f>SUMIFS(СВЦЭМ!$D$39:$D$782,СВЦЭМ!$A$39:$A$782,$A99,СВЦЭМ!$B$39:$B$782,W$83)+'СЕТ СН'!$G$14+СВЦЭМ!$D$10+'СЕТ СН'!$G$6-'СЕТ СН'!$G$26</f>
        <v>1770.43435262</v>
      </c>
      <c r="X99" s="36">
        <f>SUMIFS(СВЦЭМ!$D$39:$D$782,СВЦЭМ!$A$39:$A$782,$A99,СВЦЭМ!$B$39:$B$782,X$83)+'СЕТ СН'!$G$14+СВЦЭМ!$D$10+'СЕТ СН'!$G$6-'СЕТ СН'!$G$26</f>
        <v>1813.1148072700003</v>
      </c>
      <c r="Y99" s="36">
        <f>SUMIFS(СВЦЭМ!$D$39:$D$782,СВЦЭМ!$A$39:$A$782,$A99,СВЦЭМ!$B$39:$B$782,Y$83)+'СЕТ СН'!$G$14+СВЦЭМ!$D$10+'СЕТ СН'!$G$6-'СЕТ СН'!$G$26</f>
        <v>1874.2505323099999</v>
      </c>
    </row>
    <row r="100" spans="1:25" ht="15.75" x14ac:dyDescent="0.2">
      <c r="A100" s="35">
        <f t="shared" si="2"/>
        <v>45216</v>
      </c>
      <c r="B100" s="36">
        <f>SUMIFS(СВЦЭМ!$D$39:$D$782,СВЦЭМ!$A$39:$A$782,$A100,СВЦЭМ!$B$39:$B$782,B$83)+'СЕТ СН'!$G$14+СВЦЭМ!$D$10+'СЕТ СН'!$G$6-'СЕТ СН'!$G$26</f>
        <v>2000.96157262</v>
      </c>
      <c r="C100" s="36">
        <f>SUMIFS(СВЦЭМ!$D$39:$D$782,СВЦЭМ!$A$39:$A$782,$A100,СВЦЭМ!$B$39:$B$782,C$83)+'СЕТ СН'!$G$14+СВЦЭМ!$D$10+'СЕТ СН'!$G$6-'СЕТ СН'!$G$26</f>
        <v>2059.1573904900001</v>
      </c>
      <c r="D100" s="36">
        <f>SUMIFS(СВЦЭМ!$D$39:$D$782,СВЦЭМ!$A$39:$A$782,$A100,СВЦЭМ!$B$39:$B$782,D$83)+'СЕТ СН'!$G$14+СВЦЭМ!$D$10+'СЕТ СН'!$G$6-'СЕТ СН'!$G$26</f>
        <v>2123.0866482900001</v>
      </c>
      <c r="E100" s="36">
        <f>SUMIFS(СВЦЭМ!$D$39:$D$782,СВЦЭМ!$A$39:$A$782,$A100,СВЦЭМ!$B$39:$B$782,E$83)+'СЕТ СН'!$G$14+СВЦЭМ!$D$10+'СЕТ СН'!$G$6-'СЕТ СН'!$G$26</f>
        <v>2089.7741830300001</v>
      </c>
      <c r="F100" s="36">
        <f>SUMIFS(СВЦЭМ!$D$39:$D$782,СВЦЭМ!$A$39:$A$782,$A100,СВЦЭМ!$B$39:$B$782,F$83)+'СЕТ СН'!$G$14+СВЦЭМ!$D$10+'СЕТ СН'!$G$6-'СЕТ СН'!$G$26</f>
        <v>2093.52985592</v>
      </c>
      <c r="G100" s="36">
        <f>SUMIFS(СВЦЭМ!$D$39:$D$782,СВЦЭМ!$A$39:$A$782,$A100,СВЦЭМ!$B$39:$B$782,G$83)+'СЕТ СН'!$G$14+СВЦЭМ!$D$10+'СЕТ СН'!$G$6-'СЕТ СН'!$G$26</f>
        <v>2105.36454073</v>
      </c>
      <c r="H100" s="36">
        <f>SUMIFS(СВЦЭМ!$D$39:$D$782,СВЦЭМ!$A$39:$A$782,$A100,СВЦЭМ!$B$39:$B$782,H$83)+'СЕТ СН'!$G$14+СВЦЭМ!$D$10+'СЕТ СН'!$G$6-'СЕТ СН'!$G$26</f>
        <v>2013.0008324400001</v>
      </c>
      <c r="I100" s="36">
        <f>SUMIFS(СВЦЭМ!$D$39:$D$782,СВЦЭМ!$A$39:$A$782,$A100,СВЦЭМ!$B$39:$B$782,I$83)+'СЕТ СН'!$G$14+СВЦЭМ!$D$10+'СЕТ СН'!$G$6-'СЕТ СН'!$G$26</f>
        <v>1918.0784995700001</v>
      </c>
      <c r="J100" s="36">
        <f>SUMIFS(СВЦЭМ!$D$39:$D$782,СВЦЭМ!$A$39:$A$782,$A100,СВЦЭМ!$B$39:$B$782,J$83)+'СЕТ СН'!$G$14+СВЦЭМ!$D$10+'СЕТ СН'!$G$6-'СЕТ СН'!$G$26</f>
        <v>1861.8775949599999</v>
      </c>
      <c r="K100" s="36">
        <f>SUMIFS(СВЦЭМ!$D$39:$D$782,СВЦЭМ!$A$39:$A$782,$A100,СВЦЭМ!$B$39:$B$782,K$83)+'СЕТ СН'!$G$14+СВЦЭМ!$D$10+'СЕТ СН'!$G$6-'СЕТ СН'!$G$26</f>
        <v>1830.1046998500001</v>
      </c>
      <c r="L100" s="36">
        <f>SUMIFS(СВЦЭМ!$D$39:$D$782,СВЦЭМ!$A$39:$A$782,$A100,СВЦЭМ!$B$39:$B$782,L$83)+'СЕТ СН'!$G$14+СВЦЭМ!$D$10+'СЕТ СН'!$G$6-'СЕТ СН'!$G$26</f>
        <v>1826.1714018500002</v>
      </c>
      <c r="M100" s="36">
        <f>SUMIFS(СВЦЭМ!$D$39:$D$782,СВЦЭМ!$A$39:$A$782,$A100,СВЦЭМ!$B$39:$B$782,M$83)+'СЕТ СН'!$G$14+СВЦЭМ!$D$10+'СЕТ СН'!$G$6-'СЕТ СН'!$G$26</f>
        <v>1836.9378635500002</v>
      </c>
      <c r="N100" s="36">
        <f>SUMIFS(СВЦЭМ!$D$39:$D$782,СВЦЭМ!$A$39:$A$782,$A100,СВЦЭМ!$B$39:$B$782,N$83)+'СЕТ СН'!$G$14+СВЦЭМ!$D$10+'СЕТ СН'!$G$6-'СЕТ СН'!$G$26</f>
        <v>1830.8406572700001</v>
      </c>
      <c r="O100" s="36">
        <f>SUMIFS(СВЦЭМ!$D$39:$D$782,СВЦЭМ!$A$39:$A$782,$A100,СВЦЭМ!$B$39:$B$782,O$83)+'СЕТ СН'!$G$14+СВЦЭМ!$D$10+'СЕТ СН'!$G$6-'СЕТ СН'!$G$26</f>
        <v>1847.4727967399999</v>
      </c>
      <c r="P100" s="36">
        <f>SUMIFS(СВЦЭМ!$D$39:$D$782,СВЦЭМ!$A$39:$A$782,$A100,СВЦЭМ!$B$39:$B$782,P$83)+'СЕТ СН'!$G$14+СВЦЭМ!$D$10+'СЕТ СН'!$G$6-'СЕТ СН'!$G$26</f>
        <v>1874.8683925099999</v>
      </c>
      <c r="Q100" s="36">
        <f>SUMIFS(СВЦЭМ!$D$39:$D$782,СВЦЭМ!$A$39:$A$782,$A100,СВЦЭМ!$B$39:$B$782,Q$83)+'СЕТ СН'!$G$14+СВЦЭМ!$D$10+'СЕТ СН'!$G$6-'СЕТ СН'!$G$26</f>
        <v>1836.2770942800003</v>
      </c>
      <c r="R100" s="36">
        <f>SUMIFS(СВЦЭМ!$D$39:$D$782,СВЦЭМ!$A$39:$A$782,$A100,СВЦЭМ!$B$39:$B$782,R$83)+'СЕТ СН'!$G$14+СВЦЭМ!$D$10+'СЕТ СН'!$G$6-'СЕТ СН'!$G$26</f>
        <v>1833.6669314700002</v>
      </c>
      <c r="S100" s="36">
        <f>SUMIFS(СВЦЭМ!$D$39:$D$782,СВЦЭМ!$A$39:$A$782,$A100,СВЦЭМ!$B$39:$B$782,S$83)+'СЕТ СН'!$G$14+СВЦЭМ!$D$10+'СЕТ СН'!$G$6-'СЕТ СН'!$G$26</f>
        <v>1854.6239817999999</v>
      </c>
      <c r="T100" s="36">
        <f>SUMIFS(СВЦЭМ!$D$39:$D$782,СВЦЭМ!$A$39:$A$782,$A100,СВЦЭМ!$B$39:$B$782,T$83)+'СЕТ СН'!$G$14+СВЦЭМ!$D$10+'СЕТ СН'!$G$6-'СЕТ СН'!$G$26</f>
        <v>1816.42711547</v>
      </c>
      <c r="U100" s="36">
        <f>SUMIFS(СВЦЭМ!$D$39:$D$782,СВЦЭМ!$A$39:$A$782,$A100,СВЦЭМ!$B$39:$B$782,U$83)+'СЕТ СН'!$G$14+СВЦЭМ!$D$10+'СЕТ СН'!$G$6-'СЕТ СН'!$G$26</f>
        <v>1770.2784157900001</v>
      </c>
      <c r="V100" s="36">
        <f>SUMIFS(СВЦЭМ!$D$39:$D$782,СВЦЭМ!$A$39:$A$782,$A100,СВЦЭМ!$B$39:$B$782,V$83)+'СЕТ СН'!$G$14+СВЦЭМ!$D$10+'СЕТ СН'!$G$6-'СЕТ СН'!$G$26</f>
        <v>1773.44626612</v>
      </c>
      <c r="W100" s="36">
        <f>SUMIFS(СВЦЭМ!$D$39:$D$782,СВЦЭМ!$A$39:$A$782,$A100,СВЦЭМ!$B$39:$B$782,W$83)+'СЕТ СН'!$G$14+СВЦЭМ!$D$10+'СЕТ СН'!$G$6-'СЕТ СН'!$G$26</f>
        <v>1795.45586241</v>
      </c>
      <c r="X100" s="36">
        <f>SUMIFS(СВЦЭМ!$D$39:$D$782,СВЦЭМ!$A$39:$A$782,$A100,СВЦЭМ!$B$39:$B$782,X$83)+'СЕТ СН'!$G$14+СВЦЭМ!$D$10+'СЕТ СН'!$G$6-'СЕТ СН'!$G$26</f>
        <v>1849.5307126299999</v>
      </c>
      <c r="Y100" s="36">
        <f>SUMIFS(СВЦЭМ!$D$39:$D$782,СВЦЭМ!$A$39:$A$782,$A100,СВЦЭМ!$B$39:$B$782,Y$83)+'СЕТ СН'!$G$14+СВЦЭМ!$D$10+'СЕТ СН'!$G$6-'СЕТ СН'!$G$26</f>
        <v>1918.5769665100001</v>
      </c>
    </row>
    <row r="101" spans="1:25" ht="15.75" x14ac:dyDescent="0.2">
      <c r="A101" s="35">
        <f t="shared" si="2"/>
        <v>45217</v>
      </c>
      <c r="B101" s="36">
        <f>SUMIFS(СВЦЭМ!$D$39:$D$782,СВЦЭМ!$A$39:$A$782,$A101,СВЦЭМ!$B$39:$B$782,B$83)+'СЕТ СН'!$G$14+СВЦЭМ!$D$10+'СЕТ СН'!$G$6-'СЕТ СН'!$G$26</f>
        <v>2013.0689227900002</v>
      </c>
      <c r="C101" s="36">
        <f>SUMIFS(СВЦЭМ!$D$39:$D$782,СВЦЭМ!$A$39:$A$782,$A101,СВЦЭМ!$B$39:$B$782,C$83)+'СЕТ СН'!$G$14+СВЦЭМ!$D$10+'СЕТ СН'!$G$6-'СЕТ СН'!$G$26</f>
        <v>2065.0175168400001</v>
      </c>
      <c r="D101" s="36">
        <f>SUMIFS(СВЦЭМ!$D$39:$D$782,СВЦЭМ!$A$39:$A$782,$A101,СВЦЭМ!$B$39:$B$782,D$83)+'СЕТ СН'!$G$14+СВЦЭМ!$D$10+'СЕТ СН'!$G$6-'СЕТ СН'!$G$26</f>
        <v>2133.2847499300001</v>
      </c>
      <c r="E101" s="36">
        <f>SUMIFS(СВЦЭМ!$D$39:$D$782,СВЦЭМ!$A$39:$A$782,$A101,СВЦЭМ!$B$39:$B$782,E$83)+'СЕТ СН'!$G$14+СВЦЭМ!$D$10+'СЕТ СН'!$G$6-'СЕТ СН'!$G$26</f>
        <v>2131.7967787400003</v>
      </c>
      <c r="F101" s="36">
        <f>SUMIFS(СВЦЭМ!$D$39:$D$782,СВЦЭМ!$A$39:$A$782,$A101,СВЦЭМ!$B$39:$B$782,F$83)+'СЕТ СН'!$G$14+СВЦЭМ!$D$10+'СЕТ СН'!$G$6-'СЕТ СН'!$G$26</f>
        <v>2129.0487406800003</v>
      </c>
      <c r="G101" s="36">
        <f>SUMIFS(СВЦЭМ!$D$39:$D$782,СВЦЭМ!$A$39:$A$782,$A101,СВЦЭМ!$B$39:$B$782,G$83)+'СЕТ СН'!$G$14+СВЦЭМ!$D$10+'СЕТ СН'!$G$6-'СЕТ СН'!$G$26</f>
        <v>2117.1912133300002</v>
      </c>
      <c r="H101" s="36">
        <f>SUMIFS(СВЦЭМ!$D$39:$D$782,СВЦЭМ!$A$39:$A$782,$A101,СВЦЭМ!$B$39:$B$782,H$83)+'СЕТ СН'!$G$14+СВЦЭМ!$D$10+'СЕТ СН'!$G$6-'СЕТ СН'!$G$26</f>
        <v>2027.8921282900001</v>
      </c>
      <c r="I101" s="36">
        <f>SUMIFS(СВЦЭМ!$D$39:$D$782,СВЦЭМ!$A$39:$A$782,$A101,СВЦЭМ!$B$39:$B$782,I$83)+'СЕТ СН'!$G$14+СВЦЭМ!$D$10+'СЕТ СН'!$G$6-'СЕТ СН'!$G$26</f>
        <v>1949.6479345100001</v>
      </c>
      <c r="J101" s="36">
        <f>SUMIFS(СВЦЭМ!$D$39:$D$782,СВЦЭМ!$A$39:$A$782,$A101,СВЦЭМ!$B$39:$B$782,J$83)+'СЕТ СН'!$G$14+СВЦЭМ!$D$10+'СЕТ СН'!$G$6-'СЕТ СН'!$G$26</f>
        <v>1901.0476145400003</v>
      </c>
      <c r="K101" s="36">
        <f>SUMIFS(СВЦЭМ!$D$39:$D$782,СВЦЭМ!$A$39:$A$782,$A101,СВЦЭМ!$B$39:$B$782,K$83)+'СЕТ СН'!$G$14+СВЦЭМ!$D$10+'СЕТ СН'!$G$6-'СЕТ СН'!$G$26</f>
        <v>1803.9155225700001</v>
      </c>
      <c r="L101" s="36">
        <f>SUMIFS(СВЦЭМ!$D$39:$D$782,СВЦЭМ!$A$39:$A$782,$A101,СВЦЭМ!$B$39:$B$782,L$83)+'СЕТ СН'!$G$14+СВЦЭМ!$D$10+'СЕТ СН'!$G$6-'СЕТ СН'!$G$26</f>
        <v>1814.7146634700002</v>
      </c>
      <c r="M101" s="36">
        <f>SUMIFS(СВЦЭМ!$D$39:$D$782,СВЦЭМ!$A$39:$A$782,$A101,СВЦЭМ!$B$39:$B$782,M$83)+'СЕТ СН'!$G$14+СВЦЭМ!$D$10+'СЕТ СН'!$G$6-'СЕТ СН'!$G$26</f>
        <v>1828.6139912500003</v>
      </c>
      <c r="N101" s="36">
        <f>SUMIFS(СВЦЭМ!$D$39:$D$782,СВЦЭМ!$A$39:$A$782,$A101,СВЦЭМ!$B$39:$B$782,N$83)+'СЕТ СН'!$G$14+СВЦЭМ!$D$10+'СЕТ СН'!$G$6-'СЕТ СН'!$G$26</f>
        <v>1849.0547462499999</v>
      </c>
      <c r="O101" s="36">
        <f>SUMIFS(СВЦЭМ!$D$39:$D$782,СВЦЭМ!$A$39:$A$782,$A101,СВЦЭМ!$B$39:$B$782,O$83)+'СЕТ СН'!$G$14+СВЦЭМ!$D$10+'СЕТ СН'!$G$6-'СЕТ СН'!$G$26</f>
        <v>1856.8087119400002</v>
      </c>
      <c r="P101" s="36">
        <f>SUMIFS(СВЦЭМ!$D$39:$D$782,СВЦЭМ!$A$39:$A$782,$A101,СВЦЭМ!$B$39:$B$782,P$83)+'СЕТ СН'!$G$14+СВЦЭМ!$D$10+'СЕТ СН'!$G$6-'СЕТ СН'!$G$26</f>
        <v>1870.3069897800001</v>
      </c>
      <c r="Q101" s="36">
        <f>SUMIFS(СВЦЭМ!$D$39:$D$782,СВЦЭМ!$A$39:$A$782,$A101,СВЦЭМ!$B$39:$B$782,Q$83)+'СЕТ СН'!$G$14+СВЦЭМ!$D$10+'СЕТ СН'!$G$6-'СЕТ СН'!$G$26</f>
        <v>1835.5377161000001</v>
      </c>
      <c r="R101" s="36">
        <f>SUMIFS(СВЦЭМ!$D$39:$D$782,СВЦЭМ!$A$39:$A$782,$A101,СВЦЭМ!$B$39:$B$782,R$83)+'СЕТ СН'!$G$14+СВЦЭМ!$D$10+'СЕТ СН'!$G$6-'СЕТ СН'!$G$26</f>
        <v>1845.9936695800002</v>
      </c>
      <c r="S101" s="36">
        <f>SUMIFS(СВЦЭМ!$D$39:$D$782,СВЦЭМ!$A$39:$A$782,$A101,СВЦЭМ!$B$39:$B$782,S$83)+'СЕТ СН'!$G$14+СВЦЭМ!$D$10+'СЕТ СН'!$G$6-'СЕТ СН'!$G$26</f>
        <v>1850.8779895100001</v>
      </c>
      <c r="T101" s="36">
        <f>SUMIFS(СВЦЭМ!$D$39:$D$782,СВЦЭМ!$A$39:$A$782,$A101,СВЦЭМ!$B$39:$B$782,T$83)+'СЕТ СН'!$G$14+СВЦЭМ!$D$10+'СЕТ СН'!$G$6-'СЕТ СН'!$G$26</f>
        <v>1871.3659998500002</v>
      </c>
      <c r="U101" s="36">
        <f>SUMIFS(СВЦЭМ!$D$39:$D$782,СВЦЭМ!$A$39:$A$782,$A101,СВЦЭМ!$B$39:$B$782,U$83)+'СЕТ СН'!$G$14+СВЦЭМ!$D$10+'СЕТ СН'!$G$6-'СЕТ СН'!$G$26</f>
        <v>1825.76910576</v>
      </c>
      <c r="V101" s="36">
        <f>SUMIFS(СВЦЭМ!$D$39:$D$782,СВЦЭМ!$A$39:$A$782,$A101,СВЦЭМ!$B$39:$B$782,V$83)+'СЕТ СН'!$G$14+СВЦЭМ!$D$10+'СЕТ СН'!$G$6-'СЕТ СН'!$G$26</f>
        <v>1834.10406521</v>
      </c>
      <c r="W101" s="36">
        <f>SUMIFS(СВЦЭМ!$D$39:$D$782,СВЦЭМ!$A$39:$A$782,$A101,СВЦЭМ!$B$39:$B$782,W$83)+'СЕТ СН'!$G$14+СВЦЭМ!$D$10+'СЕТ СН'!$G$6-'СЕТ СН'!$G$26</f>
        <v>1860.4403122500003</v>
      </c>
      <c r="X101" s="36">
        <f>SUMIFS(СВЦЭМ!$D$39:$D$782,СВЦЭМ!$A$39:$A$782,$A101,СВЦЭМ!$B$39:$B$782,X$83)+'СЕТ СН'!$G$14+СВЦЭМ!$D$10+'СЕТ СН'!$G$6-'СЕТ СН'!$G$26</f>
        <v>1913.7533676000003</v>
      </c>
      <c r="Y101" s="36">
        <f>SUMIFS(СВЦЭМ!$D$39:$D$782,СВЦЭМ!$A$39:$A$782,$A101,СВЦЭМ!$B$39:$B$782,Y$83)+'СЕТ СН'!$G$14+СВЦЭМ!$D$10+'СЕТ СН'!$G$6-'СЕТ СН'!$G$26</f>
        <v>1953.0055722500001</v>
      </c>
    </row>
    <row r="102" spans="1:25" ht="15.75" x14ac:dyDescent="0.2">
      <c r="A102" s="35">
        <f t="shared" si="2"/>
        <v>45218</v>
      </c>
      <c r="B102" s="36">
        <f>SUMIFS(СВЦЭМ!$D$39:$D$782,СВЦЭМ!$A$39:$A$782,$A102,СВЦЭМ!$B$39:$B$782,B$83)+'СЕТ СН'!$G$14+СВЦЭМ!$D$10+'СЕТ СН'!$G$6-'СЕТ СН'!$G$26</f>
        <v>1972.9177244699999</v>
      </c>
      <c r="C102" s="36">
        <f>SUMIFS(СВЦЭМ!$D$39:$D$782,СВЦЭМ!$A$39:$A$782,$A102,СВЦЭМ!$B$39:$B$782,C$83)+'СЕТ СН'!$G$14+СВЦЭМ!$D$10+'СЕТ СН'!$G$6-'СЕТ СН'!$G$26</f>
        <v>2025.9241754</v>
      </c>
      <c r="D102" s="36">
        <f>SUMIFS(СВЦЭМ!$D$39:$D$782,СВЦЭМ!$A$39:$A$782,$A102,СВЦЭМ!$B$39:$B$782,D$83)+'СЕТ СН'!$G$14+СВЦЭМ!$D$10+'СЕТ СН'!$G$6-'СЕТ СН'!$G$26</f>
        <v>2082.40692932</v>
      </c>
      <c r="E102" s="36">
        <f>SUMIFS(СВЦЭМ!$D$39:$D$782,СВЦЭМ!$A$39:$A$782,$A102,СВЦЭМ!$B$39:$B$782,E$83)+'СЕТ СН'!$G$14+СВЦЭМ!$D$10+'СЕТ СН'!$G$6-'СЕТ СН'!$G$26</f>
        <v>2047.2461792600002</v>
      </c>
      <c r="F102" s="36">
        <f>SUMIFS(СВЦЭМ!$D$39:$D$782,СВЦЭМ!$A$39:$A$782,$A102,СВЦЭМ!$B$39:$B$782,F$83)+'СЕТ СН'!$G$14+СВЦЭМ!$D$10+'СЕТ СН'!$G$6-'СЕТ СН'!$G$26</f>
        <v>2039.6812299100002</v>
      </c>
      <c r="G102" s="36">
        <f>SUMIFS(СВЦЭМ!$D$39:$D$782,СВЦЭМ!$A$39:$A$782,$A102,СВЦЭМ!$B$39:$B$782,G$83)+'СЕТ СН'!$G$14+СВЦЭМ!$D$10+'СЕТ СН'!$G$6-'СЕТ СН'!$G$26</f>
        <v>2063.8905933400001</v>
      </c>
      <c r="H102" s="36">
        <f>SUMIFS(СВЦЭМ!$D$39:$D$782,СВЦЭМ!$A$39:$A$782,$A102,СВЦЭМ!$B$39:$B$782,H$83)+'СЕТ СН'!$G$14+СВЦЭМ!$D$10+'СЕТ СН'!$G$6-'СЕТ СН'!$G$26</f>
        <v>1983.81207842</v>
      </c>
      <c r="I102" s="36">
        <f>SUMIFS(СВЦЭМ!$D$39:$D$782,СВЦЭМ!$A$39:$A$782,$A102,СВЦЭМ!$B$39:$B$782,I$83)+'СЕТ СН'!$G$14+СВЦЭМ!$D$10+'СЕТ СН'!$G$6-'СЕТ СН'!$G$26</f>
        <v>1909.8708419899999</v>
      </c>
      <c r="J102" s="36">
        <f>SUMIFS(СВЦЭМ!$D$39:$D$782,СВЦЭМ!$A$39:$A$782,$A102,СВЦЭМ!$B$39:$B$782,J$83)+'СЕТ СН'!$G$14+СВЦЭМ!$D$10+'СЕТ СН'!$G$6-'СЕТ СН'!$G$26</f>
        <v>1851.0177989900003</v>
      </c>
      <c r="K102" s="36">
        <f>SUMIFS(СВЦЭМ!$D$39:$D$782,СВЦЭМ!$A$39:$A$782,$A102,СВЦЭМ!$B$39:$B$782,K$83)+'СЕТ СН'!$G$14+СВЦЭМ!$D$10+'СЕТ СН'!$G$6-'СЕТ СН'!$G$26</f>
        <v>1755.6051630699999</v>
      </c>
      <c r="L102" s="36">
        <f>SUMIFS(СВЦЭМ!$D$39:$D$782,СВЦЭМ!$A$39:$A$782,$A102,СВЦЭМ!$B$39:$B$782,L$83)+'СЕТ СН'!$G$14+СВЦЭМ!$D$10+'СЕТ СН'!$G$6-'СЕТ СН'!$G$26</f>
        <v>1754.3605371900003</v>
      </c>
      <c r="M102" s="36">
        <f>SUMIFS(СВЦЭМ!$D$39:$D$782,СВЦЭМ!$A$39:$A$782,$A102,СВЦЭМ!$B$39:$B$782,M$83)+'СЕТ СН'!$G$14+СВЦЭМ!$D$10+'СЕТ СН'!$G$6-'СЕТ СН'!$G$26</f>
        <v>1777.3084727700002</v>
      </c>
      <c r="N102" s="36">
        <f>SUMIFS(СВЦЭМ!$D$39:$D$782,СВЦЭМ!$A$39:$A$782,$A102,СВЦЭМ!$B$39:$B$782,N$83)+'СЕТ СН'!$G$14+СВЦЭМ!$D$10+'СЕТ СН'!$G$6-'СЕТ СН'!$G$26</f>
        <v>1792.2427771500002</v>
      </c>
      <c r="O102" s="36">
        <f>SUMIFS(СВЦЭМ!$D$39:$D$782,СВЦЭМ!$A$39:$A$782,$A102,СВЦЭМ!$B$39:$B$782,O$83)+'СЕТ СН'!$G$14+СВЦЭМ!$D$10+'СЕТ СН'!$G$6-'СЕТ СН'!$G$26</f>
        <v>1811.5137557799999</v>
      </c>
      <c r="P102" s="36">
        <f>SUMIFS(СВЦЭМ!$D$39:$D$782,СВЦЭМ!$A$39:$A$782,$A102,СВЦЭМ!$B$39:$B$782,P$83)+'СЕТ СН'!$G$14+СВЦЭМ!$D$10+'СЕТ СН'!$G$6-'СЕТ СН'!$G$26</f>
        <v>1843.2157207499999</v>
      </c>
      <c r="Q102" s="36">
        <f>SUMIFS(СВЦЭМ!$D$39:$D$782,СВЦЭМ!$A$39:$A$782,$A102,СВЦЭМ!$B$39:$B$782,Q$83)+'СЕТ СН'!$G$14+СВЦЭМ!$D$10+'СЕТ СН'!$G$6-'СЕТ СН'!$G$26</f>
        <v>1860.3971270500001</v>
      </c>
      <c r="R102" s="36">
        <f>SUMIFS(СВЦЭМ!$D$39:$D$782,СВЦЭМ!$A$39:$A$782,$A102,СВЦЭМ!$B$39:$B$782,R$83)+'СЕТ СН'!$G$14+СВЦЭМ!$D$10+'СЕТ СН'!$G$6-'СЕТ СН'!$G$26</f>
        <v>1871.20274389</v>
      </c>
      <c r="S102" s="36">
        <f>SUMIFS(СВЦЭМ!$D$39:$D$782,СВЦЭМ!$A$39:$A$782,$A102,СВЦЭМ!$B$39:$B$782,S$83)+'СЕТ СН'!$G$14+СВЦЭМ!$D$10+'СЕТ СН'!$G$6-'СЕТ СН'!$G$26</f>
        <v>1863.6551615900003</v>
      </c>
      <c r="T102" s="36">
        <f>SUMIFS(СВЦЭМ!$D$39:$D$782,СВЦЭМ!$A$39:$A$782,$A102,СВЦЭМ!$B$39:$B$782,T$83)+'СЕТ СН'!$G$14+СВЦЭМ!$D$10+'СЕТ СН'!$G$6-'СЕТ СН'!$G$26</f>
        <v>1862.2750482599999</v>
      </c>
      <c r="U102" s="36">
        <f>SUMIFS(СВЦЭМ!$D$39:$D$782,СВЦЭМ!$A$39:$A$782,$A102,СВЦЭМ!$B$39:$B$782,U$83)+'СЕТ СН'!$G$14+СВЦЭМ!$D$10+'СЕТ СН'!$G$6-'СЕТ СН'!$G$26</f>
        <v>1812.2034643500001</v>
      </c>
      <c r="V102" s="36">
        <f>SUMIFS(СВЦЭМ!$D$39:$D$782,СВЦЭМ!$A$39:$A$782,$A102,СВЦЭМ!$B$39:$B$782,V$83)+'СЕТ СН'!$G$14+СВЦЭМ!$D$10+'СЕТ СН'!$G$6-'СЕТ СН'!$G$26</f>
        <v>1820.3246774100003</v>
      </c>
      <c r="W102" s="36">
        <f>SUMIFS(СВЦЭМ!$D$39:$D$782,СВЦЭМ!$A$39:$A$782,$A102,СВЦЭМ!$B$39:$B$782,W$83)+'СЕТ СН'!$G$14+СВЦЭМ!$D$10+'СЕТ СН'!$G$6-'СЕТ СН'!$G$26</f>
        <v>1843.3734728600002</v>
      </c>
      <c r="X102" s="36">
        <f>SUMIFS(СВЦЭМ!$D$39:$D$782,СВЦЭМ!$A$39:$A$782,$A102,СВЦЭМ!$B$39:$B$782,X$83)+'СЕТ СН'!$G$14+СВЦЭМ!$D$10+'СЕТ СН'!$G$6-'СЕТ СН'!$G$26</f>
        <v>1903.0462232200002</v>
      </c>
      <c r="Y102" s="36">
        <f>SUMIFS(СВЦЭМ!$D$39:$D$782,СВЦЭМ!$A$39:$A$782,$A102,СВЦЭМ!$B$39:$B$782,Y$83)+'СЕТ СН'!$G$14+СВЦЭМ!$D$10+'СЕТ СН'!$G$6-'СЕТ СН'!$G$26</f>
        <v>1971.3140865700002</v>
      </c>
    </row>
    <row r="103" spans="1:25" ht="15.75" x14ac:dyDescent="0.2">
      <c r="A103" s="35">
        <f t="shared" si="2"/>
        <v>45219</v>
      </c>
      <c r="B103" s="36">
        <f>SUMIFS(СВЦЭМ!$D$39:$D$782,СВЦЭМ!$A$39:$A$782,$A103,СВЦЭМ!$B$39:$B$782,B$83)+'СЕТ СН'!$G$14+СВЦЭМ!$D$10+'СЕТ СН'!$G$6-'СЕТ СН'!$G$26</f>
        <v>2011.2604111300002</v>
      </c>
      <c r="C103" s="36">
        <f>SUMIFS(СВЦЭМ!$D$39:$D$782,СВЦЭМ!$A$39:$A$782,$A103,СВЦЭМ!$B$39:$B$782,C$83)+'СЕТ СН'!$G$14+СВЦЭМ!$D$10+'СЕТ СН'!$G$6-'СЕТ СН'!$G$26</f>
        <v>2082.1536346600001</v>
      </c>
      <c r="D103" s="36">
        <f>SUMIFS(СВЦЭМ!$D$39:$D$782,СВЦЭМ!$A$39:$A$782,$A103,СВЦЭМ!$B$39:$B$782,D$83)+'СЕТ СН'!$G$14+СВЦЭМ!$D$10+'СЕТ СН'!$G$6-'СЕТ СН'!$G$26</f>
        <v>2129.2697017800001</v>
      </c>
      <c r="E103" s="36">
        <f>SUMIFS(СВЦЭМ!$D$39:$D$782,СВЦЭМ!$A$39:$A$782,$A103,СВЦЭМ!$B$39:$B$782,E$83)+'СЕТ СН'!$G$14+СВЦЭМ!$D$10+'СЕТ СН'!$G$6-'СЕТ СН'!$G$26</f>
        <v>2104.5242818500001</v>
      </c>
      <c r="F103" s="36">
        <f>SUMIFS(СВЦЭМ!$D$39:$D$782,СВЦЭМ!$A$39:$A$782,$A103,СВЦЭМ!$B$39:$B$782,F$83)+'СЕТ СН'!$G$14+СВЦЭМ!$D$10+'СЕТ СН'!$G$6-'СЕТ СН'!$G$26</f>
        <v>2104.4480672300001</v>
      </c>
      <c r="G103" s="36">
        <f>SUMIFS(СВЦЭМ!$D$39:$D$782,СВЦЭМ!$A$39:$A$782,$A103,СВЦЭМ!$B$39:$B$782,G$83)+'СЕТ СН'!$G$14+СВЦЭМ!$D$10+'СЕТ СН'!$G$6-'СЕТ СН'!$G$26</f>
        <v>2105.84695078</v>
      </c>
      <c r="H103" s="36">
        <f>SUMIFS(СВЦЭМ!$D$39:$D$782,СВЦЭМ!$A$39:$A$782,$A103,СВЦЭМ!$B$39:$B$782,H$83)+'СЕТ СН'!$G$14+СВЦЭМ!$D$10+'СЕТ СН'!$G$6-'СЕТ СН'!$G$26</f>
        <v>2024.8044417900001</v>
      </c>
      <c r="I103" s="36">
        <f>SUMIFS(СВЦЭМ!$D$39:$D$782,СВЦЭМ!$A$39:$A$782,$A103,СВЦЭМ!$B$39:$B$782,I$83)+'СЕТ СН'!$G$14+СВЦЭМ!$D$10+'СЕТ СН'!$G$6-'СЕТ СН'!$G$26</f>
        <v>1944.2141728400002</v>
      </c>
      <c r="J103" s="36">
        <f>SUMIFS(СВЦЭМ!$D$39:$D$782,СВЦЭМ!$A$39:$A$782,$A103,СВЦЭМ!$B$39:$B$782,J$83)+'СЕТ СН'!$G$14+СВЦЭМ!$D$10+'СЕТ СН'!$G$6-'СЕТ СН'!$G$26</f>
        <v>1875.7689451000001</v>
      </c>
      <c r="K103" s="36">
        <f>SUMIFS(СВЦЭМ!$D$39:$D$782,СВЦЭМ!$A$39:$A$782,$A103,СВЦЭМ!$B$39:$B$782,K$83)+'СЕТ СН'!$G$14+СВЦЭМ!$D$10+'СЕТ СН'!$G$6-'СЕТ СН'!$G$26</f>
        <v>1852.07146805</v>
      </c>
      <c r="L103" s="36">
        <f>SUMIFS(СВЦЭМ!$D$39:$D$782,СВЦЭМ!$A$39:$A$782,$A103,СВЦЭМ!$B$39:$B$782,L$83)+'СЕТ СН'!$G$14+СВЦЭМ!$D$10+'СЕТ СН'!$G$6-'СЕТ СН'!$G$26</f>
        <v>1832.46951343</v>
      </c>
      <c r="M103" s="36">
        <f>SUMIFS(СВЦЭМ!$D$39:$D$782,СВЦЭМ!$A$39:$A$782,$A103,СВЦЭМ!$B$39:$B$782,M$83)+'СЕТ СН'!$G$14+СВЦЭМ!$D$10+'СЕТ СН'!$G$6-'СЕТ СН'!$G$26</f>
        <v>1847.4287078400002</v>
      </c>
      <c r="N103" s="36">
        <f>SUMIFS(СВЦЭМ!$D$39:$D$782,СВЦЭМ!$A$39:$A$782,$A103,СВЦЭМ!$B$39:$B$782,N$83)+'СЕТ СН'!$G$14+СВЦЭМ!$D$10+'СЕТ СН'!$G$6-'СЕТ СН'!$G$26</f>
        <v>1865.4781369000002</v>
      </c>
      <c r="O103" s="36">
        <f>SUMIFS(СВЦЭМ!$D$39:$D$782,СВЦЭМ!$A$39:$A$782,$A103,СВЦЭМ!$B$39:$B$782,O$83)+'СЕТ СН'!$G$14+СВЦЭМ!$D$10+'СЕТ СН'!$G$6-'СЕТ СН'!$G$26</f>
        <v>1857.7173954800001</v>
      </c>
      <c r="P103" s="36">
        <f>SUMIFS(СВЦЭМ!$D$39:$D$782,СВЦЭМ!$A$39:$A$782,$A103,СВЦЭМ!$B$39:$B$782,P$83)+'СЕТ СН'!$G$14+СВЦЭМ!$D$10+'СЕТ СН'!$G$6-'СЕТ СН'!$G$26</f>
        <v>1905.2039836100003</v>
      </c>
      <c r="Q103" s="36">
        <f>SUMIFS(СВЦЭМ!$D$39:$D$782,СВЦЭМ!$A$39:$A$782,$A103,СВЦЭМ!$B$39:$B$782,Q$83)+'СЕТ СН'!$G$14+СВЦЭМ!$D$10+'СЕТ СН'!$G$6-'СЕТ СН'!$G$26</f>
        <v>1879.0610764500002</v>
      </c>
      <c r="R103" s="36">
        <f>SUMIFS(СВЦЭМ!$D$39:$D$782,СВЦЭМ!$A$39:$A$782,$A103,СВЦЭМ!$B$39:$B$782,R$83)+'СЕТ СН'!$G$14+СВЦЭМ!$D$10+'СЕТ СН'!$G$6-'СЕТ СН'!$G$26</f>
        <v>1910.8766948500001</v>
      </c>
      <c r="S103" s="36">
        <f>SUMIFS(СВЦЭМ!$D$39:$D$782,СВЦЭМ!$A$39:$A$782,$A103,СВЦЭМ!$B$39:$B$782,S$83)+'СЕТ СН'!$G$14+СВЦЭМ!$D$10+'СЕТ СН'!$G$6-'СЕТ СН'!$G$26</f>
        <v>1918.9431236700002</v>
      </c>
      <c r="T103" s="36">
        <f>SUMIFS(СВЦЭМ!$D$39:$D$782,СВЦЭМ!$A$39:$A$782,$A103,СВЦЭМ!$B$39:$B$782,T$83)+'СЕТ СН'!$G$14+СВЦЭМ!$D$10+'СЕТ СН'!$G$6-'СЕТ СН'!$G$26</f>
        <v>1847.3195607000002</v>
      </c>
      <c r="U103" s="36">
        <f>SUMIFS(СВЦЭМ!$D$39:$D$782,СВЦЭМ!$A$39:$A$782,$A103,СВЦЭМ!$B$39:$B$782,U$83)+'СЕТ СН'!$G$14+СВЦЭМ!$D$10+'СЕТ СН'!$G$6-'СЕТ СН'!$G$26</f>
        <v>1809.4275881100002</v>
      </c>
      <c r="V103" s="36">
        <f>SUMIFS(СВЦЭМ!$D$39:$D$782,СВЦЭМ!$A$39:$A$782,$A103,СВЦЭМ!$B$39:$B$782,V$83)+'СЕТ СН'!$G$14+СВЦЭМ!$D$10+'СЕТ СН'!$G$6-'СЕТ СН'!$G$26</f>
        <v>1831.0422253900001</v>
      </c>
      <c r="W103" s="36">
        <f>SUMIFS(СВЦЭМ!$D$39:$D$782,СВЦЭМ!$A$39:$A$782,$A103,СВЦЭМ!$B$39:$B$782,W$83)+'СЕТ СН'!$G$14+СВЦЭМ!$D$10+'СЕТ СН'!$G$6-'СЕТ СН'!$G$26</f>
        <v>1867.4476263900001</v>
      </c>
      <c r="X103" s="36">
        <f>SUMIFS(СВЦЭМ!$D$39:$D$782,СВЦЭМ!$A$39:$A$782,$A103,СВЦЭМ!$B$39:$B$782,X$83)+'СЕТ СН'!$G$14+СВЦЭМ!$D$10+'СЕТ СН'!$G$6-'СЕТ СН'!$G$26</f>
        <v>1925.1578051700003</v>
      </c>
      <c r="Y103" s="36">
        <f>SUMIFS(СВЦЭМ!$D$39:$D$782,СВЦЭМ!$A$39:$A$782,$A103,СВЦЭМ!$B$39:$B$782,Y$83)+'СЕТ СН'!$G$14+СВЦЭМ!$D$10+'СЕТ СН'!$G$6-'СЕТ СН'!$G$26</f>
        <v>1926.5142518400003</v>
      </c>
    </row>
    <row r="104" spans="1:25" ht="15.75" x14ac:dyDescent="0.2">
      <c r="A104" s="35">
        <f t="shared" si="2"/>
        <v>45220</v>
      </c>
      <c r="B104" s="36">
        <f>SUMIFS(СВЦЭМ!$D$39:$D$782,СВЦЭМ!$A$39:$A$782,$A104,СВЦЭМ!$B$39:$B$782,B$83)+'СЕТ СН'!$G$14+СВЦЭМ!$D$10+'СЕТ СН'!$G$6-'СЕТ СН'!$G$26</f>
        <v>1977.8662213600001</v>
      </c>
      <c r="C104" s="36">
        <f>SUMIFS(СВЦЭМ!$D$39:$D$782,СВЦЭМ!$A$39:$A$782,$A104,СВЦЭМ!$B$39:$B$782,C$83)+'СЕТ СН'!$G$14+СВЦЭМ!$D$10+'СЕТ СН'!$G$6-'СЕТ СН'!$G$26</f>
        <v>2007.9848934500001</v>
      </c>
      <c r="D104" s="36">
        <f>SUMIFS(СВЦЭМ!$D$39:$D$782,СВЦЭМ!$A$39:$A$782,$A104,СВЦЭМ!$B$39:$B$782,D$83)+'СЕТ СН'!$G$14+СВЦЭМ!$D$10+'СЕТ СН'!$G$6-'СЕТ СН'!$G$26</f>
        <v>2059.0814029799999</v>
      </c>
      <c r="E104" s="36">
        <f>SUMIFS(СВЦЭМ!$D$39:$D$782,СВЦЭМ!$A$39:$A$782,$A104,СВЦЭМ!$B$39:$B$782,E$83)+'СЕТ СН'!$G$14+СВЦЭМ!$D$10+'СЕТ СН'!$G$6-'СЕТ СН'!$G$26</f>
        <v>2057.9455182699999</v>
      </c>
      <c r="F104" s="36">
        <f>SUMIFS(СВЦЭМ!$D$39:$D$782,СВЦЭМ!$A$39:$A$782,$A104,СВЦЭМ!$B$39:$B$782,F$83)+'СЕТ СН'!$G$14+СВЦЭМ!$D$10+'СЕТ СН'!$G$6-'СЕТ СН'!$G$26</f>
        <v>2061.7139524300001</v>
      </c>
      <c r="G104" s="36">
        <f>SUMIFS(СВЦЭМ!$D$39:$D$782,СВЦЭМ!$A$39:$A$782,$A104,СВЦЭМ!$B$39:$B$782,G$83)+'СЕТ СН'!$G$14+СВЦЭМ!$D$10+'СЕТ СН'!$G$6-'СЕТ СН'!$G$26</f>
        <v>2032.9739055099999</v>
      </c>
      <c r="H104" s="36">
        <f>SUMIFS(СВЦЭМ!$D$39:$D$782,СВЦЭМ!$A$39:$A$782,$A104,СВЦЭМ!$B$39:$B$782,H$83)+'СЕТ СН'!$G$14+СВЦЭМ!$D$10+'СЕТ СН'!$G$6-'СЕТ СН'!$G$26</f>
        <v>2002.5630939400003</v>
      </c>
      <c r="I104" s="36">
        <f>SUMIFS(СВЦЭМ!$D$39:$D$782,СВЦЭМ!$A$39:$A$782,$A104,СВЦЭМ!$B$39:$B$782,I$83)+'СЕТ СН'!$G$14+СВЦЭМ!$D$10+'СЕТ СН'!$G$6-'СЕТ СН'!$G$26</f>
        <v>1922.6267032300002</v>
      </c>
      <c r="J104" s="36">
        <f>SUMIFS(СВЦЭМ!$D$39:$D$782,СВЦЭМ!$A$39:$A$782,$A104,СВЦЭМ!$B$39:$B$782,J$83)+'СЕТ СН'!$G$14+СВЦЭМ!$D$10+'СЕТ СН'!$G$6-'СЕТ СН'!$G$26</f>
        <v>1875.6075616100002</v>
      </c>
      <c r="K104" s="36">
        <f>SUMIFS(СВЦЭМ!$D$39:$D$782,СВЦЭМ!$A$39:$A$782,$A104,СВЦЭМ!$B$39:$B$782,K$83)+'СЕТ СН'!$G$14+СВЦЭМ!$D$10+'СЕТ СН'!$G$6-'СЕТ СН'!$G$26</f>
        <v>1821.99685838</v>
      </c>
      <c r="L104" s="36">
        <f>SUMIFS(СВЦЭМ!$D$39:$D$782,СВЦЭМ!$A$39:$A$782,$A104,СВЦЭМ!$B$39:$B$782,L$83)+'СЕТ СН'!$G$14+СВЦЭМ!$D$10+'СЕТ СН'!$G$6-'СЕТ СН'!$G$26</f>
        <v>1795.31293856</v>
      </c>
      <c r="M104" s="36">
        <f>SUMIFS(СВЦЭМ!$D$39:$D$782,СВЦЭМ!$A$39:$A$782,$A104,СВЦЭМ!$B$39:$B$782,M$83)+'СЕТ СН'!$G$14+СВЦЭМ!$D$10+'СЕТ СН'!$G$6-'СЕТ СН'!$G$26</f>
        <v>1802.6808222899999</v>
      </c>
      <c r="N104" s="36">
        <f>SUMIFS(СВЦЭМ!$D$39:$D$782,СВЦЭМ!$A$39:$A$782,$A104,СВЦЭМ!$B$39:$B$782,N$83)+'СЕТ СН'!$G$14+СВЦЭМ!$D$10+'СЕТ СН'!$G$6-'СЕТ СН'!$G$26</f>
        <v>1795.0476618800003</v>
      </c>
      <c r="O104" s="36">
        <f>SUMIFS(СВЦЭМ!$D$39:$D$782,СВЦЭМ!$A$39:$A$782,$A104,СВЦЭМ!$B$39:$B$782,O$83)+'СЕТ СН'!$G$14+СВЦЭМ!$D$10+'СЕТ СН'!$G$6-'СЕТ СН'!$G$26</f>
        <v>1812.6807332100002</v>
      </c>
      <c r="P104" s="36">
        <f>SUMIFS(СВЦЭМ!$D$39:$D$782,СВЦЭМ!$A$39:$A$782,$A104,СВЦЭМ!$B$39:$B$782,P$83)+'СЕТ СН'!$G$14+СВЦЭМ!$D$10+'СЕТ СН'!$G$6-'СЕТ СН'!$G$26</f>
        <v>1845.8686434900001</v>
      </c>
      <c r="Q104" s="36">
        <f>SUMIFS(СВЦЭМ!$D$39:$D$782,СВЦЭМ!$A$39:$A$782,$A104,СВЦЭМ!$B$39:$B$782,Q$83)+'СЕТ СН'!$G$14+СВЦЭМ!$D$10+'СЕТ СН'!$G$6-'СЕТ СН'!$G$26</f>
        <v>1827.9700208200002</v>
      </c>
      <c r="R104" s="36">
        <f>SUMIFS(СВЦЭМ!$D$39:$D$782,СВЦЭМ!$A$39:$A$782,$A104,СВЦЭМ!$B$39:$B$782,R$83)+'СЕТ СН'!$G$14+СВЦЭМ!$D$10+'СЕТ СН'!$G$6-'СЕТ СН'!$G$26</f>
        <v>1832.6025822800002</v>
      </c>
      <c r="S104" s="36">
        <f>SUMIFS(СВЦЭМ!$D$39:$D$782,СВЦЭМ!$A$39:$A$782,$A104,СВЦЭМ!$B$39:$B$782,S$83)+'СЕТ СН'!$G$14+СВЦЭМ!$D$10+'СЕТ СН'!$G$6-'СЕТ СН'!$G$26</f>
        <v>1836.4213463800002</v>
      </c>
      <c r="T104" s="36">
        <f>SUMIFS(СВЦЭМ!$D$39:$D$782,СВЦЭМ!$A$39:$A$782,$A104,СВЦЭМ!$B$39:$B$782,T$83)+'СЕТ СН'!$G$14+СВЦЭМ!$D$10+'СЕТ СН'!$G$6-'СЕТ СН'!$G$26</f>
        <v>1787.6127503800003</v>
      </c>
      <c r="U104" s="36">
        <f>SUMIFS(СВЦЭМ!$D$39:$D$782,СВЦЭМ!$A$39:$A$782,$A104,СВЦЭМ!$B$39:$B$782,U$83)+'СЕТ СН'!$G$14+СВЦЭМ!$D$10+'СЕТ СН'!$G$6-'СЕТ СН'!$G$26</f>
        <v>1745.8335417500002</v>
      </c>
      <c r="V104" s="36">
        <f>SUMIFS(СВЦЭМ!$D$39:$D$782,СВЦЭМ!$A$39:$A$782,$A104,СВЦЭМ!$B$39:$B$782,V$83)+'СЕТ СН'!$G$14+СВЦЭМ!$D$10+'СЕТ СН'!$G$6-'СЕТ СН'!$G$26</f>
        <v>1755.7881592900003</v>
      </c>
      <c r="W104" s="36">
        <f>SUMIFS(СВЦЭМ!$D$39:$D$782,СВЦЭМ!$A$39:$A$782,$A104,СВЦЭМ!$B$39:$B$782,W$83)+'СЕТ СН'!$G$14+СВЦЭМ!$D$10+'СЕТ СН'!$G$6-'СЕТ СН'!$G$26</f>
        <v>1784.0525335299999</v>
      </c>
      <c r="X104" s="36">
        <f>SUMIFS(СВЦЭМ!$D$39:$D$782,СВЦЭМ!$A$39:$A$782,$A104,СВЦЭМ!$B$39:$B$782,X$83)+'СЕТ СН'!$G$14+СВЦЭМ!$D$10+'СЕТ СН'!$G$6-'СЕТ СН'!$G$26</f>
        <v>1828.43295868</v>
      </c>
      <c r="Y104" s="36">
        <f>SUMIFS(СВЦЭМ!$D$39:$D$782,СВЦЭМ!$A$39:$A$782,$A104,СВЦЭМ!$B$39:$B$782,Y$83)+'СЕТ СН'!$G$14+СВЦЭМ!$D$10+'СЕТ СН'!$G$6-'СЕТ СН'!$G$26</f>
        <v>1871.6021971700002</v>
      </c>
    </row>
    <row r="105" spans="1:25" ht="15.75" x14ac:dyDescent="0.2">
      <c r="A105" s="35">
        <f t="shared" si="2"/>
        <v>45221</v>
      </c>
      <c r="B105" s="36">
        <f>SUMIFS(СВЦЭМ!$D$39:$D$782,СВЦЭМ!$A$39:$A$782,$A105,СВЦЭМ!$B$39:$B$782,B$83)+'СЕТ СН'!$G$14+СВЦЭМ!$D$10+'СЕТ СН'!$G$6-'СЕТ СН'!$G$26</f>
        <v>1952.4089838200002</v>
      </c>
      <c r="C105" s="36">
        <f>SUMIFS(СВЦЭМ!$D$39:$D$782,СВЦЭМ!$A$39:$A$782,$A105,СВЦЭМ!$B$39:$B$782,C$83)+'СЕТ СН'!$G$14+СВЦЭМ!$D$10+'СЕТ СН'!$G$6-'СЕТ СН'!$G$26</f>
        <v>2013.9733015100001</v>
      </c>
      <c r="D105" s="36">
        <f>SUMIFS(СВЦЭМ!$D$39:$D$782,СВЦЭМ!$A$39:$A$782,$A105,СВЦЭМ!$B$39:$B$782,D$83)+'СЕТ СН'!$G$14+СВЦЭМ!$D$10+'СЕТ СН'!$G$6-'СЕТ СН'!$G$26</f>
        <v>2045.2190246099999</v>
      </c>
      <c r="E105" s="36">
        <f>SUMIFS(СВЦЭМ!$D$39:$D$782,СВЦЭМ!$A$39:$A$782,$A105,СВЦЭМ!$B$39:$B$782,E$83)+'СЕТ СН'!$G$14+СВЦЭМ!$D$10+'СЕТ СН'!$G$6-'СЕТ СН'!$G$26</f>
        <v>2048.6729755000001</v>
      </c>
      <c r="F105" s="36">
        <f>SUMIFS(СВЦЭМ!$D$39:$D$782,СВЦЭМ!$A$39:$A$782,$A105,СВЦЭМ!$B$39:$B$782,F$83)+'СЕТ СН'!$G$14+СВЦЭМ!$D$10+'СЕТ СН'!$G$6-'СЕТ СН'!$G$26</f>
        <v>2040.7344150600002</v>
      </c>
      <c r="G105" s="36">
        <f>SUMIFS(СВЦЭМ!$D$39:$D$782,СВЦЭМ!$A$39:$A$782,$A105,СВЦЭМ!$B$39:$B$782,G$83)+'СЕТ СН'!$G$14+СВЦЭМ!$D$10+'СЕТ СН'!$G$6-'СЕТ СН'!$G$26</f>
        <v>2043.1176129400001</v>
      </c>
      <c r="H105" s="36">
        <f>SUMIFS(СВЦЭМ!$D$39:$D$782,СВЦЭМ!$A$39:$A$782,$A105,СВЦЭМ!$B$39:$B$782,H$83)+'СЕТ СН'!$G$14+СВЦЭМ!$D$10+'СЕТ СН'!$G$6-'СЕТ СН'!$G$26</f>
        <v>2012.0954729099999</v>
      </c>
      <c r="I105" s="36">
        <f>SUMIFS(СВЦЭМ!$D$39:$D$782,СВЦЭМ!$A$39:$A$782,$A105,СВЦЭМ!$B$39:$B$782,I$83)+'СЕТ СН'!$G$14+СВЦЭМ!$D$10+'СЕТ СН'!$G$6-'СЕТ СН'!$G$26</f>
        <v>1988.1958461600002</v>
      </c>
      <c r="J105" s="36">
        <f>SUMIFS(СВЦЭМ!$D$39:$D$782,СВЦЭМ!$A$39:$A$782,$A105,СВЦЭМ!$B$39:$B$782,J$83)+'СЕТ СН'!$G$14+СВЦЭМ!$D$10+'СЕТ СН'!$G$6-'СЕТ СН'!$G$26</f>
        <v>1888.8701948400003</v>
      </c>
      <c r="K105" s="36">
        <f>SUMIFS(СВЦЭМ!$D$39:$D$782,СВЦЭМ!$A$39:$A$782,$A105,СВЦЭМ!$B$39:$B$782,K$83)+'СЕТ СН'!$G$14+СВЦЭМ!$D$10+'СЕТ СН'!$G$6-'СЕТ СН'!$G$26</f>
        <v>1812.8983021700001</v>
      </c>
      <c r="L105" s="36">
        <f>SUMIFS(СВЦЭМ!$D$39:$D$782,СВЦЭМ!$A$39:$A$782,$A105,СВЦЭМ!$B$39:$B$782,L$83)+'СЕТ СН'!$G$14+СВЦЭМ!$D$10+'СЕТ СН'!$G$6-'СЕТ СН'!$G$26</f>
        <v>1794.8657896899999</v>
      </c>
      <c r="M105" s="36">
        <f>SUMIFS(СВЦЭМ!$D$39:$D$782,СВЦЭМ!$A$39:$A$782,$A105,СВЦЭМ!$B$39:$B$782,M$83)+'СЕТ СН'!$G$14+СВЦЭМ!$D$10+'СЕТ СН'!$G$6-'СЕТ СН'!$G$26</f>
        <v>1797.83798695</v>
      </c>
      <c r="N105" s="36">
        <f>SUMIFS(СВЦЭМ!$D$39:$D$782,СВЦЭМ!$A$39:$A$782,$A105,СВЦЭМ!$B$39:$B$782,N$83)+'СЕТ СН'!$G$14+СВЦЭМ!$D$10+'СЕТ СН'!$G$6-'СЕТ СН'!$G$26</f>
        <v>1793.5982431000002</v>
      </c>
      <c r="O105" s="36">
        <f>SUMIFS(СВЦЭМ!$D$39:$D$782,СВЦЭМ!$A$39:$A$782,$A105,СВЦЭМ!$B$39:$B$782,O$83)+'СЕТ СН'!$G$14+СВЦЭМ!$D$10+'СЕТ СН'!$G$6-'СЕТ СН'!$G$26</f>
        <v>1814.98946454</v>
      </c>
      <c r="P105" s="36">
        <f>SUMIFS(СВЦЭМ!$D$39:$D$782,СВЦЭМ!$A$39:$A$782,$A105,СВЦЭМ!$B$39:$B$782,P$83)+'СЕТ СН'!$G$14+СВЦЭМ!$D$10+'СЕТ СН'!$G$6-'СЕТ СН'!$G$26</f>
        <v>1842.8065723600002</v>
      </c>
      <c r="Q105" s="36">
        <f>SUMIFS(СВЦЭМ!$D$39:$D$782,СВЦЭМ!$A$39:$A$782,$A105,СВЦЭМ!$B$39:$B$782,Q$83)+'СЕТ СН'!$G$14+СВЦЭМ!$D$10+'СЕТ СН'!$G$6-'СЕТ СН'!$G$26</f>
        <v>1827.3951061000002</v>
      </c>
      <c r="R105" s="36">
        <f>SUMIFS(СВЦЭМ!$D$39:$D$782,СВЦЭМ!$A$39:$A$782,$A105,СВЦЭМ!$B$39:$B$782,R$83)+'СЕТ СН'!$G$14+СВЦЭМ!$D$10+'СЕТ СН'!$G$6-'СЕТ СН'!$G$26</f>
        <v>1829.3025225700003</v>
      </c>
      <c r="S105" s="36">
        <f>SUMIFS(СВЦЭМ!$D$39:$D$782,СВЦЭМ!$A$39:$A$782,$A105,СВЦЭМ!$B$39:$B$782,S$83)+'СЕТ СН'!$G$14+СВЦЭМ!$D$10+'СЕТ СН'!$G$6-'СЕТ СН'!$G$26</f>
        <v>1824.89217156</v>
      </c>
      <c r="T105" s="36">
        <f>SUMIFS(СВЦЭМ!$D$39:$D$782,СВЦЭМ!$A$39:$A$782,$A105,СВЦЭМ!$B$39:$B$782,T$83)+'СЕТ СН'!$G$14+СВЦЭМ!$D$10+'СЕТ СН'!$G$6-'СЕТ СН'!$G$26</f>
        <v>1775.54782092</v>
      </c>
      <c r="U105" s="36">
        <f>SUMIFS(СВЦЭМ!$D$39:$D$782,СВЦЭМ!$A$39:$A$782,$A105,СВЦЭМ!$B$39:$B$782,U$83)+'СЕТ СН'!$G$14+СВЦЭМ!$D$10+'СЕТ СН'!$G$6-'СЕТ СН'!$G$26</f>
        <v>1729.8551975</v>
      </c>
      <c r="V105" s="36">
        <f>SUMIFS(СВЦЭМ!$D$39:$D$782,СВЦЭМ!$A$39:$A$782,$A105,СВЦЭМ!$B$39:$B$782,V$83)+'СЕТ СН'!$G$14+СВЦЭМ!$D$10+'СЕТ СН'!$G$6-'СЕТ СН'!$G$26</f>
        <v>1746.7717373300002</v>
      </c>
      <c r="W105" s="36">
        <f>SUMIFS(СВЦЭМ!$D$39:$D$782,СВЦЭМ!$A$39:$A$782,$A105,СВЦЭМ!$B$39:$B$782,W$83)+'СЕТ СН'!$G$14+СВЦЭМ!$D$10+'СЕТ СН'!$G$6-'СЕТ СН'!$G$26</f>
        <v>1772.5401011600002</v>
      </c>
      <c r="X105" s="36">
        <f>SUMIFS(СВЦЭМ!$D$39:$D$782,СВЦЭМ!$A$39:$A$782,$A105,СВЦЭМ!$B$39:$B$782,X$83)+'СЕТ СН'!$G$14+СВЦЭМ!$D$10+'СЕТ СН'!$G$6-'СЕТ СН'!$G$26</f>
        <v>1828.4789014799999</v>
      </c>
      <c r="Y105" s="36">
        <f>SUMIFS(СВЦЭМ!$D$39:$D$782,СВЦЭМ!$A$39:$A$782,$A105,СВЦЭМ!$B$39:$B$782,Y$83)+'СЕТ СН'!$G$14+СВЦЭМ!$D$10+'СЕТ СН'!$G$6-'СЕТ СН'!$G$26</f>
        <v>1891.69269424</v>
      </c>
    </row>
    <row r="106" spans="1:25" ht="15.75" x14ac:dyDescent="0.2">
      <c r="A106" s="35">
        <f t="shared" si="2"/>
        <v>45222</v>
      </c>
      <c r="B106" s="36">
        <f>SUMIFS(СВЦЭМ!$D$39:$D$782,СВЦЭМ!$A$39:$A$782,$A106,СВЦЭМ!$B$39:$B$782,B$83)+'СЕТ СН'!$G$14+СВЦЭМ!$D$10+'СЕТ СН'!$G$6-'СЕТ СН'!$G$26</f>
        <v>2005.0689016599999</v>
      </c>
      <c r="C106" s="36">
        <f>SUMIFS(СВЦЭМ!$D$39:$D$782,СВЦЭМ!$A$39:$A$782,$A106,СВЦЭМ!$B$39:$B$782,C$83)+'СЕТ СН'!$G$14+СВЦЭМ!$D$10+'СЕТ СН'!$G$6-'СЕТ СН'!$G$26</f>
        <v>2065.4369069700001</v>
      </c>
      <c r="D106" s="36">
        <f>SUMIFS(СВЦЭМ!$D$39:$D$782,СВЦЭМ!$A$39:$A$782,$A106,СВЦЭМ!$B$39:$B$782,D$83)+'СЕТ СН'!$G$14+СВЦЭМ!$D$10+'СЕТ СН'!$G$6-'СЕТ СН'!$G$26</f>
        <v>2124.2446039000001</v>
      </c>
      <c r="E106" s="36">
        <f>SUMIFS(СВЦЭМ!$D$39:$D$782,СВЦЭМ!$A$39:$A$782,$A106,СВЦЭМ!$B$39:$B$782,E$83)+'СЕТ СН'!$G$14+СВЦЭМ!$D$10+'СЕТ СН'!$G$6-'СЕТ СН'!$G$26</f>
        <v>2158.8791977800001</v>
      </c>
      <c r="F106" s="36">
        <f>SUMIFS(СВЦЭМ!$D$39:$D$782,СВЦЭМ!$A$39:$A$782,$A106,СВЦЭМ!$B$39:$B$782,F$83)+'СЕТ СН'!$G$14+СВЦЭМ!$D$10+'СЕТ СН'!$G$6-'СЕТ СН'!$G$26</f>
        <v>2143.33198902</v>
      </c>
      <c r="G106" s="36">
        <f>SUMIFS(СВЦЭМ!$D$39:$D$782,СВЦЭМ!$A$39:$A$782,$A106,СВЦЭМ!$B$39:$B$782,G$83)+'СЕТ СН'!$G$14+СВЦЭМ!$D$10+'СЕТ СН'!$G$6-'СЕТ СН'!$G$26</f>
        <v>2084.0778044600002</v>
      </c>
      <c r="H106" s="36">
        <f>SUMIFS(СВЦЭМ!$D$39:$D$782,СВЦЭМ!$A$39:$A$782,$A106,СВЦЭМ!$B$39:$B$782,H$83)+'СЕТ СН'!$G$14+СВЦЭМ!$D$10+'СЕТ СН'!$G$6-'СЕТ СН'!$G$26</f>
        <v>1984.8471778200001</v>
      </c>
      <c r="I106" s="36">
        <f>SUMIFS(СВЦЭМ!$D$39:$D$782,СВЦЭМ!$A$39:$A$782,$A106,СВЦЭМ!$B$39:$B$782,I$83)+'СЕТ СН'!$G$14+СВЦЭМ!$D$10+'СЕТ СН'!$G$6-'СЕТ СН'!$G$26</f>
        <v>1907.58369348</v>
      </c>
      <c r="J106" s="36">
        <f>SUMIFS(СВЦЭМ!$D$39:$D$782,СВЦЭМ!$A$39:$A$782,$A106,СВЦЭМ!$B$39:$B$782,J$83)+'СЕТ СН'!$G$14+СВЦЭМ!$D$10+'СЕТ СН'!$G$6-'СЕТ СН'!$G$26</f>
        <v>1858.0764849800003</v>
      </c>
      <c r="K106" s="36">
        <f>SUMIFS(СВЦЭМ!$D$39:$D$782,СВЦЭМ!$A$39:$A$782,$A106,СВЦЭМ!$B$39:$B$782,K$83)+'СЕТ СН'!$G$14+СВЦЭМ!$D$10+'СЕТ СН'!$G$6-'СЕТ СН'!$G$26</f>
        <v>1814.3705182799999</v>
      </c>
      <c r="L106" s="36">
        <f>SUMIFS(СВЦЭМ!$D$39:$D$782,СВЦЭМ!$A$39:$A$782,$A106,СВЦЭМ!$B$39:$B$782,L$83)+'СЕТ СН'!$G$14+СВЦЭМ!$D$10+'СЕТ СН'!$G$6-'СЕТ СН'!$G$26</f>
        <v>1758.2339788100003</v>
      </c>
      <c r="M106" s="36">
        <f>SUMIFS(СВЦЭМ!$D$39:$D$782,СВЦЭМ!$A$39:$A$782,$A106,СВЦЭМ!$B$39:$B$782,M$83)+'СЕТ СН'!$G$14+СВЦЭМ!$D$10+'СЕТ СН'!$G$6-'СЕТ СН'!$G$26</f>
        <v>1766.5508153599999</v>
      </c>
      <c r="N106" s="36">
        <f>SUMIFS(СВЦЭМ!$D$39:$D$782,СВЦЭМ!$A$39:$A$782,$A106,СВЦЭМ!$B$39:$B$782,N$83)+'СЕТ СН'!$G$14+СВЦЭМ!$D$10+'СЕТ СН'!$G$6-'СЕТ СН'!$G$26</f>
        <v>1764.13818339</v>
      </c>
      <c r="O106" s="36">
        <f>SUMIFS(СВЦЭМ!$D$39:$D$782,СВЦЭМ!$A$39:$A$782,$A106,СВЦЭМ!$B$39:$B$782,O$83)+'СЕТ СН'!$G$14+СВЦЭМ!$D$10+'СЕТ СН'!$G$6-'СЕТ СН'!$G$26</f>
        <v>1777.2567924800001</v>
      </c>
      <c r="P106" s="36">
        <f>SUMIFS(СВЦЭМ!$D$39:$D$782,СВЦЭМ!$A$39:$A$782,$A106,СВЦЭМ!$B$39:$B$782,P$83)+'СЕТ СН'!$G$14+СВЦЭМ!$D$10+'СЕТ СН'!$G$6-'СЕТ СН'!$G$26</f>
        <v>1816.6861900700001</v>
      </c>
      <c r="Q106" s="36">
        <f>SUMIFS(СВЦЭМ!$D$39:$D$782,СВЦЭМ!$A$39:$A$782,$A106,СВЦЭМ!$B$39:$B$782,Q$83)+'СЕТ СН'!$G$14+СВЦЭМ!$D$10+'СЕТ СН'!$G$6-'СЕТ СН'!$G$26</f>
        <v>1809.7228330500002</v>
      </c>
      <c r="R106" s="36">
        <f>SUMIFS(СВЦЭМ!$D$39:$D$782,СВЦЭМ!$A$39:$A$782,$A106,СВЦЭМ!$B$39:$B$782,R$83)+'СЕТ СН'!$G$14+СВЦЭМ!$D$10+'СЕТ СН'!$G$6-'СЕТ СН'!$G$26</f>
        <v>1842.8158714599999</v>
      </c>
      <c r="S106" s="36">
        <f>SUMIFS(СВЦЭМ!$D$39:$D$782,СВЦЭМ!$A$39:$A$782,$A106,СВЦЭМ!$B$39:$B$782,S$83)+'СЕТ СН'!$G$14+СВЦЭМ!$D$10+'СЕТ СН'!$G$6-'СЕТ СН'!$G$26</f>
        <v>1838.98718848</v>
      </c>
      <c r="T106" s="36">
        <f>SUMIFS(СВЦЭМ!$D$39:$D$782,СВЦЭМ!$A$39:$A$782,$A106,СВЦЭМ!$B$39:$B$782,T$83)+'СЕТ СН'!$G$14+СВЦЭМ!$D$10+'СЕТ СН'!$G$6-'СЕТ СН'!$G$26</f>
        <v>1769.50815569</v>
      </c>
      <c r="U106" s="36">
        <f>SUMIFS(СВЦЭМ!$D$39:$D$782,СВЦЭМ!$A$39:$A$782,$A106,СВЦЭМ!$B$39:$B$782,U$83)+'СЕТ СН'!$G$14+СВЦЭМ!$D$10+'СЕТ СН'!$G$6-'СЕТ СН'!$G$26</f>
        <v>1733.3647847000002</v>
      </c>
      <c r="V106" s="36">
        <f>SUMIFS(СВЦЭМ!$D$39:$D$782,СВЦЭМ!$A$39:$A$782,$A106,СВЦЭМ!$B$39:$B$782,V$83)+'СЕТ СН'!$G$14+СВЦЭМ!$D$10+'СЕТ СН'!$G$6-'СЕТ СН'!$G$26</f>
        <v>1754.3016787900001</v>
      </c>
      <c r="W106" s="36">
        <f>SUMIFS(СВЦЭМ!$D$39:$D$782,СВЦЭМ!$A$39:$A$782,$A106,СВЦЭМ!$B$39:$B$782,W$83)+'СЕТ СН'!$G$14+СВЦЭМ!$D$10+'СЕТ СН'!$G$6-'СЕТ СН'!$G$26</f>
        <v>1771.7586983000001</v>
      </c>
      <c r="X106" s="36">
        <f>SUMIFS(СВЦЭМ!$D$39:$D$782,СВЦЭМ!$A$39:$A$782,$A106,СВЦЭМ!$B$39:$B$782,X$83)+'СЕТ СН'!$G$14+СВЦЭМ!$D$10+'СЕТ СН'!$G$6-'СЕТ СН'!$G$26</f>
        <v>1834.4743747900002</v>
      </c>
      <c r="Y106" s="36">
        <f>SUMIFS(СВЦЭМ!$D$39:$D$782,СВЦЭМ!$A$39:$A$782,$A106,СВЦЭМ!$B$39:$B$782,Y$83)+'СЕТ СН'!$G$14+СВЦЭМ!$D$10+'СЕТ СН'!$G$6-'СЕТ СН'!$G$26</f>
        <v>1884.3056339</v>
      </c>
    </row>
    <row r="107" spans="1:25" ht="15.75" x14ac:dyDescent="0.2">
      <c r="A107" s="35">
        <f t="shared" si="2"/>
        <v>45223</v>
      </c>
      <c r="B107" s="36">
        <f>SUMIFS(СВЦЭМ!$D$39:$D$782,СВЦЭМ!$A$39:$A$782,$A107,СВЦЭМ!$B$39:$B$782,B$83)+'СЕТ СН'!$G$14+СВЦЭМ!$D$10+'СЕТ СН'!$G$6-'СЕТ СН'!$G$26</f>
        <v>1987.7267079600001</v>
      </c>
      <c r="C107" s="36">
        <f>SUMIFS(СВЦЭМ!$D$39:$D$782,СВЦЭМ!$A$39:$A$782,$A107,СВЦЭМ!$B$39:$B$782,C$83)+'СЕТ СН'!$G$14+СВЦЭМ!$D$10+'СЕТ СН'!$G$6-'СЕТ СН'!$G$26</f>
        <v>2050.1672610200003</v>
      </c>
      <c r="D107" s="36">
        <f>SUMIFS(СВЦЭМ!$D$39:$D$782,СВЦЭМ!$A$39:$A$782,$A107,СВЦЭМ!$B$39:$B$782,D$83)+'СЕТ СН'!$G$14+СВЦЭМ!$D$10+'СЕТ СН'!$G$6-'СЕТ СН'!$G$26</f>
        <v>2120.9313190000003</v>
      </c>
      <c r="E107" s="36">
        <f>SUMIFS(СВЦЭМ!$D$39:$D$782,СВЦЭМ!$A$39:$A$782,$A107,СВЦЭМ!$B$39:$B$782,E$83)+'СЕТ СН'!$G$14+СВЦЭМ!$D$10+'СЕТ СН'!$G$6-'СЕТ СН'!$G$26</f>
        <v>2119.7302981900002</v>
      </c>
      <c r="F107" s="36">
        <f>SUMIFS(СВЦЭМ!$D$39:$D$782,СВЦЭМ!$A$39:$A$782,$A107,СВЦЭМ!$B$39:$B$782,F$83)+'СЕТ СН'!$G$14+СВЦЭМ!$D$10+'СЕТ СН'!$G$6-'СЕТ СН'!$G$26</f>
        <v>2080.0399304100001</v>
      </c>
      <c r="G107" s="36">
        <f>SUMIFS(СВЦЭМ!$D$39:$D$782,СВЦЭМ!$A$39:$A$782,$A107,СВЦЭМ!$B$39:$B$782,G$83)+'СЕТ СН'!$G$14+СВЦЭМ!$D$10+'СЕТ СН'!$G$6-'СЕТ СН'!$G$26</f>
        <v>2035.5937548400002</v>
      </c>
      <c r="H107" s="36">
        <f>SUMIFS(СВЦЭМ!$D$39:$D$782,СВЦЭМ!$A$39:$A$782,$A107,СВЦЭМ!$B$39:$B$782,H$83)+'СЕТ СН'!$G$14+СВЦЭМ!$D$10+'СЕТ СН'!$G$6-'СЕТ СН'!$G$26</f>
        <v>2001.9455047800002</v>
      </c>
      <c r="I107" s="36">
        <f>SUMIFS(СВЦЭМ!$D$39:$D$782,СВЦЭМ!$A$39:$A$782,$A107,СВЦЭМ!$B$39:$B$782,I$83)+'СЕТ СН'!$G$14+СВЦЭМ!$D$10+'СЕТ СН'!$G$6-'СЕТ СН'!$G$26</f>
        <v>1932.8417189900001</v>
      </c>
      <c r="J107" s="36">
        <f>SUMIFS(СВЦЭМ!$D$39:$D$782,СВЦЭМ!$A$39:$A$782,$A107,СВЦЭМ!$B$39:$B$782,J$83)+'СЕТ СН'!$G$14+СВЦЭМ!$D$10+'СЕТ СН'!$G$6-'СЕТ СН'!$G$26</f>
        <v>1898.09865261</v>
      </c>
      <c r="K107" s="36">
        <f>SUMIFS(СВЦЭМ!$D$39:$D$782,СВЦЭМ!$A$39:$A$782,$A107,СВЦЭМ!$B$39:$B$782,K$83)+'СЕТ СН'!$G$14+СВЦЭМ!$D$10+'СЕТ СН'!$G$6-'СЕТ СН'!$G$26</f>
        <v>1846.13063164</v>
      </c>
      <c r="L107" s="36">
        <f>SUMIFS(СВЦЭМ!$D$39:$D$782,СВЦЭМ!$A$39:$A$782,$A107,СВЦЭМ!$B$39:$B$782,L$83)+'СЕТ СН'!$G$14+СВЦЭМ!$D$10+'СЕТ СН'!$G$6-'СЕТ СН'!$G$26</f>
        <v>1836.2489436000001</v>
      </c>
      <c r="M107" s="36">
        <f>SUMIFS(СВЦЭМ!$D$39:$D$782,СВЦЭМ!$A$39:$A$782,$A107,СВЦЭМ!$B$39:$B$782,M$83)+'СЕТ СН'!$G$14+СВЦЭМ!$D$10+'СЕТ СН'!$G$6-'СЕТ СН'!$G$26</f>
        <v>1846.9394779700001</v>
      </c>
      <c r="N107" s="36">
        <f>SUMIFS(СВЦЭМ!$D$39:$D$782,СВЦЭМ!$A$39:$A$782,$A107,СВЦЭМ!$B$39:$B$782,N$83)+'СЕТ СН'!$G$14+СВЦЭМ!$D$10+'СЕТ СН'!$G$6-'СЕТ СН'!$G$26</f>
        <v>1837.2686199300001</v>
      </c>
      <c r="O107" s="36">
        <f>SUMIFS(СВЦЭМ!$D$39:$D$782,СВЦЭМ!$A$39:$A$782,$A107,СВЦЭМ!$B$39:$B$782,O$83)+'СЕТ СН'!$G$14+СВЦЭМ!$D$10+'СЕТ СН'!$G$6-'СЕТ СН'!$G$26</f>
        <v>1849.8852090700002</v>
      </c>
      <c r="P107" s="36">
        <f>SUMIFS(СВЦЭМ!$D$39:$D$782,СВЦЭМ!$A$39:$A$782,$A107,СВЦЭМ!$B$39:$B$782,P$83)+'СЕТ СН'!$G$14+СВЦЭМ!$D$10+'СЕТ СН'!$G$6-'СЕТ СН'!$G$26</f>
        <v>1886.5610419100003</v>
      </c>
      <c r="Q107" s="36">
        <f>SUMIFS(СВЦЭМ!$D$39:$D$782,СВЦЭМ!$A$39:$A$782,$A107,СВЦЭМ!$B$39:$B$782,Q$83)+'СЕТ СН'!$G$14+СВЦЭМ!$D$10+'СЕТ СН'!$G$6-'СЕТ СН'!$G$26</f>
        <v>1874.7125627600003</v>
      </c>
      <c r="R107" s="36">
        <f>SUMIFS(СВЦЭМ!$D$39:$D$782,СВЦЭМ!$A$39:$A$782,$A107,СВЦЭМ!$B$39:$B$782,R$83)+'СЕТ СН'!$G$14+СВЦЭМ!$D$10+'СЕТ СН'!$G$6-'СЕТ СН'!$G$26</f>
        <v>1888.2715904900001</v>
      </c>
      <c r="S107" s="36">
        <f>SUMIFS(СВЦЭМ!$D$39:$D$782,СВЦЭМ!$A$39:$A$782,$A107,СВЦЭМ!$B$39:$B$782,S$83)+'СЕТ СН'!$G$14+СВЦЭМ!$D$10+'СЕТ СН'!$G$6-'СЕТ СН'!$G$26</f>
        <v>1872.2681596100001</v>
      </c>
      <c r="T107" s="36">
        <f>SUMIFS(СВЦЭМ!$D$39:$D$782,СВЦЭМ!$A$39:$A$782,$A107,СВЦЭМ!$B$39:$B$782,T$83)+'СЕТ СН'!$G$14+СВЦЭМ!$D$10+'СЕТ СН'!$G$6-'СЕТ СН'!$G$26</f>
        <v>1802.9842297099999</v>
      </c>
      <c r="U107" s="36">
        <f>SUMIFS(СВЦЭМ!$D$39:$D$782,СВЦЭМ!$A$39:$A$782,$A107,СВЦЭМ!$B$39:$B$782,U$83)+'СЕТ СН'!$G$14+СВЦЭМ!$D$10+'СЕТ СН'!$G$6-'СЕТ СН'!$G$26</f>
        <v>1785.87110209</v>
      </c>
      <c r="V107" s="36">
        <f>SUMIFS(СВЦЭМ!$D$39:$D$782,СВЦЭМ!$A$39:$A$782,$A107,СВЦЭМ!$B$39:$B$782,V$83)+'СЕТ СН'!$G$14+СВЦЭМ!$D$10+'СЕТ СН'!$G$6-'СЕТ СН'!$G$26</f>
        <v>1796.4084080800003</v>
      </c>
      <c r="W107" s="36">
        <f>SUMIFS(СВЦЭМ!$D$39:$D$782,СВЦЭМ!$A$39:$A$782,$A107,СВЦЭМ!$B$39:$B$782,W$83)+'СЕТ СН'!$G$14+СВЦЭМ!$D$10+'СЕТ СН'!$G$6-'СЕТ СН'!$G$26</f>
        <v>1802.8688357400001</v>
      </c>
      <c r="X107" s="36">
        <f>SUMIFS(СВЦЭМ!$D$39:$D$782,СВЦЭМ!$A$39:$A$782,$A107,СВЦЭМ!$B$39:$B$782,X$83)+'СЕТ СН'!$G$14+СВЦЭМ!$D$10+'СЕТ СН'!$G$6-'СЕТ СН'!$G$26</f>
        <v>1857.1141500500003</v>
      </c>
      <c r="Y107" s="36">
        <f>SUMIFS(СВЦЭМ!$D$39:$D$782,СВЦЭМ!$A$39:$A$782,$A107,СВЦЭМ!$B$39:$B$782,Y$83)+'СЕТ СН'!$G$14+СВЦЭМ!$D$10+'СЕТ СН'!$G$6-'СЕТ СН'!$G$26</f>
        <v>1908.0679928499999</v>
      </c>
    </row>
    <row r="108" spans="1:25" ht="15.75" x14ac:dyDescent="0.2">
      <c r="A108" s="35">
        <f t="shared" si="2"/>
        <v>45224</v>
      </c>
      <c r="B108" s="36">
        <f>SUMIFS(СВЦЭМ!$D$39:$D$782,СВЦЭМ!$A$39:$A$782,$A108,СВЦЭМ!$B$39:$B$782,B$83)+'СЕТ СН'!$G$14+СВЦЭМ!$D$10+'СЕТ СН'!$G$6-'СЕТ СН'!$G$26</f>
        <v>1873.5075959000001</v>
      </c>
      <c r="C108" s="36">
        <f>SUMIFS(СВЦЭМ!$D$39:$D$782,СВЦЭМ!$A$39:$A$782,$A108,СВЦЭМ!$B$39:$B$782,C$83)+'СЕТ СН'!$G$14+СВЦЭМ!$D$10+'СЕТ СН'!$G$6-'СЕТ СН'!$G$26</f>
        <v>1923.9601398700001</v>
      </c>
      <c r="D108" s="36">
        <f>SUMIFS(СВЦЭМ!$D$39:$D$782,СВЦЭМ!$A$39:$A$782,$A108,СВЦЭМ!$B$39:$B$782,D$83)+'СЕТ СН'!$G$14+СВЦЭМ!$D$10+'СЕТ СН'!$G$6-'СЕТ СН'!$G$26</f>
        <v>1990.0377472</v>
      </c>
      <c r="E108" s="36">
        <f>SUMIFS(СВЦЭМ!$D$39:$D$782,СВЦЭМ!$A$39:$A$782,$A108,СВЦЭМ!$B$39:$B$782,E$83)+'СЕТ СН'!$G$14+СВЦЭМ!$D$10+'СЕТ СН'!$G$6-'СЕТ СН'!$G$26</f>
        <v>1985.9480171</v>
      </c>
      <c r="F108" s="36">
        <f>SUMIFS(СВЦЭМ!$D$39:$D$782,СВЦЭМ!$A$39:$A$782,$A108,СВЦЭМ!$B$39:$B$782,F$83)+'СЕТ СН'!$G$14+СВЦЭМ!$D$10+'СЕТ СН'!$G$6-'СЕТ СН'!$G$26</f>
        <v>1985.8001250100001</v>
      </c>
      <c r="G108" s="36">
        <f>SUMIFS(СВЦЭМ!$D$39:$D$782,СВЦЭМ!$A$39:$A$782,$A108,СВЦЭМ!$B$39:$B$782,G$83)+'СЕТ СН'!$G$14+СВЦЭМ!$D$10+'СЕТ СН'!$G$6-'СЕТ СН'!$G$26</f>
        <v>1975.4233238000002</v>
      </c>
      <c r="H108" s="36">
        <f>SUMIFS(СВЦЭМ!$D$39:$D$782,СВЦЭМ!$A$39:$A$782,$A108,СВЦЭМ!$B$39:$B$782,H$83)+'СЕТ СН'!$G$14+СВЦЭМ!$D$10+'СЕТ СН'!$G$6-'СЕТ СН'!$G$26</f>
        <v>1895.0827205999999</v>
      </c>
      <c r="I108" s="36">
        <f>SUMIFS(СВЦЭМ!$D$39:$D$782,СВЦЭМ!$A$39:$A$782,$A108,СВЦЭМ!$B$39:$B$782,I$83)+'СЕТ СН'!$G$14+СВЦЭМ!$D$10+'СЕТ СН'!$G$6-'СЕТ СН'!$G$26</f>
        <v>1807.98485093</v>
      </c>
      <c r="J108" s="36">
        <f>SUMIFS(СВЦЭМ!$D$39:$D$782,СВЦЭМ!$A$39:$A$782,$A108,СВЦЭМ!$B$39:$B$782,J$83)+'СЕТ СН'!$G$14+СВЦЭМ!$D$10+'СЕТ СН'!$G$6-'СЕТ СН'!$G$26</f>
        <v>1755.5753749</v>
      </c>
      <c r="K108" s="36">
        <f>SUMIFS(СВЦЭМ!$D$39:$D$782,СВЦЭМ!$A$39:$A$782,$A108,СВЦЭМ!$B$39:$B$782,K$83)+'СЕТ СН'!$G$14+СВЦЭМ!$D$10+'СЕТ СН'!$G$6-'СЕТ СН'!$G$26</f>
        <v>1716.9389423800003</v>
      </c>
      <c r="L108" s="36">
        <f>SUMIFS(СВЦЭМ!$D$39:$D$782,СВЦЭМ!$A$39:$A$782,$A108,СВЦЭМ!$B$39:$B$782,L$83)+'СЕТ СН'!$G$14+СВЦЭМ!$D$10+'СЕТ СН'!$G$6-'СЕТ СН'!$G$26</f>
        <v>1718.7586525300003</v>
      </c>
      <c r="M108" s="36">
        <f>SUMIFS(СВЦЭМ!$D$39:$D$782,СВЦЭМ!$A$39:$A$782,$A108,СВЦЭМ!$B$39:$B$782,M$83)+'СЕТ СН'!$G$14+СВЦЭМ!$D$10+'СЕТ СН'!$G$6-'СЕТ СН'!$G$26</f>
        <v>1725.2583107099999</v>
      </c>
      <c r="N108" s="36">
        <f>SUMIFS(СВЦЭМ!$D$39:$D$782,СВЦЭМ!$A$39:$A$782,$A108,СВЦЭМ!$B$39:$B$782,N$83)+'СЕТ СН'!$G$14+СВЦЭМ!$D$10+'СЕТ СН'!$G$6-'СЕТ СН'!$G$26</f>
        <v>1744.8431364500002</v>
      </c>
      <c r="O108" s="36">
        <f>SUMIFS(СВЦЭМ!$D$39:$D$782,СВЦЭМ!$A$39:$A$782,$A108,СВЦЭМ!$B$39:$B$782,O$83)+'СЕТ СН'!$G$14+СВЦЭМ!$D$10+'СЕТ СН'!$G$6-'СЕТ СН'!$G$26</f>
        <v>1758.9641696200001</v>
      </c>
      <c r="P108" s="36">
        <f>SUMIFS(СВЦЭМ!$D$39:$D$782,СВЦЭМ!$A$39:$A$782,$A108,СВЦЭМ!$B$39:$B$782,P$83)+'СЕТ СН'!$G$14+СВЦЭМ!$D$10+'СЕТ СН'!$G$6-'СЕТ СН'!$G$26</f>
        <v>1770.1724357100002</v>
      </c>
      <c r="Q108" s="36">
        <f>SUMIFS(СВЦЭМ!$D$39:$D$782,СВЦЭМ!$A$39:$A$782,$A108,СВЦЭМ!$B$39:$B$782,Q$83)+'СЕТ СН'!$G$14+СВЦЭМ!$D$10+'СЕТ СН'!$G$6-'СЕТ СН'!$G$26</f>
        <v>1778.1536855100003</v>
      </c>
      <c r="R108" s="36">
        <f>SUMIFS(СВЦЭМ!$D$39:$D$782,СВЦЭМ!$A$39:$A$782,$A108,СВЦЭМ!$B$39:$B$782,R$83)+'СЕТ СН'!$G$14+СВЦЭМ!$D$10+'СЕТ СН'!$G$6-'СЕТ СН'!$G$26</f>
        <v>1794.5251116100003</v>
      </c>
      <c r="S108" s="36">
        <f>SUMIFS(СВЦЭМ!$D$39:$D$782,СВЦЭМ!$A$39:$A$782,$A108,СВЦЭМ!$B$39:$B$782,S$83)+'СЕТ СН'!$G$14+СВЦЭМ!$D$10+'СЕТ СН'!$G$6-'СЕТ СН'!$G$26</f>
        <v>1759.4849533199999</v>
      </c>
      <c r="T108" s="36">
        <f>SUMIFS(СВЦЭМ!$D$39:$D$782,СВЦЭМ!$A$39:$A$782,$A108,СВЦЭМ!$B$39:$B$782,T$83)+'СЕТ СН'!$G$14+СВЦЭМ!$D$10+'СЕТ СН'!$G$6-'СЕТ СН'!$G$26</f>
        <v>1695.3692335700002</v>
      </c>
      <c r="U108" s="36">
        <f>SUMIFS(СВЦЭМ!$D$39:$D$782,СВЦЭМ!$A$39:$A$782,$A108,СВЦЭМ!$B$39:$B$782,U$83)+'СЕТ СН'!$G$14+СВЦЭМ!$D$10+'СЕТ СН'!$G$6-'СЕТ СН'!$G$26</f>
        <v>1668.2507915900001</v>
      </c>
      <c r="V108" s="36">
        <f>SUMIFS(СВЦЭМ!$D$39:$D$782,СВЦЭМ!$A$39:$A$782,$A108,СВЦЭМ!$B$39:$B$782,V$83)+'СЕТ СН'!$G$14+СВЦЭМ!$D$10+'СЕТ СН'!$G$6-'СЕТ СН'!$G$26</f>
        <v>1687.4472707200002</v>
      </c>
      <c r="W108" s="36">
        <f>SUMIFS(СВЦЭМ!$D$39:$D$782,СВЦЭМ!$A$39:$A$782,$A108,СВЦЭМ!$B$39:$B$782,W$83)+'СЕТ СН'!$G$14+СВЦЭМ!$D$10+'СЕТ СН'!$G$6-'СЕТ СН'!$G$26</f>
        <v>1701.8588650699999</v>
      </c>
      <c r="X108" s="36">
        <f>SUMIFS(СВЦЭМ!$D$39:$D$782,СВЦЭМ!$A$39:$A$782,$A108,СВЦЭМ!$B$39:$B$782,X$83)+'СЕТ СН'!$G$14+СВЦЭМ!$D$10+'СЕТ СН'!$G$6-'СЕТ СН'!$G$26</f>
        <v>1758.9000445300003</v>
      </c>
      <c r="Y108" s="36">
        <f>SUMIFS(СВЦЭМ!$D$39:$D$782,СВЦЭМ!$A$39:$A$782,$A108,СВЦЭМ!$B$39:$B$782,Y$83)+'СЕТ СН'!$G$14+СВЦЭМ!$D$10+'СЕТ СН'!$G$6-'СЕТ СН'!$G$26</f>
        <v>1831.0086302700001</v>
      </c>
    </row>
    <row r="109" spans="1:25" ht="15.75" x14ac:dyDescent="0.2">
      <c r="A109" s="35">
        <f t="shared" si="2"/>
        <v>45225</v>
      </c>
      <c r="B109" s="36">
        <f>SUMIFS(СВЦЭМ!$D$39:$D$782,СВЦЭМ!$A$39:$A$782,$A109,СВЦЭМ!$B$39:$B$782,B$83)+'СЕТ СН'!$G$14+СВЦЭМ!$D$10+'СЕТ СН'!$G$6-'СЕТ СН'!$G$26</f>
        <v>1897.0695454800002</v>
      </c>
      <c r="C109" s="36">
        <f>SUMIFS(СВЦЭМ!$D$39:$D$782,СВЦЭМ!$A$39:$A$782,$A109,СВЦЭМ!$B$39:$B$782,C$83)+'СЕТ СН'!$G$14+СВЦЭМ!$D$10+'СЕТ СН'!$G$6-'СЕТ СН'!$G$26</f>
        <v>1953.38907531</v>
      </c>
      <c r="D109" s="36">
        <f>SUMIFS(СВЦЭМ!$D$39:$D$782,СВЦЭМ!$A$39:$A$782,$A109,СВЦЭМ!$B$39:$B$782,D$83)+'СЕТ СН'!$G$14+СВЦЭМ!$D$10+'СЕТ СН'!$G$6-'СЕТ СН'!$G$26</f>
        <v>2000.09468195</v>
      </c>
      <c r="E109" s="36">
        <f>SUMIFS(СВЦЭМ!$D$39:$D$782,СВЦЭМ!$A$39:$A$782,$A109,СВЦЭМ!$B$39:$B$782,E$83)+'СЕТ СН'!$G$14+СВЦЭМ!$D$10+'СЕТ СН'!$G$6-'СЕТ СН'!$G$26</f>
        <v>1998.64228417</v>
      </c>
      <c r="F109" s="36">
        <f>SUMIFS(СВЦЭМ!$D$39:$D$782,СВЦЭМ!$A$39:$A$782,$A109,СВЦЭМ!$B$39:$B$782,F$83)+'СЕТ СН'!$G$14+СВЦЭМ!$D$10+'СЕТ СН'!$G$6-'СЕТ СН'!$G$26</f>
        <v>1990.1811659200002</v>
      </c>
      <c r="G109" s="36">
        <f>SUMIFS(СВЦЭМ!$D$39:$D$782,СВЦЭМ!$A$39:$A$782,$A109,СВЦЭМ!$B$39:$B$782,G$83)+'СЕТ СН'!$G$14+СВЦЭМ!$D$10+'СЕТ СН'!$G$6-'СЕТ СН'!$G$26</f>
        <v>1970.77175562</v>
      </c>
      <c r="H109" s="36">
        <f>SUMIFS(СВЦЭМ!$D$39:$D$782,СВЦЭМ!$A$39:$A$782,$A109,СВЦЭМ!$B$39:$B$782,H$83)+'СЕТ СН'!$G$14+СВЦЭМ!$D$10+'СЕТ СН'!$G$6-'СЕТ СН'!$G$26</f>
        <v>1897.88449188</v>
      </c>
      <c r="I109" s="36">
        <f>SUMIFS(СВЦЭМ!$D$39:$D$782,СВЦЭМ!$A$39:$A$782,$A109,СВЦЭМ!$B$39:$B$782,I$83)+'СЕТ СН'!$G$14+СВЦЭМ!$D$10+'СЕТ СН'!$G$6-'СЕТ СН'!$G$26</f>
        <v>1858.06324722</v>
      </c>
      <c r="J109" s="36">
        <f>SUMIFS(СВЦЭМ!$D$39:$D$782,СВЦЭМ!$A$39:$A$782,$A109,СВЦЭМ!$B$39:$B$782,J$83)+'СЕТ СН'!$G$14+СВЦЭМ!$D$10+'СЕТ СН'!$G$6-'СЕТ СН'!$G$26</f>
        <v>1802.2703571400002</v>
      </c>
      <c r="K109" s="36">
        <f>SUMIFS(СВЦЭМ!$D$39:$D$782,СВЦЭМ!$A$39:$A$782,$A109,СВЦЭМ!$B$39:$B$782,K$83)+'СЕТ СН'!$G$14+СВЦЭМ!$D$10+'СЕТ СН'!$G$6-'СЕТ СН'!$G$26</f>
        <v>1766.85179346</v>
      </c>
      <c r="L109" s="36">
        <f>SUMIFS(СВЦЭМ!$D$39:$D$782,СВЦЭМ!$A$39:$A$782,$A109,СВЦЭМ!$B$39:$B$782,L$83)+'СЕТ СН'!$G$14+СВЦЭМ!$D$10+'СЕТ СН'!$G$6-'СЕТ СН'!$G$26</f>
        <v>1776.2287517700001</v>
      </c>
      <c r="M109" s="36">
        <f>SUMIFS(СВЦЭМ!$D$39:$D$782,СВЦЭМ!$A$39:$A$782,$A109,СВЦЭМ!$B$39:$B$782,M$83)+'СЕТ СН'!$G$14+СВЦЭМ!$D$10+'СЕТ СН'!$G$6-'СЕТ СН'!$G$26</f>
        <v>1782.5924025100003</v>
      </c>
      <c r="N109" s="36">
        <f>SUMIFS(СВЦЭМ!$D$39:$D$782,СВЦЭМ!$A$39:$A$782,$A109,СВЦЭМ!$B$39:$B$782,N$83)+'СЕТ СН'!$G$14+СВЦЭМ!$D$10+'СЕТ СН'!$G$6-'СЕТ СН'!$G$26</f>
        <v>1796.5875225300001</v>
      </c>
      <c r="O109" s="36">
        <f>SUMIFS(СВЦЭМ!$D$39:$D$782,СВЦЭМ!$A$39:$A$782,$A109,СВЦЭМ!$B$39:$B$782,O$83)+'СЕТ СН'!$G$14+СВЦЭМ!$D$10+'СЕТ СН'!$G$6-'СЕТ СН'!$G$26</f>
        <v>1813.0299626800002</v>
      </c>
      <c r="P109" s="36">
        <f>SUMIFS(СВЦЭМ!$D$39:$D$782,СВЦЭМ!$A$39:$A$782,$A109,СВЦЭМ!$B$39:$B$782,P$83)+'СЕТ СН'!$G$14+СВЦЭМ!$D$10+'СЕТ СН'!$G$6-'СЕТ СН'!$G$26</f>
        <v>1821.9706575600003</v>
      </c>
      <c r="Q109" s="36">
        <f>SUMIFS(СВЦЭМ!$D$39:$D$782,СВЦЭМ!$A$39:$A$782,$A109,СВЦЭМ!$B$39:$B$782,Q$83)+'СЕТ СН'!$G$14+СВЦЭМ!$D$10+'СЕТ СН'!$G$6-'СЕТ СН'!$G$26</f>
        <v>1841.6777512900003</v>
      </c>
      <c r="R109" s="36">
        <f>SUMIFS(СВЦЭМ!$D$39:$D$782,СВЦЭМ!$A$39:$A$782,$A109,СВЦЭМ!$B$39:$B$782,R$83)+'СЕТ СН'!$G$14+СВЦЭМ!$D$10+'СЕТ СН'!$G$6-'СЕТ СН'!$G$26</f>
        <v>1863.1682249700002</v>
      </c>
      <c r="S109" s="36">
        <f>SUMIFS(СВЦЭМ!$D$39:$D$782,СВЦЭМ!$A$39:$A$782,$A109,СВЦЭМ!$B$39:$B$782,S$83)+'СЕТ СН'!$G$14+СВЦЭМ!$D$10+'СЕТ СН'!$G$6-'СЕТ СН'!$G$26</f>
        <v>1836.3303323099999</v>
      </c>
      <c r="T109" s="36">
        <f>SUMIFS(СВЦЭМ!$D$39:$D$782,СВЦЭМ!$A$39:$A$782,$A109,СВЦЭМ!$B$39:$B$782,T$83)+'СЕТ СН'!$G$14+СВЦЭМ!$D$10+'СЕТ СН'!$G$6-'СЕТ СН'!$G$26</f>
        <v>1771.7626501200002</v>
      </c>
      <c r="U109" s="36">
        <f>SUMIFS(СВЦЭМ!$D$39:$D$782,СВЦЭМ!$A$39:$A$782,$A109,СВЦЭМ!$B$39:$B$782,U$83)+'СЕТ СН'!$G$14+СВЦЭМ!$D$10+'СЕТ СН'!$G$6-'СЕТ СН'!$G$26</f>
        <v>1745.5632365900001</v>
      </c>
      <c r="V109" s="36">
        <f>SUMIFS(СВЦЭМ!$D$39:$D$782,СВЦЭМ!$A$39:$A$782,$A109,СВЦЭМ!$B$39:$B$782,V$83)+'СЕТ СН'!$G$14+СВЦЭМ!$D$10+'СЕТ СН'!$G$6-'СЕТ СН'!$G$26</f>
        <v>1757.4164887400002</v>
      </c>
      <c r="W109" s="36">
        <f>SUMIFS(СВЦЭМ!$D$39:$D$782,СВЦЭМ!$A$39:$A$782,$A109,СВЦЭМ!$B$39:$B$782,W$83)+'СЕТ СН'!$G$14+СВЦЭМ!$D$10+'СЕТ СН'!$G$6-'СЕТ СН'!$G$26</f>
        <v>1776.2452295900002</v>
      </c>
      <c r="X109" s="36">
        <f>SUMIFS(СВЦЭМ!$D$39:$D$782,СВЦЭМ!$A$39:$A$782,$A109,СВЦЭМ!$B$39:$B$782,X$83)+'СЕТ СН'!$G$14+СВЦЭМ!$D$10+'СЕТ СН'!$G$6-'СЕТ СН'!$G$26</f>
        <v>1841.2333774200001</v>
      </c>
      <c r="Y109" s="36">
        <f>SUMIFS(СВЦЭМ!$D$39:$D$782,СВЦЭМ!$A$39:$A$782,$A109,СВЦЭМ!$B$39:$B$782,Y$83)+'СЕТ СН'!$G$14+СВЦЭМ!$D$10+'СЕТ СН'!$G$6-'СЕТ СН'!$G$26</f>
        <v>1900.0524320300001</v>
      </c>
    </row>
    <row r="110" spans="1:25" ht="15.75" x14ac:dyDescent="0.2">
      <c r="A110" s="35">
        <f t="shared" si="2"/>
        <v>45226</v>
      </c>
      <c r="B110" s="36">
        <f>SUMIFS(СВЦЭМ!$D$39:$D$782,СВЦЭМ!$A$39:$A$782,$A110,СВЦЭМ!$B$39:$B$782,B$83)+'СЕТ СН'!$G$14+СВЦЭМ!$D$10+'СЕТ СН'!$G$6-'СЕТ СН'!$G$26</f>
        <v>1944.2164777900002</v>
      </c>
      <c r="C110" s="36">
        <f>SUMIFS(СВЦЭМ!$D$39:$D$782,СВЦЭМ!$A$39:$A$782,$A110,СВЦЭМ!$B$39:$B$782,C$83)+'СЕТ СН'!$G$14+СВЦЭМ!$D$10+'СЕТ СН'!$G$6-'СЕТ СН'!$G$26</f>
        <v>2008.8572352199999</v>
      </c>
      <c r="D110" s="36">
        <f>SUMIFS(СВЦЭМ!$D$39:$D$782,СВЦЭМ!$A$39:$A$782,$A110,СВЦЭМ!$B$39:$B$782,D$83)+'СЕТ СН'!$G$14+СВЦЭМ!$D$10+'СЕТ СН'!$G$6-'СЕТ СН'!$G$26</f>
        <v>2052.3100838600003</v>
      </c>
      <c r="E110" s="36">
        <f>SUMIFS(СВЦЭМ!$D$39:$D$782,СВЦЭМ!$A$39:$A$782,$A110,СВЦЭМ!$B$39:$B$782,E$83)+'СЕТ СН'!$G$14+СВЦЭМ!$D$10+'СЕТ СН'!$G$6-'СЕТ СН'!$G$26</f>
        <v>2063.0497445300002</v>
      </c>
      <c r="F110" s="36">
        <f>SUMIFS(СВЦЭМ!$D$39:$D$782,СВЦЭМ!$A$39:$A$782,$A110,СВЦЭМ!$B$39:$B$782,F$83)+'СЕТ СН'!$G$14+СВЦЭМ!$D$10+'СЕТ СН'!$G$6-'СЕТ СН'!$G$26</f>
        <v>2072.0312111399999</v>
      </c>
      <c r="G110" s="36">
        <f>SUMIFS(СВЦЭМ!$D$39:$D$782,СВЦЭМ!$A$39:$A$782,$A110,СВЦЭМ!$B$39:$B$782,G$83)+'СЕТ СН'!$G$14+СВЦЭМ!$D$10+'СЕТ СН'!$G$6-'СЕТ СН'!$G$26</f>
        <v>2047.4778819200001</v>
      </c>
      <c r="H110" s="36">
        <f>SUMIFS(СВЦЭМ!$D$39:$D$782,СВЦЭМ!$A$39:$A$782,$A110,СВЦЭМ!$B$39:$B$782,H$83)+'СЕТ СН'!$G$14+СВЦЭМ!$D$10+'СЕТ СН'!$G$6-'СЕТ СН'!$G$26</f>
        <v>1968.8697483000001</v>
      </c>
      <c r="I110" s="36">
        <f>SUMIFS(СВЦЭМ!$D$39:$D$782,СВЦЭМ!$A$39:$A$782,$A110,СВЦЭМ!$B$39:$B$782,I$83)+'СЕТ СН'!$G$14+СВЦЭМ!$D$10+'СЕТ СН'!$G$6-'СЕТ СН'!$G$26</f>
        <v>1860.4925223499999</v>
      </c>
      <c r="J110" s="36">
        <f>SUMIFS(СВЦЭМ!$D$39:$D$782,СВЦЭМ!$A$39:$A$782,$A110,СВЦЭМ!$B$39:$B$782,J$83)+'СЕТ СН'!$G$14+СВЦЭМ!$D$10+'СЕТ СН'!$G$6-'СЕТ СН'!$G$26</f>
        <v>1795.2912456500003</v>
      </c>
      <c r="K110" s="36">
        <f>SUMIFS(СВЦЭМ!$D$39:$D$782,СВЦЭМ!$A$39:$A$782,$A110,СВЦЭМ!$B$39:$B$782,K$83)+'СЕТ СН'!$G$14+СВЦЭМ!$D$10+'СЕТ СН'!$G$6-'СЕТ СН'!$G$26</f>
        <v>1762.7506571900003</v>
      </c>
      <c r="L110" s="36">
        <f>SUMIFS(СВЦЭМ!$D$39:$D$782,СВЦЭМ!$A$39:$A$782,$A110,СВЦЭМ!$B$39:$B$782,L$83)+'СЕТ СН'!$G$14+СВЦЭМ!$D$10+'СЕТ СН'!$G$6-'СЕТ СН'!$G$26</f>
        <v>1763.11475634</v>
      </c>
      <c r="M110" s="36">
        <f>SUMIFS(СВЦЭМ!$D$39:$D$782,СВЦЭМ!$A$39:$A$782,$A110,СВЦЭМ!$B$39:$B$782,M$83)+'СЕТ СН'!$G$14+СВЦЭМ!$D$10+'СЕТ СН'!$G$6-'СЕТ СН'!$G$26</f>
        <v>1778.5953904100002</v>
      </c>
      <c r="N110" s="36">
        <f>SUMIFS(СВЦЭМ!$D$39:$D$782,СВЦЭМ!$A$39:$A$782,$A110,СВЦЭМ!$B$39:$B$782,N$83)+'СЕТ СН'!$G$14+СВЦЭМ!$D$10+'СЕТ СН'!$G$6-'СЕТ СН'!$G$26</f>
        <v>1818.4170553399999</v>
      </c>
      <c r="O110" s="36">
        <f>SUMIFS(СВЦЭМ!$D$39:$D$782,СВЦЭМ!$A$39:$A$782,$A110,СВЦЭМ!$B$39:$B$782,O$83)+'СЕТ СН'!$G$14+СВЦЭМ!$D$10+'СЕТ СН'!$G$6-'СЕТ СН'!$G$26</f>
        <v>1838.1246036000002</v>
      </c>
      <c r="P110" s="36">
        <f>SUMIFS(СВЦЭМ!$D$39:$D$782,СВЦЭМ!$A$39:$A$782,$A110,СВЦЭМ!$B$39:$B$782,P$83)+'СЕТ СН'!$G$14+СВЦЭМ!$D$10+'СЕТ СН'!$G$6-'СЕТ СН'!$G$26</f>
        <v>1866.09512468</v>
      </c>
      <c r="Q110" s="36">
        <f>SUMIFS(СВЦЭМ!$D$39:$D$782,СВЦЭМ!$A$39:$A$782,$A110,СВЦЭМ!$B$39:$B$782,Q$83)+'СЕТ СН'!$G$14+СВЦЭМ!$D$10+'СЕТ СН'!$G$6-'СЕТ СН'!$G$26</f>
        <v>1875.1299587100002</v>
      </c>
      <c r="R110" s="36">
        <f>SUMIFS(СВЦЭМ!$D$39:$D$782,СВЦЭМ!$A$39:$A$782,$A110,СВЦЭМ!$B$39:$B$782,R$83)+'СЕТ СН'!$G$14+СВЦЭМ!$D$10+'СЕТ СН'!$G$6-'СЕТ СН'!$G$26</f>
        <v>1882.3836827499999</v>
      </c>
      <c r="S110" s="36">
        <f>SUMIFS(СВЦЭМ!$D$39:$D$782,СВЦЭМ!$A$39:$A$782,$A110,СВЦЭМ!$B$39:$B$782,S$83)+'СЕТ СН'!$G$14+СВЦЭМ!$D$10+'СЕТ СН'!$G$6-'СЕТ СН'!$G$26</f>
        <v>1857.9430882699999</v>
      </c>
      <c r="T110" s="36">
        <f>SUMIFS(СВЦЭМ!$D$39:$D$782,СВЦЭМ!$A$39:$A$782,$A110,СВЦЭМ!$B$39:$B$782,T$83)+'СЕТ СН'!$G$14+СВЦЭМ!$D$10+'СЕТ СН'!$G$6-'СЕТ СН'!$G$26</f>
        <v>1780.3657822099999</v>
      </c>
      <c r="U110" s="36">
        <f>SUMIFS(СВЦЭМ!$D$39:$D$782,СВЦЭМ!$A$39:$A$782,$A110,СВЦЭМ!$B$39:$B$782,U$83)+'СЕТ СН'!$G$14+СВЦЭМ!$D$10+'СЕТ СН'!$G$6-'СЕТ СН'!$G$26</f>
        <v>1748.2169700200002</v>
      </c>
      <c r="V110" s="36">
        <f>SUMIFS(СВЦЭМ!$D$39:$D$782,СВЦЭМ!$A$39:$A$782,$A110,СВЦЭМ!$B$39:$B$782,V$83)+'СЕТ СН'!$G$14+СВЦЭМ!$D$10+'СЕТ СН'!$G$6-'СЕТ СН'!$G$26</f>
        <v>1773.33754284</v>
      </c>
      <c r="W110" s="36">
        <f>SUMIFS(СВЦЭМ!$D$39:$D$782,СВЦЭМ!$A$39:$A$782,$A110,СВЦЭМ!$B$39:$B$782,W$83)+'СЕТ СН'!$G$14+СВЦЭМ!$D$10+'СЕТ СН'!$G$6-'СЕТ СН'!$G$26</f>
        <v>1793.2839428400002</v>
      </c>
      <c r="X110" s="36">
        <f>SUMIFS(СВЦЭМ!$D$39:$D$782,СВЦЭМ!$A$39:$A$782,$A110,СВЦЭМ!$B$39:$B$782,X$83)+'СЕТ СН'!$G$14+СВЦЭМ!$D$10+'СЕТ СН'!$G$6-'СЕТ СН'!$G$26</f>
        <v>1853.6894158200002</v>
      </c>
      <c r="Y110" s="36">
        <f>SUMIFS(СВЦЭМ!$D$39:$D$782,СВЦЭМ!$A$39:$A$782,$A110,СВЦЭМ!$B$39:$B$782,Y$83)+'СЕТ СН'!$G$14+СВЦЭМ!$D$10+'СЕТ СН'!$G$6-'СЕТ СН'!$G$26</f>
        <v>1961.64202019</v>
      </c>
    </row>
    <row r="111" spans="1:25" ht="15.75" x14ac:dyDescent="0.2">
      <c r="A111" s="35">
        <f t="shared" si="2"/>
        <v>45227</v>
      </c>
      <c r="B111" s="36">
        <f>SUMIFS(СВЦЭМ!$D$39:$D$782,СВЦЭМ!$A$39:$A$782,$A111,СВЦЭМ!$B$39:$B$782,B$83)+'СЕТ СН'!$G$14+СВЦЭМ!$D$10+'СЕТ СН'!$G$6-'СЕТ СН'!$G$26</f>
        <v>1989.1267780200001</v>
      </c>
      <c r="C111" s="36">
        <f>SUMIFS(СВЦЭМ!$D$39:$D$782,СВЦЭМ!$A$39:$A$782,$A111,СВЦЭМ!$B$39:$B$782,C$83)+'СЕТ СН'!$G$14+СВЦЭМ!$D$10+'СЕТ СН'!$G$6-'СЕТ СН'!$G$26</f>
        <v>1954.76470823</v>
      </c>
      <c r="D111" s="36">
        <f>SUMIFS(СВЦЭМ!$D$39:$D$782,СВЦЭМ!$A$39:$A$782,$A111,СВЦЭМ!$B$39:$B$782,D$83)+'СЕТ СН'!$G$14+СВЦЭМ!$D$10+'СЕТ СН'!$G$6-'СЕТ СН'!$G$26</f>
        <v>2007.9409019200002</v>
      </c>
      <c r="E111" s="36">
        <f>SUMIFS(СВЦЭМ!$D$39:$D$782,СВЦЭМ!$A$39:$A$782,$A111,СВЦЭМ!$B$39:$B$782,E$83)+'СЕТ СН'!$G$14+СВЦЭМ!$D$10+'СЕТ СН'!$G$6-'СЕТ СН'!$G$26</f>
        <v>2011.7964147000002</v>
      </c>
      <c r="F111" s="36">
        <f>SUMIFS(СВЦЭМ!$D$39:$D$782,СВЦЭМ!$A$39:$A$782,$A111,СВЦЭМ!$B$39:$B$782,F$83)+'СЕТ СН'!$G$14+СВЦЭМ!$D$10+'СЕТ СН'!$G$6-'СЕТ СН'!$G$26</f>
        <v>2013.1443370400002</v>
      </c>
      <c r="G111" s="36">
        <f>SUMIFS(СВЦЭМ!$D$39:$D$782,СВЦЭМ!$A$39:$A$782,$A111,СВЦЭМ!$B$39:$B$782,G$83)+'СЕТ СН'!$G$14+СВЦЭМ!$D$10+'СЕТ СН'!$G$6-'СЕТ СН'!$G$26</f>
        <v>2007.0386542700003</v>
      </c>
      <c r="H111" s="36">
        <f>SUMIFS(СВЦЭМ!$D$39:$D$782,СВЦЭМ!$A$39:$A$782,$A111,СВЦЭМ!$B$39:$B$782,H$83)+'СЕТ СН'!$G$14+СВЦЭМ!$D$10+'СЕТ СН'!$G$6-'СЕТ СН'!$G$26</f>
        <v>1989.3499959700002</v>
      </c>
      <c r="I111" s="36">
        <f>SUMIFS(СВЦЭМ!$D$39:$D$782,СВЦЭМ!$A$39:$A$782,$A111,СВЦЭМ!$B$39:$B$782,I$83)+'СЕТ СН'!$G$14+СВЦЭМ!$D$10+'СЕТ СН'!$G$6-'СЕТ СН'!$G$26</f>
        <v>1943.5063205000001</v>
      </c>
      <c r="J111" s="36">
        <f>SUMIFS(СВЦЭМ!$D$39:$D$782,СВЦЭМ!$A$39:$A$782,$A111,СВЦЭМ!$B$39:$B$782,J$83)+'СЕТ СН'!$G$14+СВЦЭМ!$D$10+'СЕТ СН'!$G$6-'СЕТ СН'!$G$26</f>
        <v>1884.6841588900002</v>
      </c>
      <c r="K111" s="36">
        <f>SUMIFS(СВЦЭМ!$D$39:$D$782,СВЦЭМ!$A$39:$A$782,$A111,СВЦЭМ!$B$39:$B$782,K$83)+'СЕТ СН'!$G$14+СВЦЭМ!$D$10+'СЕТ СН'!$G$6-'СЕТ СН'!$G$26</f>
        <v>1808.5822213400002</v>
      </c>
      <c r="L111" s="36">
        <f>SUMIFS(СВЦЭМ!$D$39:$D$782,СВЦЭМ!$A$39:$A$782,$A111,СВЦЭМ!$B$39:$B$782,L$83)+'СЕТ СН'!$G$14+СВЦЭМ!$D$10+'СЕТ СН'!$G$6-'СЕТ СН'!$G$26</f>
        <v>1784.8050138900003</v>
      </c>
      <c r="M111" s="36">
        <f>SUMIFS(СВЦЭМ!$D$39:$D$782,СВЦЭМ!$A$39:$A$782,$A111,СВЦЭМ!$B$39:$B$782,M$83)+'СЕТ СН'!$G$14+СВЦЭМ!$D$10+'СЕТ СН'!$G$6-'СЕТ СН'!$G$26</f>
        <v>1786.7751187399999</v>
      </c>
      <c r="N111" s="36">
        <f>SUMIFS(СВЦЭМ!$D$39:$D$782,СВЦЭМ!$A$39:$A$782,$A111,СВЦЭМ!$B$39:$B$782,N$83)+'СЕТ СН'!$G$14+СВЦЭМ!$D$10+'СЕТ СН'!$G$6-'СЕТ СН'!$G$26</f>
        <v>1808.4533223900003</v>
      </c>
      <c r="O111" s="36">
        <f>SUMIFS(СВЦЭМ!$D$39:$D$782,СВЦЭМ!$A$39:$A$782,$A111,СВЦЭМ!$B$39:$B$782,O$83)+'СЕТ СН'!$G$14+СВЦЭМ!$D$10+'СЕТ СН'!$G$6-'СЕТ СН'!$G$26</f>
        <v>1820.4465570699999</v>
      </c>
      <c r="P111" s="36">
        <f>SUMIFS(СВЦЭМ!$D$39:$D$782,СВЦЭМ!$A$39:$A$782,$A111,СВЦЭМ!$B$39:$B$782,P$83)+'СЕТ СН'!$G$14+СВЦЭМ!$D$10+'СЕТ СН'!$G$6-'СЕТ СН'!$G$26</f>
        <v>1835.03321151</v>
      </c>
      <c r="Q111" s="36">
        <f>SUMIFS(СВЦЭМ!$D$39:$D$782,СВЦЭМ!$A$39:$A$782,$A111,СВЦЭМ!$B$39:$B$782,Q$83)+'СЕТ СН'!$G$14+СВЦЭМ!$D$10+'СЕТ СН'!$G$6-'СЕТ СН'!$G$26</f>
        <v>1847.9162143900003</v>
      </c>
      <c r="R111" s="36">
        <f>SUMIFS(СВЦЭМ!$D$39:$D$782,СВЦЭМ!$A$39:$A$782,$A111,СВЦЭМ!$B$39:$B$782,R$83)+'СЕТ СН'!$G$14+СВЦЭМ!$D$10+'СЕТ СН'!$G$6-'СЕТ СН'!$G$26</f>
        <v>1842.3238415000001</v>
      </c>
      <c r="S111" s="36">
        <f>SUMIFS(СВЦЭМ!$D$39:$D$782,СВЦЭМ!$A$39:$A$782,$A111,СВЦЭМ!$B$39:$B$782,S$83)+'СЕТ СН'!$G$14+СВЦЭМ!$D$10+'СЕТ СН'!$G$6-'СЕТ СН'!$G$26</f>
        <v>1840.7888508800002</v>
      </c>
      <c r="T111" s="36">
        <f>SUMIFS(СВЦЭМ!$D$39:$D$782,СВЦЭМ!$A$39:$A$782,$A111,СВЦЭМ!$B$39:$B$782,T$83)+'СЕТ СН'!$G$14+СВЦЭМ!$D$10+'СЕТ СН'!$G$6-'СЕТ СН'!$G$26</f>
        <v>1776.7801046600002</v>
      </c>
      <c r="U111" s="36">
        <f>SUMIFS(СВЦЭМ!$D$39:$D$782,СВЦЭМ!$A$39:$A$782,$A111,СВЦЭМ!$B$39:$B$782,U$83)+'СЕТ СН'!$G$14+СВЦЭМ!$D$10+'СЕТ СН'!$G$6-'СЕТ СН'!$G$26</f>
        <v>1752.7952130799999</v>
      </c>
      <c r="V111" s="36">
        <f>SUMIFS(СВЦЭМ!$D$39:$D$782,СВЦЭМ!$A$39:$A$782,$A111,СВЦЭМ!$B$39:$B$782,V$83)+'СЕТ СН'!$G$14+СВЦЭМ!$D$10+'СЕТ СН'!$G$6-'СЕТ СН'!$G$26</f>
        <v>1773.68813271</v>
      </c>
      <c r="W111" s="36">
        <f>SUMIFS(СВЦЭМ!$D$39:$D$782,СВЦЭМ!$A$39:$A$782,$A111,СВЦЭМ!$B$39:$B$782,W$83)+'СЕТ СН'!$G$14+СВЦЭМ!$D$10+'СЕТ СН'!$G$6-'СЕТ СН'!$G$26</f>
        <v>1796.2869241399999</v>
      </c>
      <c r="X111" s="36">
        <f>SUMIFS(СВЦЭМ!$D$39:$D$782,СВЦЭМ!$A$39:$A$782,$A111,СВЦЭМ!$B$39:$B$782,X$83)+'СЕТ СН'!$G$14+СВЦЭМ!$D$10+'СЕТ СН'!$G$6-'СЕТ СН'!$G$26</f>
        <v>1829.7656498700003</v>
      </c>
      <c r="Y111" s="36">
        <f>SUMIFS(СВЦЭМ!$D$39:$D$782,СВЦЭМ!$A$39:$A$782,$A111,СВЦЭМ!$B$39:$B$782,Y$83)+'СЕТ СН'!$G$14+СВЦЭМ!$D$10+'СЕТ СН'!$G$6-'СЕТ СН'!$G$26</f>
        <v>1884.9914352200003</v>
      </c>
    </row>
    <row r="112" spans="1:25" ht="15.75" x14ac:dyDescent="0.2">
      <c r="A112" s="35">
        <f t="shared" si="2"/>
        <v>45228</v>
      </c>
      <c r="B112" s="36">
        <f>SUMIFS(СВЦЭМ!$D$39:$D$782,СВЦЭМ!$A$39:$A$782,$A112,СВЦЭМ!$B$39:$B$782,B$83)+'СЕТ СН'!$G$14+СВЦЭМ!$D$10+'СЕТ СН'!$G$6-'СЕТ СН'!$G$26</f>
        <v>1876.5915911800003</v>
      </c>
      <c r="C112" s="36">
        <f>SUMIFS(СВЦЭМ!$D$39:$D$782,СВЦЭМ!$A$39:$A$782,$A112,СВЦЭМ!$B$39:$B$782,C$83)+'СЕТ СН'!$G$14+СВЦЭМ!$D$10+'СЕТ СН'!$G$6-'СЕТ СН'!$G$26</f>
        <v>1924.53937223</v>
      </c>
      <c r="D112" s="36">
        <f>SUMIFS(СВЦЭМ!$D$39:$D$782,СВЦЭМ!$A$39:$A$782,$A112,СВЦЭМ!$B$39:$B$782,D$83)+'СЕТ СН'!$G$14+СВЦЭМ!$D$10+'СЕТ СН'!$G$6-'СЕТ СН'!$G$26</f>
        <v>1981.89275</v>
      </c>
      <c r="E112" s="36">
        <f>SUMIFS(СВЦЭМ!$D$39:$D$782,СВЦЭМ!$A$39:$A$782,$A112,СВЦЭМ!$B$39:$B$782,E$83)+'СЕТ СН'!$G$14+СВЦЭМ!$D$10+'СЕТ СН'!$G$6-'СЕТ СН'!$G$26</f>
        <v>1983.3856786400002</v>
      </c>
      <c r="F112" s="36">
        <f>SUMIFS(СВЦЭМ!$D$39:$D$782,СВЦЭМ!$A$39:$A$782,$A112,СВЦЭМ!$B$39:$B$782,F$83)+'СЕТ СН'!$G$14+СВЦЭМ!$D$10+'СЕТ СН'!$G$6-'СЕТ СН'!$G$26</f>
        <v>1985.7776554299999</v>
      </c>
      <c r="G112" s="36">
        <f>SUMIFS(СВЦЭМ!$D$39:$D$782,СВЦЭМ!$A$39:$A$782,$A112,СВЦЭМ!$B$39:$B$782,G$83)+'СЕТ СН'!$G$14+СВЦЭМ!$D$10+'СЕТ СН'!$G$6-'СЕТ СН'!$G$26</f>
        <v>1983.6734563</v>
      </c>
      <c r="H112" s="36">
        <f>SUMIFS(СВЦЭМ!$D$39:$D$782,СВЦЭМ!$A$39:$A$782,$A112,СВЦЭМ!$B$39:$B$782,H$83)+'СЕТ СН'!$G$14+СВЦЭМ!$D$10+'СЕТ СН'!$G$6-'СЕТ СН'!$G$26</f>
        <v>1967.69502448</v>
      </c>
      <c r="I112" s="36">
        <f>SUMIFS(СВЦЭМ!$D$39:$D$782,СВЦЭМ!$A$39:$A$782,$A112,СВЦЭМ!$B$39:$B$782,I$83)+'СЕТ СН'!$G$14+СВЦЭМ!$D$10+'СЕТ СН'!$G$6-'СЕТ СН'!$G$26</f>
        <v>1941.7868132600001</v>
      </c>
      <c r="J112" s="36">
        <f>SUMIFS(СВЦЭМ!$D$39:$D$782,СВЦЭМ!$A$39:$A$782,$A112,СВЦЭМ!$B$39:$B$782,J$83)+'СЕТ СН'!$G$14+СВЦЭМ!$D$10+'СЕТ СН'!$G$6-'СЕТ СН'!$G$26</f>
        <v>1934.3933268599999</v>
      </c>
      <c r="K112" s="36">
        <f>SUMIFS(СВЦЭМ!$D$39:$D$782,СВЦЭМ!$A$39:$A$782,$A112,СВЦЭМ!$B$39:$B$782,K$83)+'СЕТ СН'!$G$14+СВЦЭМ!$D$10+'СЕТ СН'!$G$6-'СЕТ СН'!$G$26</f>
        <v>1862.4901731499999</v>
      </c>
      <c r="L112" s="36">
        <f>SUMIFS(СВЦЭМ!$D$39:$D$782,СВЦЭМ!$A$39:$A$782,$A112,СВЦЭМ!$B$39:$B$782,L$83)+'СЕТ СН'!$G$14+СВЦЭМ!$D$10+'СЕТ СН'!$G$6-'СЕТ СН'!$G$26</f>
        <v>1834.5523896499999</v>
      </c>
      <c r="M112" s="36">
        <f>SUMIFS(СВЦЭМ!$D$39:$D$782,СВЦЭМ!$A$39:$A$782,$A112,СВЦЭМ!$B$39:$B$782,M$83)+'СЕТ СН'!$G$14+СВЦЭМ!$D$10+'СЕТ СН'!$G$6-'СЕТ СН'!$G$26</f>
        <v>1836.6454616700003</v>
      </c>
      <c r="N112" s="36">
        <f>SUMIFS(СВЦЭМ!$D$39:$D$782,СВЦЭМ!$A$39:$A$782,$A112,СВЦЭМ!$B$39:$B$782,N$83)+'СЕТ СН'!$G$14+СВЦЭМ!$D$10+'СЕТ СН'!$G$6-'СЕТ СН'!$G$26</f>
        <v>1845.7211269200002</v>
      </c>
      <c r="O112" s="36">
        <f>SUMIFS(СВЦЭМ!$D$39:$D$782,СВЦЭМ!$A$39:$A$782,$A112,СВЦЭМ!$B$39:$B$782,O$83)+'СЕТ СН'!$G$14+СВЦЭМ!$D$10+'СЕТ СН'!$G$6-'СЕТ СН'!$G$26</f>
        <v>1861.5719385699999</v>
      </c>
      <c r="P112" s="36">
        <f>SUMIFS(СВЦЭМ!$D$39:$D$782,СВЦЭМ!$A$39:$A$782,$A112,СВЦЭМ!$B$39:$B$782,P$83)+'СЕТ СН'!$G$14+СВЦЭМ!$D$10+'СЕТ СН'!$G$6-'СЕТ СН'!$G$26</f>
        <v>1878.3041280000002</v>
      </c>
      <c r="Q112" s="36">
        <f>SUMIFS(СВЦЭМ!$D$39:$D$782,СВЦЭМ!$A$39:$A$782,$A112,СВЦЭМ!$B$39:$B$782,Q$83)+'СЕТ СН'!$G$14+СВЦЭМ!$D$10+'СЕТ СН'!$G$6-'СЕТ СН'!$G$26</f>
        <v>1893.0808293</v>
      </c>
      <c r="R112" s="36">
        <f>SUMIFS(СВЦЭМ!$D$39:$D$782,СВЦЭМ!$A$39:$A$782,$A112,СВЦЭМ!$B$39:$B$782,R$83)+'СЕТ СН'!$G$14+СВЦЭМ!$D$10+'СЕТ СН'!$G$6-'СЕТ СН'!$G$26</f>
        <v>1883.6353531600002</v>
      </c>
      <c r="S112" s="36">
        <f>SUMIFS(СВЦЭМ!$D$39:$D$782,СВЦЭМ!$A$39:$A$782,$A112,СВЦЭМ!$B$39:$B$782,S$83)+'СЕТ СН'!$G$14+СВЦЭМ!$D$10+'СЕТ СН'!$G$6-'СЕТ СН'!$G$26</f>
        <v>1864.8398390000002</v>
      </c>
      <c r="T112" s="36">
        <f>SUMIFS(СВЦЭМ!$D$39:$D$782,СВЦЭМ!$A$39:$A$782,$A112,СВЦЭМ!$B$39:$B$782,T$83)+'СЕТ СН'!$G$14+СВЦЭМ!$D$10+'СЕТ СН'!$G$6-'СЕТ СН'!$G$26</f>
        <v>1798.0274400600001</v>
      </c>
      <c r="U112" s="36">
        <f>SUMIFS(СВЦЭМ!$D$39:$D$782,СВЦЭМ!$A$39:$A$782,$A112,СВЦЭМ!$B$39:$B$782,U$83)+'СЕТ СН'!$G$14+СВЦЭМ!$D$10+'СЕТ СН'!$G$6-'СЕТ СН'!$G$26</f>
        <v>1771.1813814400002</v>
      </c>
      <c r="V112" s="36">
        <f>SUMIFS(СВЦЭМ!$D$39:$D$782,СВЦЭМ!$A$39:$A$782,$A112,СВЦЭМ!$B$39:$B$782,V$83)+'СЕТ СН'!$G$14+СВЦЭМ!$D$10+'СЕТ СН'!$G$6-'СЕТ СН'!$G$26</f>
        <v>1788.5831034299999</v>
      </c>
      <c r="W112" s="36">
        <f>SUMIFS(СВЦЭМ!$D$39:$D$782,СВЦЭМ!$A$39:$A$782,$A112,СВЦЭМ!$B$39:$B$782,W$83)+'СЕТ СН'!$G$14+СВЦЭМ!$D$10+'СЕТ СН'!$G$6-'СЕТ СН'!$G$26</f>
        <v>1810.6351899599999</v>
      </c>
      <c r="X112" s="36">
        <f>SUMIFS(СВЦЭМ!$D$39:$D$782,СВЦЭМ!$A$39:$A$782,$A112,СВЦЭМ!$B$39:$B$782,X$83)+'СЕТ СН'!$G$14+СВЦЭМ!$D$10+'СЕТ СН'!$G$6-'СЕТ СН'!$G$26</f>
        <v>1849.31520972</v>
      </c>
      <c r="Y112" s="36">
        <f>SUMIFS(СВЦЭМ!$D$39:$D$782,СВЦЭМ!$A$39:$A$782,$A112,СВЦЭМ!$B$39:$B$782,Y$83)+'СЕТ СН'!$G$14+СВЦЭМ!$D$10+'СЕТ СН'!$G$6-'СЕТ СН'!$G$26</f>
        <v>1915.4844067399999</v>
      </c>
    </row>
    <row r="113" spans="1:27" ht="15.75" x14ac:dyDescent="0.2">
      <c r="A113" s="35">
        <f t="shared" si="2"/>
        <v>45229</v>
      </c>
      <c r="B113" s="36">
        <f>SUMIFS(СВЦЭМ!$D$39:$D$782,СВЦЭМ!$A$39:$A$782,$A113,СВЦЭМ!$B$39:$B$782,B$83)+'СЕТ СН'!$G$14+СВЦЭМ!$D$10+'СЕТ СН'!$G$6-'СЕТ СН'!$G$26</f>
        <v>1848.63457556</v>
      </c>
      <c r="C113" s="36">
        <f>SUMIFS(СВЦЭМ!$D$39:$D$782,СВЦЭМ!$A$39:$A$782,$A113,СВЦЭМ!$B$39:$B$782,C$83)+'СЕТ СН'!$G$14+СВЦЭМ!$D$10+'СЕТ СН'!$G$6-'СЕТ СН'!$G$26</f>
        <v>1910.1325462499999</v>
      </c>
      <c r="D113" s="36">
        <f>SUMIFS(СВЦЭМ!$D$39:$D$782,СВЦЭМ!$A$39:$A$782,$A113,СВЦЭМ!$B$39:$B$782,D$83)+'СЕТ СН'!$G$14+СВЦЭМ!$D$10+'СЕТ СН'!$G$6-'СЕТ СН'!$G$26</f>
        <v>1947.0257661400001</v>
      </c>
      <c r="E113" s="36">
        <f>SUMIFS(СВЦЭМ!$D$39:$D$782,СВЦЭМ!$A$39:$A$782,$A113,СВЦЭМ!$B$39:$B$782,E$83)+'СЕТ СН'!$G$14+СВЦЭМ!$D$10+'СЕТ СН'!$G$6-'СЕТ СН'!$G$26</f>
        <v>1944.5750691399999</v>
      </c>
      <c r="F113" s="36">
        <f>SUMIFS(СВЦЭМ!$D$39:$D$782,СВЦЭМ!$A$39:$A$782,$A113,СВЦЭМ!$B$39:$B$782,F$83)+'СЕТ СН'!$G$14+СВЦЭМ!$D$10+'СЕТ СН'!$G$6-'СЕТ СН'!$G$26</f>
        <v>1940.4262527800001</v>
      </c>
      <c r="G113" s="36">
        <f>SUMIFS(СВЦЭМ!$D$39:$D$782,СВЦЭМ!$A$39:$A$782,$A113,СВЦЭМ!$B$39:$B$782,G$83)+'СЕТ СН'!$G$14+СВЦЭМ!$D$10+'СЕТ СН'!$G$6-'СЕТ СН'!$G$26</f>
        <v>1964.1644334000002</v>
      </c>
      <c r="H113" s="36">
        <f>SUMIFS(СВЦЭМ!$D$39:$D$782,СВЦЭМ!$A$39:$A$782,$A113,СВЦЭМ!$B$39:$B$782,H$83)+'СЕТ СН'!$G$14+СВЦЭМ!$D$10+'СЕТ СН'!$G$6-'СЕТ СН'!$G$26</f>
        <v>2002.4691252299999</v>
      </c>
      <c r="I113" s="36">
        <f>SUMIFS(СВЦЭМ!$D$39:$D$782,СВЦЭМ!$A$39:$A$782,$A113,СВЦЭМ!$B$39:$B$782,I$83)+'СЕТ СН'!$G$14+СВЦЭМ!$D$10+'СЕТ СН'!$G$6-'СЕТ СН'!$G$26</f>
        <v>1943.3631032200001</v>
      </c>
      <c r="J113" s="36">
        <f>SUMIFS(СВЦЭМ!$D$39:$D$782,СВЦЭМ!$A$39:$A$782,$A113,СВЦЭМ!$B$39:$B$782,J$83)+'СЕТ СН'!$G$14+СВЦЭМ!$D$10+'СЕТ СН'!$G$6-'СЕТ СН'!$G$26</f>
        <v>1941.2430944400003</v>
      </c>
      <c r="K113" s="36">
        <f>SUMIFS(СВЦЭМ!$D$39:$D$782,СВЦЭМ!$A$39:$A$782,$A113,СВЦЭМ!$B$39:$B$782,K$83)+'СЕТ СН'!$G$14+СВЦЭМ!$D$10+'СЕТ СН'!$G$6-'СЕТ СН'!$G$26</f>
        <v>1913.4451233499999</v>
      </c>
      <c r="L113" s="36">
        <f>SUMIFS(СВЦЭМ!$D$39:$D$782,СВЦЭМ!$A$39:$A$782,$A113,СВЦЭМ!$B$39:$B$782,L$83)+'СЕТ СН'!$G$14+СВЦЭМ!$D$10+'СЕТ СН'!$G$6-'СЕТ СН'!$G$26</f>
        <v>1910.7038257700001</v>
      </c>
      <c r="M113" s="36">
        <f>SUMIFS(СВЦЭМ!$D$39:$D$782,СВЦЭМ!$A$39:$A$782,$A113,СВЦЭМ!$B$39:$B$782,M$83)+'СЕТ СН'!$G$14+СВЦЭМ!$D$10+'СЕТ СН'!$G$6-'СЕТ СН'!$G$26</f>
        <v>1925.4972926099999</v>
      </c>
      <c r="N113" s="36">
        <f>SUMIFS(СВЦЭМ!$D$39:$D$782,СВЦЭМ!$A$39:$A$782,$A113,СВЦЭМ!$B$39:$B$782,N$83)+'СЕТ СН'!$G$14+СВЦЭМ!$D$10+'СЕТ СН'!$G$6-'СЕТ СН'!$G$26</f>
        <v>1947.4509974299999</v>
      </c>
      <c r="O113" s="36">
        <f>SUMIFS(СВЦЭМ!$D$39:$D$782,СВЦЭМ!$A$39:$A$782,$A113,СВЦЭМ!$B$39:$B$782,O$83)+'СЕТ СН'!$G$14+СВЦЭМ!$D$10+'СЕТ СН'!$G$6-'СЕТ СН'!$G$26</f>
        <v>1967.33486313</v>
      </c>
      <c r="P113" s="36">
        <f>SUMIFS(СВЦЭМ!$D$39:$D$782,СВЦЭМ!$A$39:$A$782,$A113,СВЦЭМ!$B$39:$B$782,P$83)+'СЕТ СН'!$G$14+СВЦЭМ!$D$10+'СЕТ СН'!$G$6-'СЕТ СН'!$G$26</f>
        <v>1980.2955492999999</v>
      </c>
      <c r="Q113" s="36">
        <f>SUMIFS(СВЦЭМ!$D$39:$D$782,СВЦЭМ!$A$39:$A$782,$A113,СВЦЭМ!$B$39:$B$782,Q$83)+'СЕТ СН'!$G$14+СВЦЭМ!$D$10+'СЕТ СН'!$G$6-'СЕТ СН'!$G$26</f>
        <v>1995.4154618800003</v>
      </c>
      <c r="R113" s="36">
        <f>SUMIFS(СВЦЭМ!$D$39:$D$782,СВЦЭМ!$A$39:$A$782,$A113,СВЦЭМ!$B$39:$B$782,R$83)+'СЕТ СН'!$G$14+СВЦЭМ!$D$10+'СЕТ СН'!$G$6-'СЕТ СН'!$G$26</f>
        <v>1985.6723910599999</v>
      </c>
      <c r="S113" s="36">
        <f>SUMIFS(СВЦЭМ!$D$39:$D$782,СВЦЭМ!$A$39:$A$782,$A113,СВЦЭМ!$B$39:$B$782,S$83)+'СЕТ СН'!$G$14+СВЦЭМ!$D$10+'СЕТ СН'!$G$6-'СЕТ СН'!$G$26</f>
        <v>1944.02447858</v>
      </c>
      <c r="T113" s="36">
        <f>SUMIFS(СВЦЭМ!$D$39:$D$782,СВЦЭМ!$A$39:$A$782,$A113,СВЦЭМ!$B$39:$B$782,T$83)+'СЕТ СН'!$G$14+СВЦЭМ!$D$10+'СЕТ СН'!$G$6-'СЕТ СН'!$G$26</f>
        <v>1893.722655</v>
      </c>
      <c r="U113" s="36">
        <f>SUMIFS(СВЦЭМ!$D$39:$D$782,СВЦЭМ!$A$39:$A$782,$A113,СВЦЭМ!$B$39:$B$782,U$83)+'СЕТ СН'!$G$14+СВЦЭМ!$D$10+'СЕТ СН'!$G$6-'СЕТ СН'!$G$26</f>
        <v>1860.0203591499999</v>
      </c>
      <c r="V113" s="36">
        <f>SUMIFS(СВЦЭМ!$D$39:$D$782,СВЦЭМ!$A$39:$A$782,$A113,СВЦЭМ!$B$39:$B$782,V$83)+'СЕТ СН'!$G$14+СВЦЭМ!$D$10+'СЕТ СН'!$G$6-'СЕТ СН'!$G$26</f>
        <v>1887.3845606300001</v>
      </c>
      <c r="W113" s="36">
        <f>SUMIFS(СВЦЭМ!$D$39:$D$782,СВЦЭМ!$A$39:$A$782,$A113,СВЦЭМ!$B$39:$B$782,W$83)+'СЕТ СН'!$G$14+СВЦЭМ!$D$10+'СЕТ СН'!$G$6-'СЕТ СН'!$G$26</f>
        <v>1903.3745512300002</v>
      </c>
      <c r="X113" s="36">
        <f>SUMIFS(СВЦЭМ!$D$39:$D$782,СВЦЭМ!$A$39:$A$782,$A113,СВЦЭМ!$B$39:$B$782,X$83)+'СЕТ СН'!$G$14+СВЦЭМ!$D$10+'СЕТ СН'!$G$6-'СЕТ СН'!$G$26</f>
        <v>1964.66947944</v>
      </c>
      <c r="Y113" s="36">
        <f>SUMIFS(СВЦЭМ!$D$39:$D$782,СВЦЭМ!$A$39:$A$782,$A113,СВЦЭМ!$B$39:$B$782,Y$83)+'СЕТ СН'!$G$14+СВЦЭМ!$D$10+'СЕТ СН'!$G$6-'СЕТ СН'!$G$26</f>
        <v>2019.9285177199999</v>
      </c>
    </row>
    <row r="114" spans="1:27" ht="15.75" x14ac:dyDescent="0.2">
      <c r="A114" s="35">
        <f t="shared" si="2"/>
        <v>45230</v>
      </c>
      <c r="B114" s="36">
        <f>SUMIFS(СВЦЭМ!$D$39:$D$782,СВЦЭМ!$A$39:$A$782,$A114,СВЦЭМ!$B$39:$B$782,B$83)+'СЕТ СН'!$G$14+СВЦЭМ!$D$10+'СЕТ СН'!$G$6-'СЕТ СН'!$G$26</f>
        <v>2069.7190078100002</v>
      </c>
      <c r="C114" s="36">
        <f>SUMIFS(СВЦЭМ!$D$39:$D$782,СВЦЭМ!$A$39:$A$782,$A114,СВЦЭМ!$B$39:$B$782,C$83)+'СЕТ СН'!$G$14+СВЦЭМ!$D$10+'СЕТ СН'!$G$6-'СЕТ СН'!$G$26</f>
        <v>2130.8515816100003</v>
      </c>
      <c r="D114" s="36">
        <f>SUMIFS(СВЦЭМ!$D$39:$D$782,СВЦЭМ!$A$39:$A$782,$A114,СВЦЭМ!$B$39:$B$782,D$83)+'СЕТ СН'!$G$14+СВЦЭМ!$D$10+'СЕТ СН'!$G$6-'СЕТ СН'!$G$26</f>
        <v>2191.2269676199999</v>
      </c>
      <c r="E114" s="36">
        <f>SUMIFS(СВЦЭМ!$D$39:$D$782,СВЦЭМ!$A$39:$A$782,$A114,СВЦЭМ!$B$39:$B$782,E$83)+'СЕТ СН'!$G$14+СВЦЭМ!$D$10+'СЕТ СН'!$G$6-'СЕТ СН'!$G$26</f>
        <v>2201.6347373200001</v>
      </c>
      <c r="F114" s="36">
        <f>SUMIFS(СВЦЭМ!$D$39:$D$782,СВЦЭМ!$A$39:$A$782,$A114,СВЦЭМ!$B$39:$B$782,F$83)+'СЕТ СН'!$G$14+СВЦЭМ!$D$10+'СЕТ СН'!$G$6-'СЕТ СН'!$G$26</f>
        <v>2202.3483879400001</v>
      </c>
      <c r="G114" s="36">
        <f>SUMIFS(СВЦЭМ!$D$39:$D$782,СВЦЭМ!$A$39:$A$782,$A114,СВЦЭМ!$B$39:$B$782,G$83)+'СЕТ СН'!$G$14+СВЦЭМ!$D$10+'СЕТ СН'!$G$6-'СЕТ СН'!$G$26</f>
        <v>2186.2332131100002</v>
      </c>
      <c r="H114" s="36">
        <f>SUMIFS(СВЦЭМ!$D$39:$D$782,СВЦЭМ!$A$39:$A$782,$A114,СВЦЭМ!$B$39:$B$782,H$83)+'СЕТ СН'!$G$14+СВЦЭМ!$D$10+'СЕТ СН'!$G$6-'СЕТ СН'!$G$26</f>
        <v>2102.5598468000003</v>
      </c>
      <c r="I114" s="36">
        <f>SUMIFS(СВЦЭМ!$D$39:$D$782,СВЦЭМ!$A$39:$A$782,$A114,СВЦЭМ!$B$39:$B$782,I$83)+'СЕТ СН'!$G$14+СВЦЭМ!$D$10+'СЕТ СН'!$G$6-'СЕТ СН'!$G$26</f>
        <v>2019.86370756</v>
      </c>
      <c r="J114" s="36">
        <f>SUMIFS(СВЦЭМ!$D$39:$D$782,СВЦЭМ!$A$39:$A$782,$A114,СВЦЭМ!$B$39:$B$782,J$83)+'СЕТ СН'!$G$14+СВЦЭМ!$D$10+'СЕТ СН'!$G$6-'СЕТ СН'!$G$26</f>
        <v>1972.9983899399999</v>
      </c>
      <c r="K114" s="36">
        <f>SUMIFS(СВЦЭМ!$D$39:$D$782,СВЦЭМ!$A$39:$A$782,$A114,СВЦЭМ!$B$39:$B$782,K$83)+'СЕТ СН'!$G$14+СВЦЭМ!$D$10+'СЕТ СН'!$G$6-'СЕТ СН'!$G$26</f>
        <v>1956.4702170999999</v>
      </c>
      <c r="L114" s="36">
        <f>SUMIFS(СВЦЭМ!$D$39:$D$782,СВЦЭМ!$A$39:$A$782,$A114,СВЦЭМ!$B$39:$B$782,L$83)+'СЕТ СН'!$G$14+СВЦЭМ!$D$10+'СЕТ СН'!$G$6-'СЕТ СН'!$G$26</f>
        <v>1926.1581273800002</v>
      </c>
      <c r="M114" s="36">
        <f>SUMIFS(СВЦЭМ!$D$39:$D$782,СВЦЭМ!$A$39:$A$782,$A114,СВЦЭМ!$B$39:$B$782,M$83)+'СЕТ СН'!$G$14+СВЦЭМ!$D$10+'СЕТ СН'!$G$6-'СЕТ СН'!$G$26</f>
        <v>1947.6810809200001</v>
      </c>
      <c r="N114" s="36">
        <f>SUMIFS(СВЦЭМ!$D$39:$D$782,СВЦЭМ!$A$39:$A$782,$A114,СВЦЭМ!$B$39:$B$782,N$83)+'СЕТ СН'!$G$14+СВЦЭМ!$D$10+'СЕТ СН'!$G$6-'СЕТ СН'!$G$26</f>
        <v>1968.6879978699999</v>
      </c>
      <c r="O114" s="36">
        <f>SUMIFS(СВЦЭМ!$D$39:$D$782,СВЦЭМ!$A$39:$A$782,$A114,СВЦЭМ!$B$39:$B$782,O$83)+'СЕТ СН'!$G$14+СВЦЭМ!$D$10+'СЕТ СН'!$G$6-'СЕТ СН'!$G$26</f>
        <v>1984.1978369900003</v>
      </c>
      <c r="P114" s="36">
        <f>SUMIFS(СВЦЭМ!$D$39:$D$782,СВЦЭМ!$A$39:$A$782,$A114,СВЦЭМ!$B$39:$B$782,P$83)+'СЕТ СН'!$G$14+СВЦЭМ!$D$10+'СЕТ СН'!$G$6-'СЕТ СН'!$G$26</f>
        <v>1994.3104913900002</v>
      </c>
      <c r="Q114" s="36">
        <f>SUMIFS(СВЦЭМ!$D$39:$D$782,СВЦЭМ!$A$39:$A$782,$A114,СВЦЭМ!$B$39:$B$782,Q$83)+'СЕТ СН'!$G$14+СВЦЭМ!$D$10+'СЕТ СН'!$G$6-'СЕТ СН'!$G$26</f>
        <v>2006.71669144</v>
      </c>
      <c r="R114" s="36">
        <f>SUMIFS(СВЦЭМ!$D$39:$D$782,СВЦЭМ!$A$39:$A$782,$A114,СВЦЭМ!$B$39:$B$782,R$83)+'СЕТ СН'!$G$14+СВЦЭМ!$D$10+'СЕТ СН'!$G$6-'СЕТ СН'!$G$26</f>
        <v>2003.74507159</v>
      </c>
      <c r="S114" s="36">
        <f>SUMIFS(СВЦЭМ!$D$39:$D$782,СВЦЭМ!$A$39:$A$782,$A114,СВЦЭМ!$B$39:$B$782,S$83)+'СЕТ СН'!$G$14+СВЦЭМ!$D$10+'СЕТ СН'!$G$6-'СЕТ СН'!$G$26</f>
        <v>1977.8838203800001</v>
      </c>
      <c r="T114" s="36">
        <f>SUMIFS(СВЦЭМ!$D$39:$D$782,СВЦЭМ!$A$39:$A$782,$A114,СВЦЭМ!$B$39:$B$782,T$83)+'СЕТ СН'!$G$14+СВЦЭМ!$D$10+'СЕТ СН'!$G$6-'СЕТ СН'!$G$26</f>
        <v>1914.7560663500003</v>
      </c>
      <c r="U114" s="36">
        <f>SUMIFS(СВЦЭМ!$D$39:$D$782,СВЦЭМ!$A$39:$A$782,$A114,СВЦЭМ!$B$39:$B$782,U$83)+'СЕТ СН'!$G$14+СВЦЭМ!$D$10+'СЕТ СН'!$G$6-'СЕТ СН'!$G$26</f>
        <v>1892.2835728300001</v>
      </c>
      <c r="V114" s="36">
        <f>SUMIFS(СВЦЭМ!$D$39:$D$782,СВЦЭМ!$A$39:$A$782,$A114,СВЦЭМ!$B$39:$B$782,V$83)+'СЕТ СН'!$G$14+СВЦЭМ!$D$10+'СЕТ СН'!$G$6-'СЕТ СН'!$G$26</f>
        <v>1914.5623215400001</v>
      </c>
      <c r="W114" s="36">
        <f>SUMIFS(СВЦЭМ!$D$39:$D$782,СВЦЭМ!$A$39:$A$782,$A114,СВЦЭМ!$B$39:$B$782,W$83)+'СЕТ СН'!$G$14+СВЦЭМ!$D$10+'СЕТ СН'!$G$6-'СЕТ СН'!$G$26</f>
        <v>1921.2988252200003</v>
      </c>
      <c r="X114" s="36">
        <f>SUMIFS(СВЦЭМ!$D$39:$D$782,СВЦЭМ!$A$39:$A$782,$A114,СВЦЭМ!$B$39:$B$782,X$83)+'СЕТ СН'!$G$14+СВЦЭМ!$D$10+'СЕТ СН'!$G$6-'СЕТ СН'!$G$26</f>
        <v>1982.43830953</v>
      </c>
      <c r="Y114" s="36">
        <f>SUMIFS(СВЦЭМ!$D$39:$D$782,СВЦЭМ!$A$39:$A$782,$A114,СВЦЭМ!$B$39:$B$782,Y$83)+'СЕТ СН'!$G$14+СВЦЭМ!$D$10+'СЕТ СН'!$G$6-'СЕТ СН'!$G$26</f>
        <v>1998.5793170000002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01.10.2023</v>
      </c>
      <c r="B120" s="36">
        <f>SUMIFS(СВЦЭМ!$D$39:$D$782,СВЦЭМ!$A$39:$A$782,$A120,СВЦЭМ!$B$39:$B$782,B$119)+'СЕТ СН'!$H$14+СВЦЭМ!$D$10+'СЕТ СН'!$H$6-'СЕТ СН'!$H$26</f>
        <v>1971.23116329</v>
      </c>
      <c r="C120" s="36">
        <f>SUMIFS(СВЦЭМ!$D$39:$D$782,СВЦЭМ!$A$39:$A$782,$A120,СВЦЭМ!$B$39:$B$782,C$119)+'СЕТ СН'!$H$14+СВЦЭМ!$D$10+'СЕТ СН'!$H$6-'СЕТ СН'!$H$26</f>
        <v>2029.8872896099999</v>
      </c>
      <c r="D120" s="36">
        <f>SUMIFS(СВЦЭМ!$D$39:$D$782,СВЦЭМ!$A$39:$A$782,$A120,СВЦЭМ!$B$39:$B$782,D$119)+'СЕТ СН'!$H$14+СВЦЭМ!$D$10+'СЕТ СН'!$H$6-'СЕТ СН'!$H$26</f>
        <v>2103.1989538600001</v>
      </c>
      <c r="E120" s="36">
        <f>SUMIFS(СВЦЭМ!$D$39:$D$782,СВЦЭМ!$A$39:$A$782,$A120,СВЦЭМ!$B$39:$B$782,E$119)+'СЕТ СН'!$H$14+СВЦЭМ!$D$10+'СЕТ СН'!$H$6-'СЕТ СН'!$H$26</f>
        <v>2092.7339479299999</v>
      </c>
      <c r="F120" s="36">
        <f>SUMIFS(СВЦЭМ!$D$39:$D$782,СВЦЭМ!$A$39:$A$782,$A120,СВЦЭМ!$B$39:$B$782,F$119)+'СЕТ СН'!$H$14+СВЦЭМ!$D$10+'СЕТ СН'!$H$6-'СЕТ СН'!$H$26</f>
        <v>2088.5540289700002</v>
      </c>
      <c r="G120" s="36">
        <f>SUMIFS(СВЦЭМ!$D$39:$D$782,СВЦЭМ!$A$39:$A$782,$A120,СВЦЭМ!$B$39:$B$782,G$119)+'СЕТ СН'!$H$14+СВЦЭМ!$D$10+'СЕТ СН'!$H$6-'СЕТ СН'!$H$26</f>
        <v>2093.27883471</v>
      </c>
      <c r="H120" s="36">
        <f>SUMIFS(СВЦЭМ!$D$39:$D$782,СВЦЭМ!$A$39:$A$782,$A120,СВЦЭМ!$B$39:$B$782,H$119)+'СЕТ СН'!$H$14+СВЦЭМ!$D$10+'СЕТ СН'!$H$6-'СЕТ СН'!$H$26</f>
        <v>2050.0013933800001</v>
      </c>
      <c r="I120" s="36">
        <f>SUMIFS(СВЦЭМ!$D$39:$D$782,СВЦЭМ!$A$39:$A$782,$A120,СВЦЭМ!$B$39:$B$782,I$119)+'СЕТ СН'!$H$14+СВЦЭМ!$D$10+'СЕТ СН'!$H$6-'СЕТ СН'!$H$26</f>
        <v>2035.83009081</v>
      </c>
      <c r="J120" s="36">
        <f>SUMIFS(СВЦЭМ!$D$39:$D$782,СВЦЭМ!$A$39:$A$782,$A120,СВЦЭМ!$B$39:$B$782,J$119)+'СЕТ СН'!$H$14+СВЦЭМ!$D$10+'СЕТ СН'!$H$6-'СЕТ СН'!$H$26</f>
        <v>2020.1561309199999</v>
      </c>
      <c r="K120" s="36">
        <f>SUMIFS(СВЦЭМ!$D$39:$D$782,СВЦЭМ!$A$39:$A$782,$A120,СВЦЭМ!$B$39:$B$782,K$119)+'СЕТ СН'!$H$14+СВЦЭМ!$D$10+'СЕТ СН'!$H$6-'СЕТ СН'!$H$26</f>
        <v>1991.24332994</v>
      </c>
      <c r="L120" s="36">
        <f>SUMIFS(СВЦЭМ!$D$39:$D$782,СВЦЭМ!$A$39:$A$782,$A120,СВЦЭМ!$B$39:$B$782,L$119)+'СЕТ СН'!$H$14+СВЦЭМ!$D$10+'СЕТ СН'!$H$6-'СЕТ СН'!$H$26</f>
        <v>1918.9894117399999</v>
      </c>
      <c r="M120" s="36">
        <f>SUMIFS(СВЦЭМ!$D$39:$D$782,СВЦЭМ!$A$39:$A$782,$A120,СВЦЭМ!$B$39:$B$782,M$119)+'СЕТ СН'!$H$14+СВЦЭМ!$D$10+'СЕТ СН'!$H$6-'СЕТ СН'!$H$26</f>
        <v>1918.02057648</v>
      </c>
      <c r="N120" s="36">
        <f>SUMIFS(СВЦЭМ!$D$39:$D$782,СВЦЭМ!$A$39:$A$782,$A120,СВЦЭМ!$B$39:$B$782,N$119)+'СЕТ СН'!$H$14+СВЦЭМ!$D$10+'СЕТ СН'!$H$6-'СЕТ СН'!$H$26</f>
        <v>1885.92351287</v>
      </c>
      <c r="O120" s="36">
        <f>SUMIFS(СВЦЭМ!$D$39:$D$782,СВЦЭМ!$A$39:$A$782,$A120,СВЦЭМ!$B$39:$B$782,O$119)+'СЕТ СН'!$H$14+СВЦЭМ!$D$10+'СЕТ СН'!$H$6-'СЕТ СН'!$H$26</f>
        <v>1921.4715626299999</v>
      </c>
      <c r="P120" s="36">
        <f>SUMIFS(СВЦЭМ!$D$39:$D$782,СВЦЭМ!$A$39:$A$782,$A120,СВЦЭМ!$B$39:$B$782,P$119)+'СЕТ СН'!$H$14+СВЦЭМ!$D$10+'СЕТ СН'!$H$6-'СЕТ СН'!$H$26</f>
        <v>1970.54711234</v>
      </c>
      <c r="Q120" s="36">
        <f>SUMIFS(СВЦЭМ!$D$39:$D$782,СВЦЭМ!$A$39:$A$782,$A120,СВЦЭМ!$B$39:$B$782,Q$119)+'СЕТ СН'!$H$14+СВЦЭМ!$D$10+'СЕТ СН'!$H$6-'СЕТ СН'!$H$26</f>
        <v>1944.54231405</v>
      </c>
      <c r="R120" s="36">
        <f>SUMIFS(СВЦЭМ!$D$39:$D$782,СВЦЭМ!$A$39:$A$782,$A120,СВЦЭМ!$B$39:$B$782,R$119)+'СЕТ СН'!$H$14+СВЦЭМ!$D$10+'СЕТ СН'!$H$6-'СЕТ СН'!$H$26</f>
        <v>1942.6826592099999</v>
      </c>
      <c r="S120" s="36">
        <f>SUMIFS(СВЦЭМ!$D$39:$D$782,СВЦЭМ!$A$39:$A$782,$A120,СВЦЭМ!$B$39:$B$782,S$119)+'СЕТ СН'!$H$14+СВЦЭМ!$D$10+'СЕТ СН'!$H$6-'СЕТ СН'!$H$26</f>
        <v>1953.2765910200001</v>
      </c>
      <c r="T120" s="36">
        <f>SUMIFS(СВЦЭМ!$D$39:$D$782,СВЦЭМ!$A$39:$A$782,$A120,СВЦЭМ!$B$39:$B$782,T$119)+'СЕТ СН'!$H$14+СВЦЭМ!$D$10+'СЕТ СН'!$H$6-'СЕТ СН'!$H$26</f>
        <v>1915.23286508</v>
      </c>
      <c r="U120" s="36">
        <f>SUMIFS(СВЦЭМ!$D$39:$D$782,СВЦЭМ!$A$39:$A$782,$A120,СВЦЭМ!$B$39:$B$782,U$119)+'СЕТ СН'!$H$14+СВЦЭМ!$D$10+'СЕТ СН'!$H$6-'СЕТ СН'!$H$26</f>
        <v>1843.8747891999999</v>
      </c>
      <c r="V120" s="36">
        <f>SUMIFS(СВЦЭМ!$D$39:$D$782,СВЦЭМ!$A$39:$A$782,$A120,СВЦЭМ!$B$39:$B$782,V$119)+'СЕТ СН'!$H$14+СВЦЭМ!$D$10+'СЕТ СН'!$H$6-'СЕТ СН'!$H$26</f>
        <v>1834.26694273</v>
      </c>
      <c r="W120" s="36">
        <f>SUMIFS(СВЦЭМ!$D$39:$D$782,СВЦЭМ!$A$39:$A$782,$A120,СВЦЭМ!$B$39:$B$782,W$119)+'СЕТ СН'!$H$14+СВЦЭМ!$D$10+'СЕТ СН'!$H$6-'СЕТ СН'!$H$26</f>
        <v>1850.3495292499999</v>
      </c>
      <c r="X120" s="36">
        <f>SUMIFS(СВЦЭМ!$D$39:$D$782,СВЦЭМ!$A$39:$A$782,$A120,СВЦЭМ!$B$39:$B$782,X$119)+'СЕТ СН'!$H$14+СВЦЭМ!$D$10+'СЕТ СН'!$H$6-'СЕТ СН'!$H$26</f>
        <v>1938.58764163</v>
      </c>
      <c r="Y120" s="36">
        <f>SUMIFS(СВЦЭМ!$D$39:$D$782,СВЦЭМ!$A$39:$A$782,$A120,СВЦЭМ!$B$39:$B$782,Y$119)+'СЕТ СН'!$H$14+СВЦЭМ!$D$10+'СЕТ СН'!$H$6-'СЕТ СН'!$H$26</f>
        <v>2022.0637773399999</v>
      </c>
      <c r="AA120" s="45"/>
    </row>
    <row r="121" spans="1:27" ht="15.75" x14ac:dyDescent="0.2">
      <c r="A121" s="35">
        <f>A120+1</f>
        <v>45201</v>
      </c>
      <c r="B121" s="36">
        <f>SUMIFS(СВЦЭМ!$D$39:$D$782,СВЦЭМ!$A$39:$A$782,$A121,СВЦЭМ!$B$39:$B$782,B$119)+'СЕТ СН'!$H$14+СВЦЭМ!$D$10+'СЕТ СН'!$H$6-'СЕТ СН'!$H$26</f>
        <v>2066.6189489900003</v>
      </c>
      <c r="C121" s="36">
        <f>SUMIFS(СВЦЭМ!$D$39:$D$782,СВЦЭМ!$A$39:$A$782,$A121,СВЦЭМ!$B$39:$B$782,C$119)+'СЕТ СН'!$H$14+СВЦЭМ!$D$10+'СЕТ СН'!$H$6-'СЕТ СН'!$H$26</f>
        <v>2154.7930433300003</v>
      </c>
      <c r="D121" s="36">
        <f>SUMIFS(СВЦЭМ!$D$39:$D$782,СВЦЭМ!$A$39:$A$782,$A121,СВЦЭМ!$B$39:$B$782,D$119)+'СЕТ СН'!$H$14+СВЦЭМ!$D$10+'СЕТ СН'!$H$6-'СЕТ СН'!$H$26</f>
        <v>2226.1715588000002</v>
      </c>
      <c r="E121" s="36">
        <f>SUMIFS(СВЦЭМ!$D$39:$D$782,СВЦЭМ!$A$39:$A$782,$A121,СВЦЭМ!$B$39:$B$782,E$119)+'СЕТ СН'!$H$14+СВЦЭМ!$D$10+'СЕТ СН'!$H$6-'СЕТ СН'!$H$26</f>
        <v>2176.9475950800002</v>
      </c>
      <c r="F121" s="36">
        <f>SUMIFS(СВЦЭМ!$D$39:$D$782,СВЦЭМ!$A$39:$A$782,$A121,СВЦЭМ!$B$39:$B$782,F$119)+'СЕТ СН'!$H$14+СВЦЭМ!$D$10+'СЕТ СН'!$H$6-'СЕТ СН'!$H$26</f>
        <v>2186.7854049600001</v>
      </c>
      <c r="G121" s="36">
        <f>SUMIFS(СВЦЭМ!$D$39:$D$782,СВЦЭМ!$A$39:$A$782,$A121,СВЦЭМ!$B$39:$B$782,G$119)+'СЕТ СН'!$H$14+СВЦЭМ!$D$10+'СЕТ СН'!$H$6-'СЕТ СН'!$H$26</f>
        <v>2182.2432410199999</v>
      </c>
      <c r="H121" s="36">
        <f>SUMIFS(СВЦЭМ!$D$39:$D$782,СВЦЭМ!$A$39:$A$782,$A121,СВЦЭМ!$B$39:$B$782,H$119)+'СЕТ СН'!$H$14+СВЦЭМ!$D$10+'СЕТ СН'!$H$6-'СЕТ СН'!$H$26</f>
        <v>2102.7625764200002</v>
      </c>
      <c r="I121" s="36">
        <f>SUMIFS(СВЦЭМ!$D$39:$D$782,СВЦЭМ!$A$39:$A$782,$A121,СВЦЭМ!$B$39:$B$782,I$119)+'СЕТ СН'!$H$14+СВЦЭМ!$D$10+'СЕТ СН'!$H$6-'СЕТ СН'!$H$26</f>
        <v>1962.7884499199999</v>
      </c>
      <c r="J121" s="36">
        <f>SUMIFS(СВЦЭМ!$D$39:$D$782,СВЦЭМ!$A$39:$A$782,$A121,СВЦЭМ!$B$39:$B$782,J$119)+'СЕТ СН'!$H$14+СВЦЭМ!$D$10+'СЕТ СН'!$H$6-'СЕТ СН'!$H$26</f>
        <v>1918.68386549</v>
      </c>
      <c r="K121" s="36">
        <f>SUMIFS(СВЦЭМ!$D$39:$D$782,СВЦЭМ!$A$39:$A$782,$A121,СВЦЭМ!$B$39:$B$782,K$119)+'СЕТ СН'!$H$14+СВЦЭМ!$D$10+'СЕТ СН'!$H$6-'СЕТ СН'!$H$26</f>
        <v>1876.16843214</v>
      </c>
      <c r="L121" s="36">
        <f>SUMIFS(СВЦЭМ!$D$39:$D$782,СВЦЭМ!$A$39:$A$782,$A121,СВЦЭМ!$B$39:$B$782,L$119)+'СЕТ СН'!$H$14+СВЦЭМ!$D$10+'СЕТ СН'!$H$6-'СЕТ СН'!$H$26</f>
        <v>1860.1148513099999</v>
      </c>
      <c r="M121" s="36">
        <f>SUMIFS(СВЦЭМ!$D$39:$D$782,СВЦЭМ!$A$39:$A$782,$A121,СВЦЭМ!$B$39:$B$782,M$119)+'СЕТ СН'!$H$14+СВЦЭМ!$D$10+'СЕТ СН'!$H$6-'СЕТ СН'!$H$26</f>
        <v>1871.7983469400001</v>
      </c>
      <c r="N121" s="36">
        <f>SUMIFS(СВЦЭМ!$D$39:$D$782,СВЦЭМ!$A$39:$A$782,$A121,СВЦЭМ!$B$39:$B$782,N$119)+'СЕТ СН'!$H$14+СВЦЭМ!$D$10+'СЕТ СН'!$H$6-'СЕТ СН'!$H$26</f>
        <v>1861.30781144</v>
      </c>
      <c r="O121" s="36">
        <f>SUMIFS(СВЦЭМ!$D$39:$D$782,СВЦЭМ!$A$39:$A$782,$A121,СВЦЭМ!$B$39:$B$782,O$119)+'СЕТ СН'!$H$14+СВЦЭМ!$D$10+'СЕТ СН'!$H$6-'СЕТ СН'!$H$26</f>
        <v>1863.0464299800001</v>
      </c>
      <c r="P121" s="36">
        <f>SUMIFS(СВЦЭМ!$D$39:$D$782,СВЦЭМ!$A$39:$A$782,$A121,СВЦЭМ!$B$39:$B$782,P$119)+'СЕТ СН'!$H$14+СВЦЭМ!$D$10+'СЕТ СН'!$H$6-'СЕТ СН'!$H$26</f>
        <v>1949.1742907600001</v>
      </c>
      <c r="Q121" s="36">
        <f>SUMIFS(СВЦЭМ!$D$39:$D$782,СВЦЭМ!$A$39:$A$782,$A121,СВЦЭМ!$B$39:$B$782,Q$119)+'СЕТ СН'!$H$14+СВЦЭМ!$D$10+'СЕТ СН'!$H$6-'СЕТ СН'!$H$26</f>
        <v>1944.62355918</v>
      </c>
      <c r="R121" s="36">
        <f>SUMIFS(СВЦЭМ!$D$39:$D$782,СВЦЭМ!$A$39:$A$782,$A121,СВЦЭМ!$B$39:$B$782,R$119)+'СЕТ СН'!$H$14+СВЦЭМ!$D$10+'СЕТ СН'!$H$6-'СЕТ СН'!$H$26</f>
        <v>1953.5234133199999</v>
      </c>
      <c r="S121" s="36">
        <f>SUMIFS(СВЦЭМ!$D$39:$D$782,СВЦЭМ!$A$39:$A$782,$A121,СВЦЭМ!$B$39:$B$782,S$119)+'СЕТ СН'!$H$14+СВЦЭМ!$D$10+'СЕТ СН'!$H$6-'СЕТ СН'!$H$26</f>
        <v>1953.0123429600001</v>
      </c>
      <c r="T121" s="36">
        <f>SUMIFS(СВЦЭМ!$D$39:$D$782,СВЦЭМ!$A$39:$A$782,$A121,СВЦЭМ!$B$39:$B$782,T$119)+'СЕТ СН'!$H$14+СВЦЭМ!$D$10+'СЕТ СН'!$H$6-'СЕТ СН'!$H$26</f>
        <v>1932.6555691199999</v>
      </c>
      <c r="U121" s="36">
        <f>SUMIFS(СВЦЭМ!$D$39:$D$782,СВЦЭМ!$A$39:$A$782,$A121,СВЦЭМ!$B$39:$B$782,U$119)+'СЕТ СН'!$H$14+СВЦЭМ!$D$10+'СЕТ СН'!$H$6-'СЕТ СН'!$H$26</f>
        <v>1868.4043632</v>
      </c>
      <c r="V121" s="36">
        <f>SUMIFS(СВЦЭМ!$D$39:$D$782,СВЦЭМ!$A$39:$A$782,$A121,СВЦЭМ!$B$39:$B$782,V$119)+'СЕТ СН'!$H$14+СВЦЭМ!$D$10+'СЕТ СН'!$H$6-'СЕТ СН'!$H$26</f>
        <v>1859.4825932199999</v>
      </c>
      <c r="W121" s="36">
        <f>SUMIFS(СВЦЭМ!$D$39:$D$782,СВЦЭМ!$A$39:$A$782,$A121,СВЦЭМ!$B$39:$B$782,W$119)+'СЕТ СН'!$H$14+СВЦЭМ!$D$10+'СЕТ СН'!$H$6-'СЕТ СН'!$H$26</f>
        <v>1882.2752152799999</v>
      </c>
      <c r="X121" s="36">
        <f>SUMIFS(СВЦЭМ!$D$39:$D$782,СВЦЭМ!$A$39:$A$782,$A121,СВЦЭМ!$B$39:$B$782,X$119)+'СЕТ СН'!$H$14+СВЦЭМ!$D$10+'СЕТ СН'!$H$6-'СЕТ СН'!$H$26</f>
        <v>1954.04535268</v>
      </c>
      <c r="Y121" s="36">
        <f>SUMIFS(СВЦЭМ!$D$39:$D$782,СВЦЭМ!$A$39:$A$782,$A121,СВЦЭМ!$B$39:$B$782,Y$119)+'СЕТ СН'!$H$14+СВЦЭМ!$D$10+'СЕТ СН'!$H$6-'СЕТ СН'!$H$26</f>
        <v>2047.27754669</v>
      </c>
    </row>
    <row r="122" spans="1:27" ht="15.75" x14ac:dyDescent="0.2">
      <c r="A122" s="35">
        <f t="shared" ref="A122:A150" si="3">A121+1</f>
        <v>45202</v>
      </c>
      <c r="B122" s="36">
        <f>SUMIFS(СВЦЭМ!$D$39:$D$782,СВЦЭМ!$A$39:$A$782,$A122,СВЦЭМ!$B$39:$B$782,B$119)+'СЕТ СН'!$H$14+СВЦЭМ!$D$10+'СЕТ СН'!$H$6-'СЕТ СН'!$H$26</f>
        <v>2060.3021865400001</v>
      </c>
      <c r="C122" s="36">
        <f>SUMIFS(СВЦЭМ!$D$39:$D$782,СВЦЭМ!$A$39:$A$782,$A122,СВЦЭМ!$B$39:$B$782,C$119)+'СЕТ СН'!$H$14+СВЦЭМ!$D$10+'СЕТ СН'!$H$6-'СЕТ СН'!$H$26</f>
        <v>2147.8687094800002</v>
      </c>
      <c r="D122" s="36">
        <f>SUMIFS(СВЦЭМ!$D$39:$D$782,СВЦЭМ!$A$39:$A$782,$A122,СВЦЭМ!$B$39:$B$782,D$119)+'СЕТ СН'!$H$14+СВЦЭМ!$D$10+'СЕТ СН'!$H$6-'СЕТ СН'!$H$26</f>
        <v>2231.9484718900003</v>
      </c>
      <c r="E122" s="36">
        <f>SUMIFS(СВЦЭМ!$D$39:$D$782,СВЦЭМ!$A$39:$A$782,$A122,СВЦЭМ!$B$39:$B$782,E$119)+'СЕТ СН'!$H$14+СВЦЭМ!$D$10+'СЕТ СН'!$H$6-'СЕТ СН'!$H$26</f>
        <v>2217.3815324699999</v>
      </c>
      <c r="F122" s="36">
        <f>SUMIFS(СВЦЭМ!$D$39:$D$782,СВЦЭМ!$A$39:$A$782,$A122,СВЦЭМ!$B$39:$B$782,F$119)+'СЕТ СН'!$H$14+СВЦЭМ!$D$10+'СЕТ СН'!$H$6-'СЕТ СН'!$H$26</f>
        <v>2212.1361790700003</v>
      </c>
      <c r="G122" s="36">
        <f>SUMIFS(СВЦЭМ!$D$39:$D$782,СВЦЭМ!$A$39:$A$782,$A122,СВЦЭМ!$B$39:$B$782,G$119)+'СЕТ СН'!$H$14+СВЦЭМ!$D$10+'СЕТ СН'!$H$6-'СЕТ СН'!$H$26</f>
        <v>2207.5227258800001</v>
      </c>
      <c r="H122" s="36">
        <f>SUMIFS(СВЦЭМ!$D$39:$D$782,СВЦЭМ!$A$39:$A$782,$A122,СВЦЭМ!$B$39:$B$782,H$119)+'СЕТ СН'!$H$14+СВЦЭМ!$D$10+'СЕТ СН'!$H$6-'СЕТ СН'!$H$26</f>
        <v>2106.0951580700003</v>
      </c>
      <c r="I122" s="36">
        <f>SUMIFS(СВЦЭМ!$D$39:$D$782,СВЦЭМ!$A$39:$A$782,$A122,СВЦЭМ!$B$39:$B$782,I$119)+'СЕТ СН'!$H$14+СВЦЭМ!$D$10+'СЕТ СН'!$H$6-'СЕТ СН'!$H$26</f>
        <v>2025.9782225700001</v>
      </c>
      <c r="J122" s="36">
        <f>SUMIFS(СВЦЭМ!$D$39:$D$782,СВЦЭМ!$A$39:$A$782,$A122,СВЦЭМ!$B$39:$B$782,J$119)+'СЕТ СН'!$H$14+СВЦЭМ!$D$10+'СЕТ СН'!$H$6-'СЕТ СН'!$H$26</f>
        <v>1961.8041102699999</v>
      </c>
      <c r="K122" s="36">
        <f>SUMIFS(СВЦЭМ!$D$39:$D$782,СВЦЭМ!$A$39:$A$782,$A122,СВЦЭМ!$B$39:$B$782,K$119)+'СЕТ СН'!$H$14+СВЦЭМ!$D$10+'СЕТ СН'!$H$6-'СЕТ СН'!$H$26</f>
        <v>1904.1515965900001</v>
      </c>
      <c r="L122" s="36">
        <f>SUMIFS(СВЦЭМ!$D$39:$D$782,СВЦЭМ!$A$39:$A$782,$A122,СВЦЭМ!$B$39:$B$782,L$119)+'СЕТ СН'!$H$14+СВЦЭМ!$D$10+'СЕТ СН'!$H$6-'СЕТ СН'!$H$26</f>
        <v>1887.2966816200001</v>
      </c>
      <c r="M122" s="36">
        <f>SUMIFS(СВЦЭМ!$D$39:$D$782,СВЦЭМ!$A$39:$A$782,$A122,СВЦЭМ!$B$39:$B$782,M$119)+'СЕТ СН'!$H$14+СВЦЭМ!$D$10+'СЕТ СН'!$H$6-'СЕТ СН'!$H$26</f>
        <v>1891.12070002</v>
      </c>
      <c r="N122" s="36">
        <f>SUMIFS(СВЦЭМ!$D$39:$D$782,СВЦЭМ!$A$39:$A$782,$A122,СВЦЭМ!$B$39:$B$782,N$119)+'СЕТ СН'!$H$14+СВЦЭМ!$D$10+'СЕТ СН'!$H$6-'СЕТ СН'!$H$26</f>
        <v>1860.6262409799999</v>
      </c>
      <c r="O122" s="36">
        <f>SUMIFS(СВЦЭМ!$D$39:$D$782,СВЦЭМ!$A$39:$A$782,$A122,СВЦЭМ!$B$39:$B$782,O$119)+'СЕТ СН'!$H$14+СВЦЭМ!$D$10+'СЕТ СН'!$H$6-'СЕТ СН'!$H$26</f>
        <v>1870.4672725299999</v>
      </c>
      <c r="P122" s="36">
        <f>SUMIFS(СВЦЭМ!$D$39:$D$782,СВЦЭМ!$A$39:$A$782,$A122,СВЦЭМ!$B$39:$B$782,P$119)+'СЕТ СН'!$H$14+СВЦЭМ!$D$10+'СЕТ СН'!$H$6-'СЕТ СН'!$H$26</f>
        <v>1910.6258340899999</v>
      </c>
      <c r="Q122" s="36">
        <f>SUMIFS(СВЦЭМ!$D$39:$D$782,СВЦЭМ!$A$39:$A$782,$A122,СВЦЭМ!$B$39:$B$782,Q$119)+'СЕТ СН'!$H$14+СВЦЭМ!$D$10+'СЕТ СН'!$H$6-'СЕТ СН'!$H$26</f>
        <v>1903.13426897</v>
      </c>
      <c r="R122" s="36">
        <f>SUMIFS(СВЦЭМ!$D$39:$D$782,СВЦЭМ!$A$39:$A$782,$A122,СВЦЭМ!$B$39:$B$782,R$119)+'СЕТ СН'!$H$14+СВЦЭМ!$D$10+'СЕТ СН'!$H$6-'СЕТ СН'!$H$26</f>
        <v>1912.66311369</v>
      </c>
      <c r="S122" s="36">
        <f>SUMIFS(СВЦЭМ!$D$39:$D$782,СВЦЭМ!$A$39:$A$782,$A122,СВЦЭМ!$B$39:$B$782,S$119)+'СЕТ СН'!$H$14+СВЦЭМ!$D$10+'СЕТ СН'!$H$6-'СЕТ СН'!$H$26</f>
        <v>1913.8990483600001</v>
      </c>
      <c r="T122" s="36">
        <f>SUMIFS(СВЦЭМ!$D$39:$D$782,СВЦЭМ!$A$39:$A$782,$A122,СВЦЭМ!$B$39:$B$782,T$119)+'СЕТ СН'!$H$14+СВЦЭМ!$D$10+'СЕТ СН'!$H$6-'СЕТ СН'!$H$26</f>
        <v>1892.764105</v>
      </c>
      <c r="U122" s="36">
        <f>SUMIFS(СВЦЭМ!$D$39:$D$782,СВЦЭМ!$A$39:$A$782,$A122,СВЦЭМ!$B$39:$B$782,U$119)+'СЕТ СН'!$H$14+СВЦЭМ!$D$10+'СЕТ СН'!$H$6-'СЕТ СН'!$H$26</f>
        <v>1846.41028433</v>
      </c>
      <c r="V122" s="36">
        <f>SUMIFS(СВЦЭМ!$D$39:$D$782,СВЦЭМ!$A$39:$A$782,$A122,СВЦЭМ!$B$39:$B$782,V$119)+'СЕТ СН'!$H$14+СВЦЭМ!$D$10+'СЕТ СН'!$H$6-'СЕТ СН'!$H$26</f>
        <v>1839.83491198</v>
      </c>
      <c r="W122" s="36">
        <f>SUMIFS(СВЦЭМ!$D$39:$D$782,СВЦЭМ!$A$39:$A$782,$A122,СВЦЭМ!$B$39:$B$782,W$119)+'СЕТ СН'!$H$14+СВЦЭМ!$D$10+'СЕТ СН'!$H$6-'СЕТ СН'!$H$26</f>
        <v>1873.6490428699999</v>
      </c>
      <c r="X122" s="36">
        <f>SUMIFS(СВЦЭМ!$D$39:$D$782,СВЦЭМ!$A$39:$A$782,$A122,СВЦЭМ!$B$39:$B$782,X$119)+'СЕТ СН'!$H$14+СВЦЭМ!$D$10+'СЕТ СН'!$H$6-'СЕТ СН'!$H$26</f>
        <v>1935.35279193</v>
      </c>
      <c r="Y122" s="36">
        <f>SUMIFS(СВЦЭМ!$D$39:$D$782,СВЦЭМ!$A$39:$A$782,$A122,СВЦЭМ!$B$39:$B$782,Y$119)+'СЕТ СН'!$H$14+СВЦЭМ!$D$10+'СЕТ СН'!$H$6-'СЕТ СН'!$H$26</f>
        <v>2034.0965199699999</v>
      </c>
    </row>
    <row r="123" spans="1:27" ht="15.75" x14ac:dyDescent="0.2">
      <c r="A123" s="35">
        <f t="shared" si="3"/>
        <v>45203</v>
      </c>
      <c r="B123" s="36">
        <f>SUMIFS(СВЦЭМ!$D$39:$D$782,СВЦЭМ!$A$39:$A$782,$A123,СВЦЭМ!$B$39:$B$782,B$119)+'СЕТ СН'!$H$14+СВЦЭМ!$D$10+'СЕТ СН'!$H$6-'СЕТ СН'!$H$26</f>
        <v>1927.2701770599999</v>
      </c>
      <c r="C123" s="36">
        <f>SUMIFS(СВЦЭМ!$D$39:$D$782,СВЦЭМ!$A$39:$A$782,$A123,СВЦЭМ!$B$39:$B$782,C$119)+'СЕТ СН'!$H$14+СВЦЭМ!$D$10+'СЕТ СН'!$H$6-'СЕТ СН'!$H$26</f>
        <v>2010.4878660899999</v>
      </c>
      <c r="D123" s="36">
        <f>SUMIFS(СВЦЭМ!$D$39:$D$782,СВЦЭМ!$A$39:$A$782,$A123,СВЦЭМ!$B$39:$B$782,D$119)+'СЕТ СН'!$H$14+СВЦЭМ!$D$10+'СЕТ СН'!$H$6-'СЕТ СН'!$H$26</f>
        <v>2101.3414786600001</v>
      </c>
      <c r="E123" s="36">
        <f>SUMIFS(СВЦЭМ!$D$39:$D$782,СВЦЭМ!$A$39:$A$782,$A123,СВЦЭМ!$B$39:$B$782,E$119)+'СЕТ СН'!$H$14+СВЦЭМ!$D$10+'СЕТ СН'!$H$6-'СЕТ СН'!$H$26</f>
        <v>2102.8455394900002</v>
      </c>
      <c r="F123" s="36">
        <f>SUMIFS(СВЦЭМ!$D$39:$D$782,СВЦЭМ!$A$39:$A$782,$A123,СВЦЭМ!$B$39:$B$782,F$119)+'СЕТ СН'!$H$14+СВЦЭМ!$D$10+'СЕТ СН'!$H$6-'СЕТ СН'!$H$26</f>
        <v>2093.8945253100001</v>
      </c>
      <c r="G123" s="36">
        <f>SUMIFS(СВЦЭМ!$D$39:$D$782,СВЦЭМ!$A$39:$A$782,$A123,СВЦЭМ!$B$39:$B$782,G$119)+'СЕТ СН'!$H$14+СВЦЭМ!$D$10+'СЕТ СН'!$H$6-'СЕТ СН'!$H$26</f>
        <v>2071.6710659</v>
      </c>
      <c r="H123" s="36">
        <f>SUMIFS(СВЦЭМ!$D$39:$D$782,СВЦЭМ!$A$39:$A$782,$A123,СВЦЭМ!$B$39:$B$782,H$119)+'СЕТ СН'!$H$14+СВЦЭМ!$D$10+'СЕТ СН'!$H$6-'СЕТ СН'!$H$26</f>
        <v>1972.6259019500001</v>
      </c>
      <c r="I123" s="36">
        <f>SUMIFS(СВЦЭМ!$D$39:$D$782,СВЦЭМ!$A$39:$A$782,$A123,СВЦЭМ!$B$39:$B$782,I$119)+'СЕТ СН'!$H$14+СВЦЭМ!$D$10+'СЕТ СН'!$H$6-'СЕТ СН'!$H$26</f>
        <v>1857.36985033</v>
      </c>
      <c r="J123" s="36">
        <f>SUMIFS(СВЦЭМ!$D$39:$D$782,СВЦЭМ!$A$39:$A$782,$A123,СВЦЭМ!$B$39:$B$782,J$119)+'СЕТ СН'!$H$14+СВЦЭМ!$D$10+'СЕТ СН'!$H$6-'СЕТ СН'!$H$26</f>
        <v>1824.7174454399999</v>
      </c>
      <c r="K123" s="36">
        <f>SUMIFS(СВЦЭМ!$D$39:$D$782,СВЦЭМ!$A$39:$A$782,$A123,СВЦЭМ!$B$39:$B$782,K$119)+'СЕТ СН'!$H$14+СВЦЭМ!$D$10+'СЕТ СН'!$H$6-'СЕТ СН'!$H$26</f>
        <v>1773.1252893200001</v>
      </c>
      <c r="L123" s="36">
        <f>SUMIFS(СВЦЭМ!$D$39:$D$782,СВЦЭМ!$A$39:$A$782,$A123,СВЦЭМ!$B$39:$B$782,L$119)+'СЕТ СН'!$H$14+СВЦЭМ!$D$10+'СЕТ СН'!$H$6-'СЕТ СН'!$H$26</f>
        <v>1758.8577216900001</v>
      </c>
      <c r="M123" s="36">
        <f>SUMIFS(СВЦЭМ!$D$39:$D$782,СВЦЭМ!$A$39:$A$782,$A123,СВЦЭМ!$B$39:$B$782,M$119)+'СЕТ СН'!$H$14+СВЦЭМ!$D$10+'СЕТ СН'!$H$6-'СЕТ СН'!$H$26</f>
        <v>1766.3349737199999</v>
      </c>
      <c r="N123" s="36">
        <f>SUMIFS(СВЦЭМ!$D$39:$D$782,СВЦЭМ!$A$39:$A$782,$A123,СВЦЭМ!$B$39:$B$782,N$119)+'СЕТ СН'!$H$14+СВЦЭМ!$D$10+'СЕТ СН'!$H$6-'СЕТ СН'!$H$26</f>
        <v>1750.6026526999999</v>
      </c>
      <c r="O123" s="36">
        <f>SUMIFS(СВЦЭМ!$D$39:$D$782,СВЦЭМ!$A$39:$A$782,$A123,СВЦЭМ!$B$39:$B$782,O$119)+'СЕТ СН'!$H$14+СВЦЭМ!$D$10+'СЕТ СН'!$H$6-'СЕТ СН'!$H$26</f>
        <v>1760.78377062</v>
      </c>
      <c r="P123" s="36">
        <f>SUMIFS(СВЦЭМ!$D$39:$D$782,СВЦЭМ!$A$39:$A$782,$A123,СВЦЭМ!$B$39:$B$782,P$119)+'СЕТ СН'!$H$14+СВЦЭМ!$D$10+'СЕТ СН'!$H$6-'СЕТ СН'!$H$26</f>
        <v>1797.77271019</v>
      </c>
      <c r="Q123" s="36">
        <f>SUMIFS(СВЦЭМ!$D$39:$D$782,СВЦЭМ!$A$39:$A$782,$A123,СВЦЭМ!$B$39:$B$782,Q$119)+'СЕТ СН'!$H$14+СВЦЭМ!$D$10+'СЕТ СН'!$H$6-'СЕТ СН'!$H$26</f>
        <v>1783.0747839400001</v>
      </c>
      <c r="R123" s="36">
        <f>SUMIFS(СВЦЭМ!$D$39:$D$782,СВЦЭМ!$A$39:$A$782,$A123,СВЦЭМ!$B$39:$B$782,R$119)+'СЕТ СН'!$H$14+СВЦЭМ!$D$10+'СЕТ СН'!$H$6-'СЕТ СН'!$H$26</f>
        <v>1779.7914175000001</v>
      </c>
      <c r="S123" s="36">
        <f>SUMIFS(СВЦЭМ!$D$39:$D$782,СВЦЭМ!$A$39:$A$782,$A123,СВЦЭМ!$B$39:$B$782,S$119)+'СЕТ СН'!$H$14+СВЦЭМ!$D$10+'СЕТ СН'!$H$6-'СЕТ СН'!$H$26</f>
        <v>1788.5170830499999</v>
      </c>
      <c r="T123" s="36">
        <f>SUMIFS(СВЦЭМ!$D$39:$D$782,СВЦЭМ!$A$39:$A$782,$A123,СВЦЭМ!$B$39:$B$782,T$119)+'СЕТ СН'!$H$14+СВЦЭМ!$D$10+'СЕТ СН'!$H$6-'СЕТ СН'!$H$26</f>
        <v>1763.50717437</v>
      </c>
      <c r="U123" s="36">
        <f>SUMIFS(СВЦЭМ!$D$39:$D$782,СВЦЭМ!$A$39:$A$782,$A123,СВЦЭМ!$B$39:$B$782,U$119)+'СЕТ СН'!$H$14+СВЦЭМ!$D$10+'СЕТ СН'!$H$6-'СЕТ СН'!$H$26</f>
        <v>1711.53077224</v>
      </c>
      <c r="V123" s="36">
        <f>SUMIFS(СВЦЭМ!$D$39:$D$782,СВЦЭМ!$A$39:$A$782,$A123,СВЦЭМ!$B$39:$B$782,V$119)+'СЕТ СН'!$H$14+СВЦЭМ!$D$10+'СЕТ СН'!$H$6-'СЕТ СН'!$H$26</f>
        <v>1700.1717712899999</v>
      </c>
      <c r="W123" s="36">
        <f>SUMIFS(СВЦЭМ!$D$39:$D$782,СВЦЭМ!$A$39:$A$782,$A123,СВЦЭМ!$B$39:$B$782,W$119)+'СЕТ СН'!$H$14+СВЦЭМ!$D$10+'СЕТ СН'!$H$6-'СЕТ СН'!$H$26</f>
        <v>1728.3931630899999</v>
      </c>
      <c r="X123" s="36">
        <f>SUMIFS(СВЦЭМ!$D$39:$D$782,СВЦЭМ!$A$39:$A$782,$A123,СВЦЭМ!$B$39:$B$782,X$119)+'СЕТ СН'!$H$14+СВЦЭМ!$D$10+'СЕТ СН'!$H$6-'СЕТ СН'!$H$26</f>
        <v>1794.9422631099999</v>
      </c>
      <c r="Y123" s="36">
        <f>SUMIFS(СВЦЭМ!$D$39:$D$782,СВЦЭМ!$A$39:$A$782,$A123,СВЦЭМ!$B$39:$B$782,Y$119)+'СЕТ СН'!$H$14+СВЦЭМ!$D$10+'СЕТ СН'!$H$6-'СЕТ СН'!$H$26</f>
        <v>1884.0055812999999</v>
      </c>
    </row>
    <row r="124" spans="1:27" ht="15.75" x14ac:dyDescent="0.2">
      <c r="A124" s="35">
        <f t="shared" si="3"/>
        <v>45204</v>
      </c>
      <c r="B124" s="36">
        <f>SUMIFS(СВЦЭМ!$D$39:$D$782,СВЦЭМ!$A$39:$A$782,$A124,СВЦЭМ!$B$39:$B$782,B$119)+'СЕТ СН'!$H$14+СВЦЭМ!$D$10+'СЕТ СН'!$H$6-'СЕТ СН'!$H$26</f>
        <v>1971.4394838999999</v>
      </c>
      <c r="C124" s="36">
        <f>SUMIFS(СВЦЭМ!$D$39:$D$782,СВЦЭМ!$A$39:$A$782,$A124,СВЦЭМ!$B$39:$B$782,C$119)+'СЕТ СН'!$H$14+СВЦЭМ!$D$10+'СЕТ СН'!$H$6-'СЕТ СН'!$H$26</f>
        <v>2042.11149716</v>
      </c>
      <c r="D124" s="36">
        <f>SUMIFS(СВЦЭМ!$D$39:$D$782,СВЦЭМ!$A$39:$A$782,$A124,СВЦЭМ!$B$39:$B$782,D$119)+'СЕТ СН'!$H$14+СВЦЭМ!$D$10+'СЕТ СН'!$H$6-'СЕТ СН'!$H$26</f>
        <v>2114.35918004</v>
      </c>
      <c r="E124" s="36">
        <f>SUMIFS(СВЦЭМ!$D$39:$D$782,СВЦЭМ!$A$39:$A$782,$A124,СВЦЭМ!$B$39:$B$782,E$119)+'СЕТ СН'!$H$14+СВЦЭМ!$D$10+'СЕТ СН'!$H$6-'СЕТ СН'!$H$26</f>
        <v>2098.2113578000003</v>
      </c>
      <c r="F124" s="36">
        <f>SUMIFS(СВЦЭМ!$D$39:$D$782,СВЦЭМ!$A$39:$A$782,$A124,СВЦЭМ!$B$39:$B$782,F$119)+'СЕТ СН'!$H$14+СВЦЭМ!$D$10+'СЕТ СН'!$H$6-'СЕТ СН'!$H$26</f>
        <v>2095.85356839</v>
      </c>
      <c r="G124" s="36">
        <f>SUMIFS(СВЦЭМ!$D$39:$D$782,СВЦЭМ!$A$39:$A$782,$A124,СВЦЭМ!$B$39:$B$782,G$119)+'СЕТ СН'!$H$14+СВЦЭМ!$D$10+'СЕТ СН'!$H$6-'СЕТ СН'!$H$26</f>
        <v>2097.1930396500002</v>
      </c>
      <c r="H124" s="36">
        <f>SUMIFS(СВЦЭМ!$D$39:$D$782,СВЦЭМ!$A$39:$A$782,$A124,СВЦЭМ!$B$39:$B$782,H$119)+'СЕТ СН'!$H$14+СВЦЭМ!$D$10+'СЕТ СН'!$H$6-'СЕТ СН'!$H$26</f>
        <v>2012.99457489</v>
      </c>
      <c r="I124" s="36">
        <f>SUMIFS(СВЦЭМ!$D$39:$D$782,СВЦЭМ!$A$39:$A$782,$A124,СВЦЭМ!$B$39:$B$782,I$119)+'СЕТ СН'!$H$14+СВЦЭМ!$D$10+'СЕТ СН'!$H$6-'СЕТ СН'!$H$26</f>
        <v>1929.61877568</v>
      </c>
      <c r="J124" s="36">
        <f>SUMIFS(СВЦЭМ!$D$39:$D$782,СВЦЭМ!$A$39:$A$782,$A124,СВЦЭМ!$B$39:$B$782,J$119)+'СЕТ СН'!$H$14+СВЦЭМ!$D$10+'СЕТ СН'!$H$6-'СЕТ СН'!$H$26</f>
        <v>1868.2619090599999</v>
      </c>
      <c r="K124" s="36">
        <f>SUMIFS(СВЦЭМ!$D$39:$D$782,СВЦЭМ!$A$39:$A$782,$A124,СВЦЭМ!$B$39:$B$782,K$119)+'СЕТ СН'!$H$14+СВЦЭМ!$D$10+'СЕТ СН'!$H$6-'СЕТ СН'!$H$26</f>
        <v>1836.2985983799999</v>
      </c>
      <c r="L124" s="36">
        <f>SUMIFS(СВЦЭМ!$D$39:$D$782,СВЦЭМ!$A$39:$A$782,$A124,СВЦЭМ!$B$39:$B$782,L$119)+'СЕТ СН'!$H$14+СВЦЭМ!$D$10+'СЕТ СН'!$H$6-'СЕТ СН'!$H$26</f>
        <v>1834.52399231</v>
      </c>
      <c r="M124" s="36">
        <f>SUMIFS(СВЦЭМ!$D$39:$D$782,СВЦЭМ!$A$39:$A$782,$A124,СВЦЭМ!$B$39:$B$782,M$119)+'СЕТ СН'!$H$14+СВЦЭМ!$D$10+'СЕТ СН'!$H$6-'СЕТ СН'!$H$26</f>
        <v>1838.28561805</v>
      </c>
      <c r="N124" s="36">
        <f>SUMIFS(СВЦЭМ!$D$39:$D$782,СВЦЭМ!$A$39:$A$782,$A124,СВЦЭМ!$B$39:$B$782,N$119)+'СЕТ СН'!$H$14+СВЦЭМ!$D$10+'СЕТ СН'!$H$6-'СЕТ СН'!$H$26</f>
        <v>1820.3510558800001</v>
      </c>
      <c r="O124" s="36">
        <f>SUMIFS(СВЦЭМ!$D$39:$D$782,СВЦЭМ!$A$39:$A$782,$A124,СВЦЭМ!$B$39:$B$782,O$119)+'СЕТ СН'!$H$14+СВЦЭМ!$D$10+'СЕТ СН'!$H$6-'СЕТ СН'!$H$26</f>
        <v>1868.93741778</v>
      </c>
      <c r="P124" s="36">
        <f>SUMIFS(СВЦЭМ!$D$39:$D$782,СВЦЭМ!$A$39:$A$782,$A124,СВЦЭМ!$B$39:$B$782,P$119)+'СЕТ СН'!$H$14+СВЦЭМ!$D$10+'СЕТ СН'!$H$6-'СЕТ СН'!$H$26</f>
        <v>1898.73615539</v>
      </c>
      <c r="Q124" s="36">
        <f>SUMIFS(СВЦЭМ!$D$39:$D$782,СВЦЭМ!$A$39:$A$782,$A124,СВЦЭМ!$B$39:$B$782,Q$119)+'СЕТ СН'!$H$14+СВЦЭМ!$D$10+'СЕТ СН'!$H$6-'СЕТ СН'!$H$26</f>
        <v>1898.2360342699999</v>
      </c>
      <c r="R124" s="36">
        <f>SUMIFS(СВЦЭМ!$D$39:$D$782,СВЦЭМ!$A$39:$A$782,$A124,СВЦЭМ!$B$39:$B$782,R$119)+'СЕТ СН'!$H$14+СВЦЭМ!$D$10+'СЕТ СН'!$H$6-'СЕТ СН'!$H$26</f>
        <v>1889.7394984800001</v>
      </c>
      <c r="S124" s="36">
        <f>SUMIFS(СВЦЭМ!$D$39:$D$782,СВЦЭМ!$A$39:$A$782,$A124,СВЦЭМ!$B$39:$B$782,S$119)+'СЕТ СН'!$H$14+СВЦЭМ!$D$10+'СЕТ СН'!$H$6-'СЕТ СН'!$H$26</f>
        <v>1893.51107024</v>
      </c>
      <c r="T124" s="36">
        <f>SUMIFS(СВЦЭМ!$D$39:$D$782,СВЦЭМ!$A$39:$A$782,$A124,СВЦЭМ!$B$39:$B$782,T$119)+'СЕТ СН'!$H$14+СВЦЭМ!$D$10+'СЕТ СН'!$H$6-'СЕТ СН'!$H$26</f>
        <v>1888.1537615499999</v>
      </c>
      <c r="U124" s="36">
        <f>SUMIFS(СВЦЭМ!$D$39:$D$782,СВЦЭМ!$A$39:$A$782,$A124,СВЦЭМ!$B$39:$B$782,U$119)+'СЕТ СН'!$H$14+СВЦЭМ!$D$10+'СЕТ СН'!$H$6-'СЕТ СН'!$H$26</f>
        <v>1823.6457029400001</v>
      </c>
      <c r="V124" s="36">
        <f>SUMIFS(СВЦЭМ!$D$39:$D$782,СВЦЭМ!$A$39:$A$782,$A124,СВЦЭМ!$B$39:$B$782,V$119)+'СЕТ СН'!$H$14+СВЦЭМ!$D$10+'СЕТ СН'!$H$6-'СЕТ СН'!$H$26</f>
        <v>1832.33553678</v>
      </c>
      <c r="W124" s="36">
        <f>SUMIFS(СВЦЭМ!$D$39:$D$782,СВЦЭМ!$A$39:$A$782,$A124,СВЦЭМ!$B$39:$B$782,W$119)+'СЕТ СН'!$H$14+СВЦЭМ!$D$10+'СЕТ СН'!$H$6-'СЕТ СН'!$H$26</f>
        <v>1821.9161396500001</v>
      </c>
      <c r="X124" s="36">
        <f>SUMIFS(СВЦЭМ!$D$39:$D$782,СВЦЭМ!$A$39:$A$782,$A124,СВЦЭМ!$B$39:$B$782,X$119)+'СЕТ СН'!$H$14+СВЦЭМ!$D$10+'СЕТ СН'!$H$6-'СЕТ СН'!$H$26</f>
        <v>1880.53207432</v>
      </c>
      <c r="Y124" s="36">
        <f>SUMIFS(СВЦЭМ!$D$39:$D$782,СВЦЭМ!$A$39:$A$782,$A124,СВЦЭМ!$B$39:$B$782,Y$119)+'СЕТ СН'!$H$14+СВЦЭМ!$D$10+'СЕТ СН'!$H$6-'СЕТ СН'!$H$26</f>
        <v>1940.0408726600001</v>
      </c>
    </row>
    <row r="125" spans="1:27" ht="15.75" x14ac:dyDescent="0.2">
      <c r="A125" s="35">
        <f t="shared" si="3"/>
        <v>45205</v>
      </c>
      <c r="B125" s="36">
        <f>SUMIFS(СВЦЭМ!$D$39:$D$782,СВЦЭМ!$A$39:$A$782,$A125,СВЦЭМ!$B$39:$B$782,B$119)+'СЕТ СН'!$H$14+СВЦЭМ!$D$10+'СЕТ СН'!$H$6-'СЕТ СН'!$H$26</f>
        <v>1895.63337899</v>
      </c>
      <c r="C125" s="36">
        <f>SUMIFS(СВЦЭМ!$D$39:$D$782,СВЦЭМ!$A$39:$A$782,$A125,СВЦЭМ!$B$39:$B$782,C$119)+'СЕТ СН'!$H$14+СВЦЭМ!$D$10+'СЕТ СН'!$H$6-'СЕТ СН'!$H$26</f>
        <v>1919.2380126400001</v>
      </c>
      <c r="D125" s="36">
        <f>SUMIFS(СВЦЭМ!$D$39:$D$782,СВЦЭМ!$A$39:$A$782,$A125,СВЦЭМ!$B$39:$B$782,D$119)+'СЕТ СН'!$H$14+СВЦЭМ!$D$10+'СЕТ СН'!$H$6-'СЕТ СН'!$H$26</f>
        <v>1989.9441646299999</v>
      </c>
      <c r="E125" s="36">
        <f>SUMIFS(СВЦЭМ!$D$39:$D$782,СВЦЭМ!$A$39:$A$782,$A125,СВЦЭМ!$B$39:$B$782,E$119)+'СЕТ СН'!$H$14+СВЦЭМ!$D$10+'СЕТ СН'!$H$6-'СЕТ СН'!$H$26</f>
        <v>1990.59327912</v>
      </c>
      <c r="F125" s="36">
        <f>SUMIFS(СВЦЭМ!$D$39:$D$782,СВЦЭМ!$A$39:$A$782,$A125,СВЦЭМ!$B$39:$B$782,F$119)+'СЕТ СН'!$H$14+СВЦЭМ!$D$10+'СЕТ СН'!$H$6-'СЕТ СН'!$H$26</f>
        <v>1990.2881228399999</v>
      </c>
      <c r="G125" s="36">
        <f>SUMIFS(СВЦЭМ!$D$39:$D$782,СВЦЭМ!$A$39:$A$782,$A125,СВЦЭМ!$B$39:$B$782,G$119)+'СЕТ СН'!$H$14+СВЦЭМ!$D$10+'СЕТ СН'!$H$6-'СЕТ СН'!$H$26</f>
        <v>1978.9054553599999</v>
      </c>
      <c r="H125" s="36">
        <f>SUMIFS(СВЦЭМ!$D$39:$D$782,СВЦЭМ!$A$39:$A$782,$A125,СВЦЭМ!$B$39:$B$782,H$119)+'СЕТ СН'!$H$14+СВЦЭМ!$D$10+'СЕТ СН'!$H$6-'СЕТ СН'!$H$26</f>
        <v>1891.54503886</v>
      </c>
      <c r="I125" s="36">
        <f>SUMIFS(СВЦЭМ!$D$39:$D$782,СВЦЭМ!$A$39:$A$782,$A125,СВЦЭМ!$B$39:$B$782,I$119)+'СЕТ СН'!$H$14+СВЦЭМ!$D$10+'СЕТ СН'!$H$6-'СЕТ СН'!$H$26</f>
        <v>1770.91803101</v>
      </c>
      <c r="J125" s="36">
        <f>SUMIFS(СВЦЭМ!$D$39:$D$782,СВЦЭМ!$A$39:$A$782,$A125,СВЦЭМ!$B$39:$B$782,J$119)+'СЕТ СН'!$H$14+СВЦЭМ!$D$10+'СЕТ СН'!$H$6-'СЕТ СН'!$H$26</f>
        <v>1744.0897603200001</v>
      </c>
      <c r="K125" s="36">
        <f>SUMIFS(СВЦЭМ!$D$39:$D$782,СВЦЭМ!$A$39:$A$782,$A125,СВЦЭМ!$B$39:$B$782,K$119)+'СЕТ СН'!$H$14+СВЦЭМ!$D$10+'СЕТ СН'!$H$6-'СЕТ СН'!$H$26</f>
        <v>1713.6265624800001</v>
      </c>
      <c r="L125" s="36">
        <f>SUMIFS(СВЦЭМ!$D$39:$D$782,СВЦЭМ!$A$39:$A$782,$A125,СВЦЭМ!$B$39:$B$782,L$119)+'СЕТ СН'!$H$14+СВЦЭМ!$D$10+'СЕТ СН'!$H$6-'СЕТ СН'!$H$26</f>
        <v>1706.47230848</v>
      </c>
      <c r="M125" s="36">
        <f>SUMIFS(СВЦЭМ!$D$39:$D$782,СВЦЭМ!$A$39:$A$782,$A125,СВЦЭМ!$B$39:$B$782,M$119)+'СЕТ СН'!$H$14+СВЦЭМ!$D$10+'СЕТ СН'!$H$6-'СЕТ СН'!$H$26</f>
        <v>1723.73976659</v>
      </c>
      <c r="N125" s="36">
        <f>SUMIFS(СВЦЭМ!$D$39:$D$782,СВЦЭМ!$A$39:$A$782,$A125,СВЦЭМ!$B$39:$B$782,N$119)+'СЕТ СН'!$H$14+СВЦЭМ!$D$10+'СЕТ СН'!$H$6-'СЕТ СН'!$H$26</f>
        <v>1716.54702191</v>
      </c>
      <c r="O125" s="36">
        <f>SUMIFS(СВЦЭМ!$D$39:$D$782,СВЦЭМ!$A$39:$A$782,$A125,СВЦЭМ!$B$39:$B$782,O$119)+'СЕТ СН'!$H$14+СВЦЭМ!$D$10+'СЕТ СН'!$H$6-'СЕТ СН'!$H$26</f>
        <v>1720.8027612399999</v>
      </c>
      <c r="P125" s="36">
        <f>SUMIFS(СВЦЭМ!$D$39:$D$782,СВЦЭМ!$A$39:$A$782,$A125,СВЦЭМ!$B$39:$B$782,P$119)+'СЕТ СН'!$H$14+СВЦЭМ!$D$10+'СЕТ СН'!$H$6-'СЕТ СН'!$H$26</f>
        <v>1751.6666762699999</v>
      </c>
      <c r="Q125" s="36">
        <f>SUMIFS(СВЦЭМ!$D$39:$D$782,СВЦЭМ!$A$39:$A$782,$A125,СВЦЭМ!$B$39:$B$782,Q$119)+'СЕТ СН'!$H$14+СВЦЭМ!$D$10+'СЕТ СН'!$H$6-'СЕТ СН'!$H$26</f>
        <v>1762.8532015200001</v>
      </c>
      <c r="R125" s="36">
        <f>SUMIFS(СВЦЭМ!$D$39:$D$782,СВЦЭМ!$A$39:$A$782,$A125,СВЦЭМ!$B$39:$B$782,R$119)+'СЕТ СН'!$H$14+СВЦЭМ!$D$10+'СЕТ СН'!$H$6-'СЕТ СН'!$H$26</f>
        <v>1768.05664172</v>
      </c>
      <c r="S125" s="36">
        <f>SUMIFS(СВЦЭМ!$D$39:$D$782,СВЦЭМ!$A$39:$A$782,$A125,СВЦЭМ!$B$39:$B$782,S$119)+'СЕТ СН'!$H$14+СВЦЭМ!$D$10+'СЕТ СН'!$H$6-'СЕТ СН'!$H$26</f>
        <v>1778.91471785</v>
      </c>
      <c r="T125" s="36">
        <f>SUMIFS(СВЦЭМ!$D$39:$D$782,СВЦЭМ!$A$39:$A$782,$A125,СВЦЭМ!$B$39:$B$782,T$119)+'СЕТ СН'!$H$14+СВЦЭМ!$D$10+'СЕТ СН'!$H$6-'СЕТ СН'!$H$26</f>
        <v>1748.3922587699999</v>
      </c>
      <c r="U125" s="36">
        <f>SUMIFS(СВЦЭМ!$D$39:$D$782,СВЦЭМ!$A$39:$A$782,$A125,СВЦЭМ!$B$39:$B$782,U$119)+'СЕТ СН'!$H$14+СВЦЭМ!$D$10+'СЕТ СН'!$H$6-'СЕТ СН'!$H$26</f>
        <v>1695.8804358099999</v>
      </c>
      <c r="V125" s="36">
        <f>SUMIFS(СВЦЭМ!$D$39:$D$782,СВЦЭМ!$A$39:$A$782,$A125,СВЦЭМ!$B$39:$B$782,V$119)+'СЕТ СН'!$H$14+СВЦЭМ!$D$10+'СЕТ СН'!$H$6-'СЕТ СН'!$H$26</f>
        <v>1702.98472928</v>
      </c>
      <c r="W125" s="36">
        <f>SUMIFS(СВЦЭМ!$D$39:$D$782,СВЦЭМ!$A$39:$A$782,$A125,СВЦЭМ!$B$39:$B$782,W$119)+'СЕТ СН'!$H$14+СВЦЭМ!$D$10+'СЕТ СН'!$H$6-'СЕТ СН'!$H$26</f>
        <v>1719.95730475</v>
      </c>
      <c r="X125" s="36">
        <f>SUMIFS(СВЦЭМ!$D$39:$D$782,СВЦЭМ!$A$39:$A$782,$A125,СВЦЭМ!$B$39:$B$782,X$119)+'СЕТ СН'!$H$14+СВЦЭМ!$D$10+'СЕТ СН'!$H$6-'СЕТ СН'!$H$26</f>
        <v>1782.7641846500001</v>
      </c>
      <c r="Y125" s="36">
        <f>SUMIFS(СВЦЭМ!$D$39:$D$782,СВЦЭМ!$A$39:$A$782,$A125,СВЦЭМ!$B$39:$B$782,Y$119)+'СЕТ СН'!$H$14+СВЦЭМ!$D$10+'СЕТ СН'!$H$6-'СЕТ СН'!$H$26</f>
        <v>1893.8102598200001</v>
      </c>
    </row>
    <row r="126" spans="1:27" ht="15.75" x14ac:dyDescent="0.2">
      <c r="A126" s="35">
        <f t="shared" si="3"/>
        <v>45206</v>
      </c>
      <c r="B126" s="36">
        <f>SUMIFS(СВЦЭМ!$D$39:$D$782,СВЦЭМ!$A$39:$A$782,$A126,СВЦЭМ!$B$39:$B$782,B$119)+'СЕТ СН'!$H$14+СВЦЭМ!$D$10+'СЕТ СН'!$H$6-'СЕТ СН'!$H$26</f>
        <v>1859.9043794300001</v>
      </c>
      <c r="C126" s="36">
        <f>SUMIFS(СВЦЭМ!$D$39:$D$782,СВЦЭМ!$A$39:$A$782,$A126,СВЦЭМ!$B$39:$B$782,C$119)+'СЕТ СН'!$H$14+СВЦЭМ!$D$10+'СЕТ СН'!$H$6-'СЕТ СН'!$H$26</f>
        <v>1910.1550142900001</v>
      </c>
      <c r="D126" s="36">
        <f>SUMIFS(СВЦЭМ!$D$39:$D$782,СВЦЭМ!$A$39:$A$782,$A126,СВЦЭМ!$B$39:$B$782,D$119)+'СЕТ СН'!$H$14+СВЦЭМ!$D$10+'СЕТ СН'!$H$6-'СЕТ СН'!$H$26</f>
        <v>1970.09562099</v>
      </c>
      <c r="E126" s="36">
        <f>SUMIFS(СВЦЭМ!$D$39:$D$782,СВЦЭМ!$A$39:$A$782,$A126,СВЦЭМ!$B$39:$B$782,E$119)+'СЕТ СН'!$H$14+СВЦЭМ!$D$10+'СЕТ СН'!$H$6-'СЕТ СН'!$H$26</f>
        <v>1967.86509475</v>
      </c>
      <c r="F126" s="36">
        <f>SUMIFS(СВЦЭМ!$D$39:$D$782,СВЦЭМ!$A$39:$A$782,$A126,СВЦЭМ!$B$39:$B$782,F$119)+'СЕТ СН'!$H$14+СВЦЭМ!$D$10+'СЕТ СН'!$H$6-'СЕТ СН'!$H$26</f>
        <v>1962.36654043</v>
      </c>
      <c r="G126" s="36">
        <f>SUMIFS(СВЦЭМ!$D$39:$D$782,СВЦЭМ!$A$39:$A$782,$A126,СВЦЭМ!$B$39:$B$782,G$119)+'СЕТ СН'!$H$14+СВЦЭМ!$D$10+'СЕТ СН'!$H$6-'СЕТ СН'!$H$26</f>
        <v>1961.97452079</v>
      </c>
      <c r="H126" s="36">
        <f>SUMIFS(СВЦЭМ!$D$39:$D$782,СВЦЭМ!$A$39:$A$782,$A126,СВЦЭМ!$B$39:$B$782,H$119)+'СЕТ СН'!$H$14+СВЦЭМ!$D$10+'СЕТ СН'!$H$6-'СЕТ СН'!$H$26</f>
        <v>1933.78323628</v>
      </c>
      <c r="I126" s="36">
        <f>SUMIFS(СВЦЭМ!$D$39:$D$782,СВЦЭМ!$A$39:$A$782,$A126,СВЦЭМ!$B$39:$B$782,I$119)+'СЕТ СН'!$H$14+СВЦЭМ!$D$10+'СЕТ СН'!$H$6-'СЕТ СН'!$H$26</f>
        <v>1864.8145052100001</v>
      </c>
      <c r="J126" s="36">
        <f>SUMIFS(СВЦЭМ!$D$39:$D$782,СВЦЭМ!$A$39:$A$782,$A126,СВЦЭМ!$B$39:$B$782,J$119)+'СЕТ СН'!$H$14+СВЦЭМ!$D$10+'СЕТ СН'!$H$6-'СЕТ СН'!$H$26</f>
        <v>1787.13776435</v>
      </c>
      <c r="K126" s="36">
        <f>SUMIFS(СВЦЭМ!$D$39:$D$782,СВЦЭМ!$A$39:$A$782,$A126,СВЦЭМ!$B$39:$B$782,K$119)+'СЕТ СН'!$H$14+СВЦЭМ!$D$10+'СЕТ СН'!$H$6-'СЕТ СН'!$H$26</f>
        <v>1710.7773126699999</v>
      </c>
      <c r="L126" s="36">
        <f>SUMIFS(СВЦЭМ!$D$39:$D$782,СВЦЭМ!$A$39:$A$782,$A126,СВЦЭМ!$B$39:$B$782,L$119)+'СЕТ СН'!$H$14+СВЦЭМ!$D$10+'СЕТ СН'!$H$6-'СЕТ СН'!$H$26</f>
        <v>1690.94259676</v>
      </c>
      <c r="M126" s="36">
        <f>SUMIFS(СВЦЭМ!$D$39:$D$782,СВЦЭМ!$A$39:$A$782,$A126,СВЦЭМ!$B$39:$B$782,M$119)+'СЕТ СН'!$H$14+СВЦЭМ!$D$10+'СЕТ СН'!$H$6-'СЕТ СН'!$H$26</f>
        <v>1687.1703301499999</v>
      </c>
      <c r="N126" s="36">
        <f>SUMIFS(СВЦЭМ!$D$39:$D$782,СВЦЭМ!$A$39:$A$782,$A126,СВЦЭМ!$B$39:$B$782,N$119)+'СЕТ СН'!$H$14+СВЦЭМ!$D$10+'СЕТ СН'!$H$6-'СЕТ СН'!$H$26</f>
        <v>1707.3886125399999</v>
      </c>
      <c r="O126" s="36">
        <f>SUMIFS(СВЦЭМ!$D$39:$D$782,СВЦЭМ!$A$39:$A$782,$A126,СВЦЭМ!$B$39:$B$782,O$119)+'СЕТ СН'!$H$14+СВЦЭМ!$D$10+'СЕТ СН'!$H$6-'СЕТ СН'!$H$26</f>
        <v>1682.8034101000001</v>
      </c>
      <c r="P126" s="36">
        <f>SUMIFS(СВЦЭМ!$D$39:$D$782,СВЦЭМ!$A$39:$A$782,$A126,СВЦЭМ!$B$39:$B$782,P$119)+'СЕТ СН'!$H$14+СВЦЭМ!$D$10+'СЕТ СН'!$H$6-'СЕТ СН'!$H$26</f>
        <v>1714.79057715</v>
      </c>
      <c r="Q126" s="36">
        <f>SUMIFS(СВЦЭМ!$D$39:$D$782,СВЦЭМ!$A$39:$A$782,$A126,СВЦЭМ!$B$39:$B$782,Q$119)+'СЕТ СН'!$H$14+СВЦЭМ!$D$10+'СЕТ СН'!$H$6-'СЕТ СН'!$H$26</f>
        <v>1695.0701160900001</v>
      </c>
      <c r="R126" s="36">
        <f>SUMIFS(СВЦЭМ!$D$39:$D$782,СВЦЭМ!$A$39:$A$782,$A126,СВЦЭМ!$B$39:$B$782,R$119)+'СЕТ СН'!$H$14+СВЦЭМ!$D$10+'СЕТ СН'!$H$6-'СЕТ СН'!$H$26</f>
        <v>1704.1062211999999</v>
      </c>
      <c r="S126" s="36">
        <f>SUMIFS(СВЦЭМ!$D$39:$D$782,СВЦЭМ!$A$39:$A$782,$A126,СВЦЭМ!$B$39:$B$782,S$119)+'СЕТ СН'!$H$14+СВЦЭМ!$D$10+'СЕТ СН'!$H$6-'СЕТ СН'!$H$26</f>
        <v>1715.1912012099999</v>
      </c>
      <c r="T126" s="36">
        <f>SUMIFS(СВЦЭМ!$D$39:$D$782,СВЦЭМ!$A$39:$A$782,$A126,СВЦЭМ!$B$39:$B$782,T$119)+'СЕТ СН'!$H$14+СВЦЭМ!$D$10+'СЕТ СН'!$H$6-'СЕТ СН'!$H$26</f>
        <v>1727.19744283</v>
      </c>
      <c r="U126" s="36">
        <f>SUMIFS(СВЦЭМ!$D$39:$D$782,СВЦЭМ!$A$39:$A$782,$A126,СВЦЭМ!$B$39:$B$782,U$119)+'СЕТ СН'!$H$14+СВЦЭМ!$D$10+'СЕТ СН'!$H$6-'СЕТ СН'!$H$26</f>
        <v>1684.8039392000001</v>
      </c>
      <c r="V126" s="36">
        <f>SUMIFS(СВЦЭМ!$D$39:$D$782,СВЦЭМ!$A$39:$A$782,$A126,СВЦЭМ!$B$39:$B$782,V$119)+'СЕТ СН'!$H$14+СВЦЭМ!$D$10+'СЕТ СН'!$H$6-'СЕТ СН'!$H$26</f>
        <v>1691.74016583</v>
      </c>
      <c r="W126" s="36">
        <f>SUMIFS(СВЦЭМ!$D$39:$D$782,СВЦЭМ!$A$39:$A$782,$A126,СВЦЭМ!$B$39:$B$782,W$119)+'СЕТ СН'!$H$14+СВЦЭМ!$D$10+'СЕТ СН'!$H$6-'СЕТ СН'!$H$26</f>
        <v>1677.77960983</v>
      </c>
      <c r="X126" s="36">
        <f>SUMIFS(СВЦЭМ!$D$39:$D$782,СВЦЭМ!$A$39:$A$782,$A126,СВЦЭМ!$B$39:$B$782,X$119)+'СЕТ СН'!$H$14+СВЦЭМ!$D$10+'СЕТ СН'!$H$6-'СЕТ СН'!$H$26</f>
        <v>1726.1394688299999</v>
      </c>
      <c r="Y126" s="36">
        <f>SUMIFS(СВЦЭМ!$D$39:$D$782,СВЦЭМ!$A$39:$A$782,$A126,СВЦЭМ!$B$39:$B$782,Y$119)+'СЕТ СН'!$H$14+СВЦЭМ!$D$10+'СЕТ СН'!$H$6-'СЕТ СН'!$H$26</f>
        <v>1821.4833158500001</v>
      </c>
    </row>
    <row r="127" spans="1:27" ht="15.75" x14ac:dyDescent="0.2">
      <c r="A127" s="35">
        <f t="shared" si="3"/>
        <v>45207</v>
      </c>
      <c r="B127" s="36">
        <f>SUMIFS(СВЦЭМ!$D$39:$D$782,СВЦЭМ!$A$39:$A$782,$A127,СВЦЭМ!$B$39:$B$782,B$119)+'СЕТ СН'!$H$14+СВЦЭМ!$D$10+'СЕТ СН'!$H$6-'СЕТ СН'!$H$26</f>
        <v>1875.9927827399999</v>
      </c>
      <c r="C127" s="36">
        <f>SUMIFS(СВЦЭМ!$D$39:$D$782,СВЦЭМ!$A$39:$A$782,$A127,СВЦЭМ!$B$39:$B$782,C$119)+'СЕТ СН'!$H$14+СВЦЭМ!$D$10+'СЕТ СН'!$H$6-'СЕТ СН'!$H$26</f>
        <v>1939.5889435399999</v>
      </c>
      <c r="D127" s="36">
        <f>SUMIFS(СВЦЭМ!$D$39:$D$782,СВЦЭМ!$A$39:$A$782,$A127,СВЦЭМ!$B$39:$B$782,D$119)+'СЕТ СН'!$H$14+СВЦЭМ!$D$10+'СЕТ СН'!$H$6-'СЕТ СН'!$H$26</f>
        <v>2008.7484049699999</v>
      </c>
      <c r="E127" s="36">
        <f>SUMIFS(СВЦЭМ!$D$39:$D$782,СВЦЭМ!$A$39:$A$782,$A127,СВЦЭМ!$B$39:$B$782,E$119)+'СЕТ СН'!$H$14+СВЦЭМ!$D$10+'СЕТ СН'!$H$6-'СЕТ СН'!$H$26</f>
        <v>2004.7760225</v>
      </c>
      <c r="F127" s="36">
        <f>SUMIFS(СВЦЭМ!$D$39:$D$782,СВЦЭМ!$A$39:$A$782,$A127,СВЦЭМ!$B$39:$B$782,F$119)+'СЕТ СН'!$H$14+СВЦЭМ!$D$10+'СЕТ СН'!$H$6-'СЕТ СН'!$H$26</f>
        <v>2009.0547090299999</v>
      </c>
      <c r="G127" s="36">
        <f>SUMIFS(СВЦЭМ!$D$39:$D$782,СВЦЭМ!$A$39:$A$782,$A127,СВЦЭМ!$B$39:$B$782,G$119)+'СЕТ СН'!$H$14+СВЦЭМ!$D$10+'СЕТ СН'!$H$6-'СЕТ СН'!$H$26</f>
        <v>2027.1639140699999</v>
      </c>
      <c r="H127" s="36">
        <f>SUMIFS(СВЦЭМ!$D$39:$D$782,СВЦЭМ!$A$39:$A$782,$A127,СВЦЭМ!$B$39:$B$782,H$119)+'СЕТ СН'!$H$14+СВЦЭМ!$D$10+'СЕТ СН'!$H$6-'СЕТ СН'!$H$26</f>
        <v>1998.1464822400001</v>
      </c>
      <c r="I127" s="36">
        <f>SUMIFS(СВЦЭМ!$D$39:$D$782,СВЦЭМ!$A$39:$A$782,$A127,СВЦЭМ!$B$39:$B$782,I$119)+'СЕТ СН'!$H$14+СВЦЭМ!$D$10+'СЕТ СН'!$H$6-'СЕТ СН'!$H$26</f>
        <v>1955.01774847</v>
      </c>
      <c r="J127" s="36">
        <f>SUMIFS(СВЦЭМ!$D$39:$D$782,СВЦЭМ!$A$39:$A$782,$A127,СВЦЭМ!$B$39:$B$782,J$119)+'СЕТ СН'!$H$14+СВЦЭМ!$D$10+'СЕТ СН'!$H$6-'СЕТ СН'!$H$26</f>
        <v>1882.05123555</v>
      </c>
      <c r="K127" s="36">
        <f>SUMIFS(СВЦЭМ!$D$39:$D$782,СВЦЭМ!$A$39:$A$782,$A127,СВЦЭМ!$B$39:$B$782,K$119)+'СЕТ СН'!$H$14+СВЦЭМ!$D$10+'СЕТ СН'!$H$6-'СЕТ СН'!$H$26</f>
        <v>1793.7746742700001</v>
      </c>
      <c r="L127" s="36">
        <f>SUMIFS(СВЦЭМ!$D$39:$D$782,СВЦЭМ!$A$39:$A$782,$A127,СВЦЭМ!$B$39:$B$782,L$119)+'СЕТ СН'!$H$14+СВЦЭМ!$D$10+'СЕТ СН'!$H$6-'СЕТ СН'!$H$26</f>
        <v>1706.20537313</v>
      </c>
      <c r="M127" s="36">
        <f>SUMIFS(СВЦЭМ!$D$39:$D$782,СВЦЭМ!$A$39:$A$782,$A127,СВЦЭМ!$B$39:$B$782,M$119)+'СЕТ СН'!$H$14+СВЦЭМ!$D$10+'СЕТ СН'!$H$6-'СЕТ СН'!$H$26</f>
        <v>1698.3594588599999</v>
      </c>
      <c r="N127" s="36">
        <f>SUMIFS(СВЦЭМ!$D$39:$D$782,СВЦЭМ!$A$39:$A$782,$A127,СВЦЭМ!$B$39:$B$782,N$119)+'СЕТ СН'!$H$14+СВЦЭМ!$D$10+'СЕТ СН'!$H$6-'СЕТ СН'!$H$26</f>
        <v>1666.50910247</v>
      </c>
      <c r="O127" s="36">
        <f>SUMIFS(СВЦЭМ!$D$39:$D$782,СВЦЭМ!$A$39:$A$782,$A127,СВЦЭМ!$B$39:$B$782,O$119)+'СЕТ СН'!$H$14+СВЦЭМ!$D$10+'СЕТ СН'!$H$6-'СЕТ СН'!$H$26</f>
        <v>1692.04020627</v>
      </c>
      <c r="P127" s="36">
        <f>SUMIFS(СВЦЭМ!$D$39:$D$782,СВЦЭМ!$A$39:$A$782,$A127,СВЦЭМ!$B$39:$B$782,P$119)+'СЕТ СН'!$H$14+СВЦЭМ!$D$10+'СЕТ СН'!$H$6-'СЕТ СН'!$H$26</f>
        <v>1733.5989814</v>
      </c>
      <c r="Q127" s="36">
        <f>SUMIFS(СВЦЭМ!$D$39:$D$782,СВЦЭМ!$A$39:$A$782,$A127,СВЦЭМ!$B$39:$B$782,Q$119)+'СЕТ СН'!$H$14+СВЦЭМ!$D$10+'СЕТ СН'!$H$6-'СЕТ СН'!$H$26</f>
        <v>1776.6333534400001</v>
      </c>
      <c r="R127" s="36">
        <f>SUMIFS(СВЦЭМ!$D$39:$D$782,СВЦЭМ!$A$39:$A$782,$A127,СВЦЭМ!$B$39:$B$782,R$119)+'СЕТ СН'!$H$14+СВЦЭМ!$D$10+'СЕТ СН'!$H$6-'СЕТ СН'!$H$26</f>
        <v>1769.6595035800001</v>
      </c>
      <c r="S127" s="36">
        <f>SUMIFS(СВЦЭМ!$D$39:$D$782,СВЦЭМ!$A$39:$A$782,$A127,СВЦЭМ!$B$39:$B$782,S$119)+'СЕТ СН'!$H$14+СВЦЭМ!$D$10+'СЕТ СН'!$H$6-'СЕТ СН'!$H$26</f>
        <v>1776.35243195</v>
      </c>
      <c r="T127" s="36">
        <f>SUMIFS(СВЦЭМ!$D$39:$D$782,СВЦЭМ!$A$39:$A$782,$A127,СВЦЭМ!$B$39:$B$782,T$119)+'СЕТ СН'!$H$14+СВЦЭМ!$D$10+'СЕТ СН'!$H$6-'СЕТ СН'!$H$26</f>
        <v>1741.6621793500001</v>
      </c>
      <c r="U127" s="36">
        <f>SUMIFS(СВЦЭМ!$D$39:$D$782,СВЦЭМ!$A$39:$A$782,$A127,СВЦЭМ!$B$39:$B$782,U$119)+'СЕТ СН'!$H$14+СВЦЭМ!$D$10+'СЕТ СН'!$H$6-'СЕТ СН'!$H$26</f>
        <v>1685.6687683800001</v>
      </c>
      <c r="V127" s="36">
        <f>SUMIFS(СВЦЭМ!$D$39:$D$782,СВЦЭМ!$A$39:$A$782,$A127,СВЦЭМ!$B$39:$B$782,V$119)+'СЕТ СН'!$H$14+СВЦЭМ!$D$10+'СЕТ СН'!$H$6-'СЕТ СН'!$H$26</f>
        <v>1688.3784541</v>
      </c>
      <c r="W127" s="36">
        <f>SUMIFS(СВЦЭМ!$D$39:$D$782,СВЦЭМ!$A$39:$A$782,$A127,СВЦЭМ!$B$39:$B$782,W$119)+'СЕТ СН'!$H$14+СВЦЭМ!$D$10+'СЕТ СН'!$H$6-'СЕТ СН'!$H$26</f>
        <v>1706.99343155</v>
      </c>
      <c r="X127" s="36">
        <f>SUMIFS(СВЦЭМ!$D$39:$D$782,СВЦЭМ!$A$39:$A$782,$A127,СВЦЭМ!$B$39:$B$782,X$119)+'СЕТ СН'!$H$14+СВЦЭМ!$D$10+'СЕТ СН'!$H$6-'СЕТ СН'!$H$26</f>
        <v>1753.22813221</v>
      </c>
      <c r="Y127" s="36">
        <f>SUMIFS(СВЦЭМ!$D$39:$D$782,СВЦЭМ!$A$39:$A$782,$A127,СВЦЭМ!$B$39:$B$782,Y$119)+'СЕТ СН'!$H$14+СВЦЭМ!$D$10+'СЕТ СН'!$H$6-'СЕТ СН'!$H$26</f>
        <v>1890.43390073</v>
      </c>
    </row>
    <row r="128" spans="1:27" ht="15.75" x14ac:dyDescent="0.2">
      <c r="A128" s="35">
        <f t="shared" si="3"/>
        <v>45208</v>
      </c>
      <c r="B128" s="36">
        <f>SUMIFS(СВЦЭМ!$D$39:$D$782,СВЦЭМ!$A$39:$A$782,$A128,СВЦЭМ!$B$39:$B$782,B$119)+'СЕТ СН'!$H$14+СВЦЭМ!$D$10+'СЕТ СН'!$H$6-'СЕТ СН'!$H$26</f>
        <v>1960.9715044499999</v>
      </c>
      <c r="C128" s="36">
        <f>SUMIFS(СВЦЭМ!$D$39:$D$782,СВЦЭМ!$A$39:$A$782,$A128,СВЦЭМ!$B$39:$B$782,C$119)+'СЕТ СН'!$H$14+СВЦЭМ!$D$10+'СЕТ СН'!$H$6-'СЕТ СН'!$H$26</f>
        <v>2067.6667473299999</v>
      </c>
      <c r="D128" s="36">
        <f>SUMIFS(СВЦЭМ!$D$39:$D$782,СВЦЭМ!$A$39:$A$782,$A128,СВЦЭМ!$B$39:$B$782,D$119)+'СЕТ СН'!$H$14+СВЦЭМ!$D$10+'СЕТ СН'!$H$6-'СЕТ СН'!$H$26</f>
        <v>2158.1174282500001</v>
      </c>
      <c r="E128" s="36">
        <f>SUMIFS(СВЦЭМ!$D$39:$D$782,СВЦЭМ!$A$39:$A$782,$A128,СВЦЭМ!$B$39:$B$782,E$119)+'СЕТ СН'!$H$14+СВЦЭМ!$D$10+'СЕТ СН'!$H$6-'СЕТ СН'!$H$26</f>
        <v>2273.2916318400003</v>
      </c>
      <c r="F128" s="36">
        <f>SUMIFS(СВЦЭМ!$D$39:$D$782,СВЦЭМ!$A$39:$A$782,$A128,СВЦЭМ!$B$39:$B$782,F$119)+'СЕТ СН'!$H$14+СВЦЭМ!$D$10+'СЕТ СН'!$H$6-'СЕТ СН'!$H$26</f>
        <v>2237.3567105400002</v>
      </c>
      <c r="G128" s="36">
        <f>SUMIFS(СВЦЭМ!$D$39:$D$782,СВЦЭМ!$A$39:$A$782,$A128,СВЦЭМ!$B$39:$B$782,G$119)+'СЕТ СН'!$H$14+СВЦЭМ!$D$10+'СЕТ СН'!$H$6-'СЕТ СН'!$H$26</f>
        <v>2223.15654344</v>
      </c>
      <c r="H128" s="36">
        <f>SUMIFS(СВЦЭМ!$D$39:$D$782,СВЦЭМ!$A$39:$A$782,$A128,СВЦЭМ!$B$39:$B$782,H$119)+'СЕТ СН'!$H$14+СВЦЭМ!$D$10+'СЕТ СН'!$H$6-'СЕТ СН'!$H$26</f>
        <v>2114.3291549200003</v>
      </c>
      <c r="I128" s="36">
        <f>SUMIFS(СВЦЭМ!$D$39:$D$782,СВЦЭМ!$A$39:$A$782,$A128,СВЦЭМ!$B$39:$B$782,I$119)+'СЕТ СН'!$H$14+СВЦЭМ!$D$10+'СЕТ СН'!$H$6-'СЕТ СН'!$H$26</f>
        <v>1967.4788532800001</v>
      </c>
      <c r="J128" s="36">
        <f>SUMIFS(СВЦЭМ!$D$39:$D$782,СВЦЭМ!$A$39:$A$782,$A128,СВЦЭМ!$B$39:$B$782,J$119)+'СЕТ СН'!$H$14+СВЦЭМ!$D$10+'СЕТ СН'!$H$6-'СЕТ СН'!$H$26</f>
        <v>1898.23625782</v>
      </c>
      <c r="K128" s="36">
        <f>SUMIFS(СВЦЭМ!$D$39:$D$782,СВЦЭМ!$A$39:$A$782,$A128,СВЦЭМ!$B$39:$B$782,K$119)+'СЕТ СН'!$H$14+СВЦЭМ!$D$10+'СЕТ СН'!$H$6-'СЕТ СН'!$H$26</f>
        <v>1858.71375313</v>
      </c>
      <c r="L128" s="36">
        <f>SUMIFS(СВЦЭМ!$D$39:$D$782,СВЦЭМ!$A$39:$A$782,$A128,СВЦЭМ!$B$39:$B$782,L$119)+'СЕТ СН'!$H$14+СВЦЭМ!$D$10+'СЕТ СН'!$H$6-'СЕТ СН'!$H$26</f>
        <v>1843.15908853</v>
      </c>
      <c r="M128" s="36">
        <f>SUMIFS(СВЦЭМ!$D$39:$D$782,СВЦЭМ!$A$39:$A$782,$A128,СВЦЭМ!$B$39:$B$782,M$119)+'СЕТ СН'!$H$14+СВЦЭМ!$D$10+'СЕТ СН'!$H$6-'СЕТ СН'!$H$26</f>
        <v>1860.7708316000001</v>
      </c>
      <c r="N128" s="36">
        <f>SUMIFS(СВЦЭМ!$D$39:$D$782,СВЦЭМ!$A$39:$A$782,$A128,СВЦЭМ!$B$39:$B$782,N$119)+'СЕТ СН'!$H$14+СВЦЭМ!$D$10+'СЕТ СН'!$H$6-'СЕТ СН'!$H$26</f>
        <v>1848.5391194900001</v>
      </c>
      <c r="O128" s="36">
        <f>SUMIFS(СВЦЭМ!$D$39:$D$782,СВЦЭМ!$A$39:$A$782,$A128,СВЦЭМ!$B$39:$B$782,O$119)+'СЕТ СН'!$H$14+СВЦЭМ!$D$10+'СЕТ СН'!$H$6-'СЕТ СН'!$H$26</f>
        <v>1840.3713977499999</v>
      </c>
      <c r="P128" s="36">
        <f>SUMIFS(СВЦЭМ!$D$39:$D$782,СВЦЭМ!$A$39:$A$782,$A128,СВЦЭМ!$B$39:$B$782,P$119)+'СЕТ СН'!$H$14+СВЦЭМ!$D$10+'СЕТ СН'!$H$6-'СЕТ СН'!$H$26</f>
        <v>1890.56825331</v>
      </c>
      <c r="Q128" s="36">
        <f>SUMIFS(СВЦЭМ!$D$39:$D$782,СВЦЭМ!$A$39:$A$782,$A128,СВЦЭМ!$B$39:$B$782,Q$119)+'СЕТ СН'!$H$14+СВЦЭМ!$D$10+'СЕТ СН'!$H$6-'СЕТ СН'!$H$26</f>
        <v>1865.73000959</v>
      </c>
      <c r="R128" s="36">
        <f>SUMIFS(СВЦЭМ!$D$39:$D$782,СВЦЭМ!$A$39:$A$782,$A128,СВЦЭМ!$B$39:$B$782,R$119)+'СЕТ СН'!$H$14+СВЦЭМ!$D$10+'СЕТ СН'!$H$6-'СЕТ СН'!$H$26</f>
        <v>1865.9777137799999</v>
      </c>
      <c r="S128" s="36">
        <f>SUMIFS(СВЦЭМ!$D$39:$D$782,СВЦЭМ!$A$39:$A$782,$A128,СВЦЭМ!$B$39:$B$782,S$119)+'СЕТ СН'!$H$14+СВЦЭМ!$D$10+'СЕТ СН'!$H$6-'СЕТ СН'!$H$26</f>
        <v>1886.2873231799999</v>
      </c>
      <c r="T128" s="36">
        <f>SUMIFS(СВЦЭМ!$D$39:$D$782,СВЦЭМ!$A$39:$A$782,$A128,СВЦЭМ!$B$39:$B$782,T$119)+'СЕТ СН'!$H$14+СВЦЭМ!$D$10+'СЕТ СН'!$H$6-'СЕТ СН'!$H$26</f>
        <v>1854.5860900800001</v>
      </c>
      <c r="U128" s="36">
        <f>SUMIFS(СВЦЭМ!$D$39:$D$782,СВЦЭМ!$A$39:$A$782,$A128,СВЦЭМ!$B$39:$B$782,U$119)+'СЕТ СН'!$H$14+СВЦЭМ!$D$10+'СЕТ СН'!$H$6-'СЕТ СН'!$H$26</f>
        <v>1800.58934389</v>
      </c>
      <c r="V128" s="36">
        <f>SUMIFS(СВЦЭМ!$D$39:$D$782,СВЦЭМ!$A$39:$A$782,$A128,СВЦЭМ!$B$39:$B$782,V$119)+'СЕТ СН'!$H$14+СВЦЭМ!$D$10+'СЕТ СН'!$H$6-'СЕТ СН'!$H$26</f>
        <v>1804.6632069499999</v>
      </c>
      <c r="W128" s="36">
        <f>SUMIFS(СВЦЭМ!$D$39:$D$782,СВЦЭМ!$A$39:$A$782,$A128,СВЦЭМ!$B$39:$B$782,W$119)+'СЕТ СН'!$H$14+СВЦЭМ!$D$10+'СЕТ СН'!$H$6-'СЕТ СН'!$H$26</f>
        <v>1823.20925177</v>
      </c>
      <c r="X128" s="36">
        <f>SUMIFS(СВЦЭМ!$D$39:$D$782,СВЦЭМ!$A$39:$A$782,$A128,СВЦЭМ!$B$39:$B$782,X$119)+'СЕТ СН'!$H$14+СВЦЭМ!$D$10+'СЕТ СН'!$H$6-'СЕТ СН'!$H$26</f>
        <v>1895.5716763800001</v>
      </c>
      <c r="Y128" s="36">
        <f>SUMIFS(СВЦЭМ!$D$39:$D$782,СВЦЭМ!$A$39:$A$782,$A128,СВЦЭМ!$B$39:$B$782,Y$119)+'СЕТ СН'!$H$14+СВЦЭМ!$D$10+'СЕТ СН'!$H$6-'СЕТ СН'!$H$26</f>
        <v>1959.0238705300001</v>
      </c>
    </row>
    <row r="129" spans="1:25" ht="15.75" x14ac:dyDescent="0.2">
      <c r="A129" s="35">
        <f t="shared" si="3"/>
        <v>45209</v>
      </c>
      <c r="B129" s="36">
        <f>SUMIFS(СВЦЭМ!$D$39:$D$782,СВЦЭМ!$A$39:$A$782,$A129,СВЦЭМ!$B$39:$B$782,B$119)+'СЕТ СН'!$H$14+СВЦЭМ!$D$10+'СЕТ СН'!$H$6-'СЕТ СН'!$H$26</f>
        <v>2028.5907141499999</v>
      </c>
      <c r="C129" s="36">
        <f>SUMIFS(СВЦЭМ!$D$39:$D$782,СВЦЭМ!$A$39:$A$782,$A129,СВЦЭМ!$B$39:$B$782,C$119)+'СЕТ СН'!$H$14+СВЦЭМ!$D$10+'СЕТ СН'!$H$6-'СЕТ СН'!$H$26</f>
        <v>2084.6149845600003</v>
      </c>
      <c r="D129" s="36">
        <f>SUMIFS(СВЦЭМ!$D$39:$D$782,СВЦЭМ!$A$39:$A$782,$A129,СВЦЭМ!$B$39:$B$782,D$119)+'СЕТ СН'!$H$14+СВЦЭМ!$D$10+'СЕТ СН'!$H$6-'СЕТ СН'!$H$26</f>
        <v>2154.64989186</v>
      </c>
      <c r="E129" s="36">
        <f>SUMIFS(СВЦЭМ!$D$39:$D$782,СВЦЭМ!$A$39:$A$782,$A129,СВЦЭМ!$B$39:$B$782,E$119)+'СЕТ СН'!$H$14+СВЦЭМ!$D$10+'СЕТ СН'!$H$6-'СЕТ СН'!$H$26</f>
        <v>2140.20241334</v>
      </c>
      <c r="F129" s="36">
        <f>SUMIFS(СВЦЭМ!$D$39:$D$782,СВЦЭМ!$A$39:$A$782,$A129,СВЦЭМ!$B$39:$B$782,F$119)+'СЕТ СН'!$H$14+СВЦЭМ!$D$10+'СЕТ СН'!$H$6-'СЕТ СН'!$H$26</f>
        <v>2143.23486916</v>
      </c>
      <c r="G129" s="36">
        <f>SUMIFS(СВЦЭМ!$D$39:$D$782,СВЦЭМ!$A$39:$A$782,$A129,СВЦЭМ!$B$39:$B$782,G$119)+'СЕТ СН'!$H$14+СВЦЭМ!$D$10+'СЕТ СН'!$H$6-'СЕТ СН'!$H$26</f>
        <v>2121.1413387100001</v>
      </c>
      <c r="H129" s="36">
        <f>SUMIFS(СВЦЭМ!$D$39:$D$782,СВЦЭМ!$A$39:$A$782,$A129,СВЦЭМ!$B$39:$B$782,H$119)+'СЕТ СН'!$H$14+СВЦЭМ!$D$10+'СЕТ СН'!$H$6-'СЕТ СН'!$H$26</f>
        <v>2054.0112361500001</v>
      </c>
      <c r="I129" s="36">
        <f>SUMIFS(СВЦЭМ!$D$39:$D$782,СВЦЭМ!$A$39:$A$782,$A129,СВЦЭМ!$B$39:$B$782,I$119)+'СЕТ СН'!$H$14+СВЦЭМ!$D$10+'СЕТ СН'!$H$6-'СЕТ СН'!$H$26</f>
        <v>1978.2355106800001</v>
      </c>
      <c r="J129" s="36">
        <f>SUMIFS(СВЦЭМ!$D$39:$D$782,СВЦЭМ!$A$39:$A$782,$A129,СВЦЭМ!$B$39:$B$782,J$119)+'СЕТ СН'!$H$14+СВЦЭМ!$D$10+'СЕТ СН'!$H$6-'СЕТ СН'!$H$26</f>
        <v>1908.5212193899999</v>
      </c>
      <c r="K129" s="36">
        <f>SUMIFS(СВЦЭМ!$D$39:$D$782,СВЦЭМ!$A$39:$A$782,$A129,СВЦЭМ!$B$39:$B$782,K$119)+'СЕТ СН'!$H$14+СВЦЭМ!$D$10+'СЕТ СН'!$H$6-'СЕТ СН'!$H$26</f>
        <v>1849.9259271799999</v>
      </c>
      <c r="L129" s="36">
        <f>SUMIFS(СВЦЭМ!$D$39:$D$782,СВЦЭМ!$A$39:$A$782,$A129,СВЦЭМ!$B$39:$B$782,L$119)+'СЕТ СН'!$H$14+СВЦЭМ!$D$10+'СЕТ СН'!$H$6-'СЕТ СН'!$H$26</f>
        <v>1843.9469516300001</v>
      </c>
      <c r="M129" s="36">
        <f>SUMIFS(СВЦЭМ!$D$39:$D$782,СВЦЭМ!$A$39:$A$782,$A129,СВЦЭМ!$B$39:$B$782,M$119)+'СЕТ СН'!$H$14+СВЦЭМ!$D$10+'СЕТ СН'!$H$6-'СЕТ СН'!$H$26</f>
        <v>1859.39430838</v>
      </c>
      <c r="N129" s="36">
        <f>SUMIFS(СВЦЭМ!$D$39:$D$782,СВЦЭМ!$A$39:$A$782,$A129,СВЦЭМ!$B$39:$B$782,N$119)+'СЕТ СН'!$H$14+СВЦЭМ!$D$10+'СЕТ СН'!$H$6-'СЕТ СН'!$H$26</f>
        <v>1855.1483491500001</v>
      </c>
      <c r="O129" s="36">
        <f>SUMIFS(СВЦЭМ!$D$39:$D$782,СВЦЭМ!$A$39:$A$782,$A129,СВЦЭМ!$B$39:$B$782,O$119)+'СЕТ СН'!$H$14+СВЦЭМ!$D$10+'СЕТ СН'!$H$6-'СЕТ СН'!$H$26</f>
        <v>1874.1227477499999</v>
      </c>
      <c r="P129" s="36">
        <f>SUMIFS(СВЦЭМ!$D$39:$D$782,СВЦЭМ!$A$39:$A$782,$A129,СВЦЭМ!$B$39:$B$782,P$119)+'СЕТ СН'!$H$14+СВЦЭМ!$D$10+'СЕТ СН'!$H$6-'СЕТ СН'!$H$26</f>
        <v>1905.5487310200001</v>
      </c>
      <c r="Q129" s="36">
        <f>SUMIFS(СВЦЭМ!$D$39:$D$782,СВЦЭМ!$A$39:$A$782,$A129,СВЦЭМ!$B$39:$B$782,Q$119)+'СЕТ СН'!$H$14+СВЦЭМ!$D$10+'СЕТ СН'!$H$6-'СЕТ СН'!$H$26</f>
        <v>1892.6716774399999</v>
      </c>
      <c r="R129" s="36">
        <f>SUMIFS(СВЦЭМ!$D$39:$D$782,СВЦЭМ!$A$39:$A$782,$A129,СВЦЭМ!$B$39:$B$782,R$119)+'СЕТ СН'!$H$14+СВЦЭМ!$D$10+'СЕТ СН'!$H$6-'СЕТ СН'!$H$26</f>
        <v>1895.1584011800001</v>
      </c>
      <c r="S129" s="36">
        <f>SUMIFS(СВЦЭМ!$D$39:$D$782,СВЦЭМ!$A$39:$A$782,$A129,СВЦЭМ!$B$39:$B$782,S$119)+'СЕТ СН'!$H$14+СВЦЭМ!$D$10+'СЕТ СН'!$H$6-'СЕТ СН'!$H$26</f>
        <v>1889.06032658</v>
      </c>
      <c r="T129" s="36">
        <f>SUMIFS(СВЦЭМ!$D$39:$D$782,СВЦЭМ!$A$39:$A$782,$A129,СВЦЭМ!$B$39:$B$782,T$119)+'СЕТ СН'!$H$14+СВЦЭМ!$D$10+'СЕТ СН'!$H$6-'СЕТ СН'!$H$26</f>
        <v>1863.1718494300001</v>
      </c>
      <c r="U129" s="36">
        <f>SUMIFS(СВЦЭМ!$D$39:$D$782,СВЦЭМ!$A$39:$A$782,$A129,СВЦЭМ!$B$39:$B$782,U$119)+'СЕТ СН'!$H$14+СВЦЭМ!$D$10+'СЕТ СН'!$H$6-'СЕТ СН'!$H$26</f>
        <v>1808.74411237</v>
      </c>
      <c r="V129" s="36">
        <f>SUMIFS(СВЦЭМ!$D$39:$D$782,СВЦЭМ!$A$39:$A$782,$A129,СВЦЭМ!$B$39:$B$782,V$119)+'СЕТ СН'!$H$14+СВЦЭМ!$D$10+'СЕТ СН'!$H$6-'СЕТ СН'!$H$26</f>
        <v>1802.17360257</v>
      </c>
      <c r="W129" s="36">
        <f>SUMIFS(СВЦЭМ!$D$39:$D$782,СВЦЭМ!$A$39:$A$782,$A129,СВЦЭМ!$B$39:$B$782,W$119)+'СЕТ СН'!$H$14+СВЦЭМ!$D$10+'СЕТ СН'!$H$6-'СЕТ СН'!$H$26</f>
        <v>1823.2493749499999</v>
      </c>
      <c r="X129" s="36">
        <f>SUMIFS(СВЦЭМ!$D$39:$D$782,СВЦЭМ!$A$39:$A$782,$A129,СВЦЭМ!$B$39:$B$782,X$119)+'СЕТ СН'!$H$14+СВЦЭМ!$D$10+'СЕТ СН'!$H$6-'СЕТ СН'!$H$26</f>
        <v>1898.3406496699999</v>
      </c>
      <c r="Y129" s="36">
        <f>SUMIFS(СВЦЭМ!$D$39:$D$782,СВЦЭМ!$A$39:$A$782,$A129,СВЦЭМ!$B$39:$B$782,Y$119)+'СЕТ СН'!$H$14+СВЦЭМ!$D$10+'СЕТ СН'!$H$6-'СЕТ СН'!$H$26</f>
        <v>1978.17745307</v>
      </c>
    </row>
    <row r="130" spans="1:25" ht="15.75" x14ac:dyDescent="0.2">
      <c r="A130" s="35">
        <f t="shared" si="3"/>
        <v>45210</v>
      </c>
      <c r="B130" s="36">
        <f>SUMIFS(СВЦЭМ!$D$39:$D$782,СВЦЭМ!$A$39:$A$782,$A130,СВЦЭМ!$B$39:$B$782,B$119)+'СЕТ СН'!$H$14+СВЦЭМ!$D$10+'СЕТ СН'!$H$6-'СЕТ СН'!$H$26</f>
        <v>2015.8825985399999</v>
      </c>
      <c r="C130" s="36">
        <f>SUMIFS(СВЦЭМ!$D$39:$D$782,СВЦЭМ!$A$39:$A$782,$A130,СВЦЭМ!$B$39:$B$782,C$119)+'СЕТ СН'!$H$14+СВЦЭМ!$D$10+'СЕТ СН'!$H$6-'СЕТ СН'!$H$26</f>
        <v>2079.5157941400003</v>
      </c>
      <c r="D130" s="36">
        <f>SUMIFS(СВЦЭМ!$D$39:$D$782,СВЦЭМ!$A$39:$A$782,$A130,СВЦЭМ!$B$39:$B$782,D$119)+'СЕТ СН'!$H$14+СВЦЭМ!$D$10+'СЕТ СН'!$H$6-'СЕТ СН'!$H$26</f>
        <v>2136.84976908</v>
      </c>
      <c r="E130" s="36">
        <f>SUMIFS(СВЦЭМ!$D$39:$D$782,СВЦЭМ!$A$39:$A$782,$A130,СВЦЭМ!$B$39:$B$782,E$119)+'СЕТ СН'!$H$14+СВЦЭМ!$D$10+'СЕТ СН'!$H$6-'СЕТ СН'!$H$26</f>
        <v>2136.0015803700003</v>
      </c>
      <c r="F130" s="36">
        <f>SUMIFS(СВЦЭМ!$D$39:$D$782,СВЦЭМ!$A$39:$A$782,$A130,СВЦЭМ!$B$39:$B$782,F$119)+'СЕТ СН'!$H$14+СВЦЭМ!$D$10+'СЕТ СН'!$H$6-'СЕТ СН'!$H$26</f>
        <v>2125.9402898799999</v>
      </c>
      <c r="G130" s="36">
        <f>SUMIFS(СВЦЭМ!$D$39:$D$782,СВЦЭМ!$A$39:$A$782,$A130,СВЦЭМ!$B$39:$B$782,G$119)+'СЕТ СН'!$H$14+СВЦЭМ!$D$10+'СЕТ СН'!$H$6-'СЕТ СН'!$H$26</f>
        <v>2124.9622463400001</v>
      </c>
      <c r="H130" s="36">
        <f>SUMIFS(СВЦЭМ!$D$39:$D$782,СВЦЭМ!$A$39:$A$782,$A130,СВЦЭМ!$B$39:$B$782,H$119)+'СЕТ СН'!$H$14+СВЦЭМ!$D$10+'СЕТ СН'!$H$6-'СЕТ СН'!$H$26</f>
        <v>2037.3240580199999</v>
      </c>
      <c r="I130" s="36">
        <f>SUMIFS(СВЦЭМ!$D$39:$D$782,СВЦЭМ!$A$39:$A$782,$A130,СВЦЭМ!$B$39:$B$782,I$119)+'СЕТ СН'!$H$14+СВЦЭМ!$D$10+'СЕТ СН'!$H$6-'СЕТ СН'!$H$26</f>
        <v>1946.1960820300001</v>
      </c>
      <c r="J130" s="36">
        <f>SUMIFS(СВЦЭМ!$D$39:$D$782,СВЦЭМ!$A$39:$A$782,$A130,СВЦЭМ!$B$39:$B$782,J$119)+'СЕТ СН'!$H$14+СВЦЭМ!$D$10+'СЕТ СН'!$H$6-'СЕТ СН'!$H$26</f>
        <v>1895.0301914500001</v>
      </c>
      <c r="K130" s="36">
        <f>SUMIFS(СВЦЭМ!$D$39:$D$782,СВЦЭМ!$A$39:$A$782,$A130,СВЦЭМ!$B$39:$B$782,K$119)+'СЕТ СН'!$H$14+СВЦЭМ!$D$10+'СЕТ СН'!$H$6-'СЕТ СН'!$H$26</f>
        <v>1855.46426122</v>
      </c>
      <c r="L130" s="36">
        <f>SUMIFS(СВЦЭМ!$D$39:$D$782,СВЦЭМ!$A$39:$A$782,$A130,СВЦЭМ!$B$39:$B$782,L$119)+'СЕТ СН'!$H$14+СВЦЭМ!$D$10+'СЕТ СН'!$H$6-'СЕТ СН'!$H$26</f>
        <v>1863.66635995</v>
      </c>
      <c r="M130" s="36">
        <f>SUMIFS(СВЦЭМ!$D$39:$D$782,СВЦЭМ!$A$39:$A$782,$A130,СВЦЭМ!$B$39:$B$782,M$119)+'СЕТ СН'!$H$14+СВЦЭМ!$D$10+'СЕТ СН'!$H$6-'СЕТ СН'!$H$26</f>
        <v>1861.6850345</v>
      </c>
      <c r="N130" s="36">
        <f>SUMIFS(СВЦЭМ!$D$39:$D$782,СВЦЭМ!$A$39:$A$782,$A130,СВЦЭМ!$B$39:$B$782,N$119)+'СЕТ СН'!$H$14+СВЦЭМ!$D$10+'СЕТ СН'!$H$6-'СЕТ СН'!$H$26</f>
        <v>1862.25777537</v>
      </c>
      <c r="O130" s="36">
        <f>SUMIFS(СВЦЭМ!$D$39:$D$782,СВЦЭМ!$A$39:$A$782,$A130,СВЦЭМ!$B$39:$B$782,O$119)+'СЕТ СН'!$H$14+СВЦЭМ!$D$10+'СЕТ СН'!$H$6-'СЕТ СН'!$H$26</f>
        <v>1870.5641094</v>
      </c>
      <c r="P130" s="36">
        <f>SUMIFS(СВЦЭМ!$D$39:$D$782,СВЦЭМ!$A$39:$A$782,$A130,СВЦЭМ!$B$39:$B$782,P$119)+'СЕТ СН'!$H$14+СВЦЭМ!$D$10+'СЕТ СН'!$H$6-'СЕТ СН'!$H$26</f>
        <v>1909.96115338</v>
      </c>
      <c r="Q130" s="36">
        <f>SUMIFS(СВЦЭМ!$D$39:$D$782,СВЦЭМ!$A$39:$A$782,$A130,СВЦЭМ!$B$39:$B$782,Q$119)+'СЕТ СН'!$H$14+СВЦЭМ!$D$10+'СЕТ СН'!$H$6-'СЕТ СН'!$H$26</f>
        <v>1898.9388897700001</v>
      </c>
      <c r="R130" s="36">
        <f>SUMIFS(СВЦЭМ!$D$39:$D$782,СВЦЭМ!$A$39:$A$782,$A130,СВЦЭМ!$B$39:$B$782,R$119)+'СЕТ СН'!$H$14+СВЦЭМ!$D$10+'СЕТ СН'!$H$6-'СЕТ СН'!$H$26</f>
        <v>1900.0133444799999</v>
      </c>
      <c r="S130" s="36">
        <f>SUMIFS(СВЦЭМ!$D$39:$D$782,СВЦЭМ!$A$39:$A$782,$A130,СВЦЭМ!$B$39:$B$782,S$119)+'СЕТ СН'!$H$14+СВЦЭМ!$D$10+'СЕТ СН'!$H$6-'СЕТ СН'!$H$26</f>
        <v>1905.70371598</v>
      </c>
      <c r="T130" s="36">
        <f>SUMIFS(СВЦЭМ!$D$39:$D$782,СВЦЭМ!$A$39:$A$782,$A130,СВЦЭМ!$B$39:$B$782,T$119)+'СЕТ СН'!$H$14+СВЦЭМ!$D$10+'СЕТ СН'!$H$6-'СЕТ СН'!$H$26</f>
        <v>1875.2702676399999</v>
      </c>
      <c r="U130" s="36">
        <f>SUMIFS(СВЦЭМ!$D$39:$D$782,СВЦЭМ!$A$39:$A$782,$A130,СВЦЭМ!$B$39:$B$782,U$119)+'СЕТ СН'!$H$14+СВЦЭМ!$D$10+'СЕТ СН'!$H$6-'СЕТ СН'!$H$26</f>
        <v>1817.7913488700001</v>
      </c>
      <c r="V130" s="36">
        <f>SUMIFS(СВЦЭМ!$D$39:$D$782,СВЦЭМ!$A$39:$A$782,$A130,СВЦЭМ!$B$39:$B$782,V$119)+'СЕТ СН'!$H$14+СВЦЭМ!$D$10+'СЕТ СН'!$H$6-'СЕТ СН'!$H$26</f>
        <v>1812.4970197600001</v>
      </c>
      <c r="W130" s="36">
        <f>SUMIFS(СВЦЭМ!$D$39:$D$782,СВЦЭМ!$A$39:$A$782,$A130,СВЦЭМ!$B$39:$B$782,W$119)+'СЕТ СН'!$H$14+СВЦЭМ!$D$10+'СЕТ СН'!$H$6-'СЕТ СН'!$H$26</f>
        <v>1826.51187572</v>
      </c>
      <c r="X130" s="36">
        <f>SUMIFS(СВЦЭМ!$D$39:$D$782,СВЦЭМ!$A$39:$A$782,$A130,СВЦЭМ!$B$39:$B$782,X$119)+'СЕТ СН'!$H$14+СВЦЭМ!$D$10+'СЕТ СН'!$H$6-'СЕТ СН'!$H$26</f>
        <v>1897.99104388</v>
      </c>
      <c r="Y130" s="36">
        <f>SUMIFS(СВЦЭМ!$D$39:$D$782,СВЦЭМ!$A$39:$A$782,$A130,СВЦЭМ!$B$39:$B$782,Y$119)+'СЕТ СН'!$H$14+СВЦЭМ!$D$10+'СЕТ СН'!$H$6-'СЕТ СН'!$H$26</f>
        <v>1977.0123425300001</v>
      </c>
    </row>
    <row r="131" spans="1:25" ht="15.75" x14ac:dyDescent="0.2">
      <c r="A131" s="35">
        <f t="shared" si="3"/>
        <v>45211</v>
      </c>
      <c r="B131" s="36">
        <f>SUMIFS(СВЦЭМ!$D$39:$D$782,СВЦЭМ!$A$39:$A$782,$A131,СВЦЭМ!$B$39:$B$782,B$119)+'СЕТ СН'!$H$14+СВЦЭМ!$D$10+'СЕТ СН'!$H$6-'СЕТ СН'!$H$26</f>
        <v>2037.4572538899999</v>
      </c>
      <c r="C131" s="36">
        <f>SUMIFS(СВЦЭМ!$D$39:$D$782,СВЦЭМ!$A$39:$A$782,$A131,СВЦЭМ!$B$39:$B$782,C$119)+'СЕТ СН'!$H$14+СВЦЭМ!$D$10+'СЕТ СН'!$H$6-'СЕТ СН'!$H$26</f>
        <v>2097.3450601200002</v>
      </c>
      <c r="D131" s="36">
        <f>SUMIFS(СВЦЭМ!$D$39:$D$782,СВЦЭМ!$A$39:$A$782,$A131,СВЦЭМ!$B$39:$B$782,D$119)+'СЕТ СН'!$H$14+СВЦЭМ!$D$10+'СЕТ СН'!$H$6-'СЕТ СН'!$H$26</f>
        <v>2158.7973358300001</v>
      </c>
      <c r="E131" s="36">
        <f>SUMIFS(СВЦЭМ!$D$39:$D$782,СВЦЭМ!$A$39:$A$782,$A131,СВЦЭМ!$B$39:$B$782,E$119)+'СЕТ СН'!$H$14+СВЦЭМ!$D$10+'СЕТ СН'!$H$6-'СЕТ СН'!$H$26</f>
        <v>2155.1263139600001</v>
      </c>
      <c r="F131" s="36">
        <f>SUMIFS(СВЦЭМ!$D$39:$D$782,СВЦЭМ!$A$39:$A$782,$A131,СВЦЭМ!$B$39:$B$782,F$119)+'СЕТ СН'!$H$14+СВЦЭМ!$D$10+'СЕТ СН'!$H$6-'СЕТ СН'!$H$26</f>
        <v>2150.1959168500002</v>
      </c>
      <c r="G131" s="36">
        <f>SUMIFS(СВЦЭМ!$D$39:$D$782,СВЦЭМ!$A$39:$A$782,$A131,СВЦЭМ!$B$39:$B$782,G$119)+'СЕТ СН'!$H$14+СВЦЭМ!$D$10+'СЕТ СН'!$H$6-'СЕТ СН'!$H$26</f>
        <v>2137.4149471000001</v>
      </c>
      <c r="H131" s="36">
        <f>SUMIFS(СВЦЭМ!$D$39:$D$782,СВЦЭМ!$A$39:$A$782,$A131,СВЦЭМ!$B$39:$B$782,H$119)+'СЕТ СН'!$H$14+СВЦЭМ!$D$10+'СЕТ СН'!$H$6-'СЕТ СН'!$H$26</f>
        <v>2050.1238313100002</v>
      </c>
      <c r="I131" s="36">
        <f>SUMIFS(СВЦЭМ!$D$39:$D$782,СВЦЭМ!$A$39:$A$782,$A131,СВЦЭМ!$B$39:$B$782,I$119)+'СЕТ СН'!$H$14+СВЦЭМ!$D$10+'СЕТ СН'!$H$6-'СЕТ СН'!$H$26</f>
        <v>1956.8498005900001</v>
      </c>
      <c r="J131" s="36">
        <f>SUMIFS(СВЦЭМ!$D$39:$D$782,СВЦЭМ!$A$39:$A$782,$A131,СВЦЭМ!$B$39:$B$782,J$119)+'СЕТ СН'!$H$14+СВЦЭМ!$D$10+'СЕТ СН'!$H$6-'СЕТ СН'!$H$26</f>
        <v>1927.1020679400001</v>
      </c>
      <c r="K131" s="36">
        <f>SUMIFS(СВЦЭМ!$D$39:$D$782,СВЦЭМ!$A$39:$A$782,$A131,СВЦЭМ!$B$39:$B$782,K$119)+'СЕТ СН'!$H$14+СВЦЭМ!$D$10+'СЕТ СН'!$H$6-'СЕТ СН'!$H$26</f>
        <v>1884.97609803</v>
      </c>
      <c r="L131" s="36">
        <f>SUMIFS(СВЦЭМ!$D$39:$D$782,СВЦЭМ!$A$39:$A$782,$A131,СВЦЭМ!$B$39:$B$782,L$119)+'СЕТ СН'!$H$14+СВЦЭМ!$D$10+'СЕТ СН'!$H$6-'СЕТ СН'!$H$26</f>
        <v>1886.6765567499999</v>
      </c>
      <c r="M131" s="36">
        <f>SUMIFS(СВЦЭМ!$D$39:$D$782,СВЦЭМ!$A$39:$A$782,$A131,СВЦЭМ!$B$39:$B$782,M$119)+'СЕТ СН'!$H$14+СВЦЭМ!$D$10+'СЕТ СН'!$H$6-'СЕТ СН'!$H$26</f>
        <v>1893.4421931500001</v>
      </c>
      <c r="N131" s="36">
        <f>SUMIFS(СВЦЭМ!$D$39:$D$782,СВЦЭМ!$A$39:$A$782,$A131,СВЦЭМ!$B$39:$B$782,N$119)+'СЕТ СН'!$H$14+СВЦЭМ!$D$10+'СЕТ СН'!$H$6-'СЕТ СН'!$H$26</f>
        <v>1897.03789018</v>
      </c>
      <c r="O131" s="36">
        <f>SUMIFS(СВЦЭМ!$D$39:$D$782,СВЦЭМ!$A$39:$A$782,$A131,СВЦЭМ!$B$39:$B$782,O$119)+'СЕТ СН'!$H$14+СВЦЭМ!$D$10+'СЕТ СН'!$H$6-'СЕТ СН'!$H$26</f>
        <v>1927.4269820100001</v>
      </c>
      <c r="P131" s="36">
        <f>SUMIFS(СВЦЭМ!$D$39:$D$782,СВЦЭМ!$A$39:$A$782,$A131,СВЦЭМ!$B$39:$B$782,P$119)+'СЕТ СН'!$H$14+СВЦЭМ!$D$10+'СЕТ СН'!$H$6-'СЕТ СН'!$H$26</f>
        <v>1956.6183918700001</v>
      </c>
      <c r="Q131" s="36">
        <f>SUMIFS(СВЦЭМ!$D$39:$D$782,СВЦЭМ!$A$39:$A$782,$A131,СВЦЭМ!$B$39:$B$782,Q$119)+'СЕТ СН'!$H$14+СВЦЭМ!$D$10+'СЕТ СН'!$H$6-'СЕТ СН'!$H$26</f>
        <v>1941.6445095199999</v>
      </c>
      <c r="R131" s="36">
        <f>SUMIFS(СВЦЭМ!$D$39:$D$782,СВЦЭМ!$A$39:$A$782,$A131,СВЦЭМ!$B$39:$B$782,R$119)+'СЕТ СН'!$H$14+СВЦЭМ!$D$10+'СЕТ СН'!$H$6-'СЕТ СН'!$H$26</f>
        <v>1953.10822953</v>
      </c>
      <c r="S131" s="36">
        <f>SUMIFS(СВЦЭМ!$D$39:$D$782,СВЦЭМ!$A$39:$A$782,$A131,СВЦЭМ!$B$39:$B$782,S$119)+'СЕТ СН'!$H$14+СВЦЭМ!$D$10+'СЕТ СН'!$H$6-'СЕТ СН'!$H$26</f>
        <v>1952.02894382</v>
      </c>
      <c r="T131" s="36">
        <f>SUMIFS(СВЦЭМ!$D$39:$D$782,СВЦЭМ!$A$39:$A$782,$A131,СВЦЭМ!$B$39:$B$782,T$119)+'СЕТ СН'!$H$14+СВЦЭМ!$D$10+'СЕТ СН'!$H$6-'СЕТ СН'!$H$26</f>
        <v>1904.7246821799999</v>
      </c>
      <c r="U131" s="36">
        <f>SUMIFS(СВЦЭМ!$D$39:$D$782,СВЦЭМ!$A$39:$A$782,$A131,СВЦЭМ!$B$39:$B$782,U$119)+'СЕТ СН'!$H$14+СВЦЭМ!$D$10+'СЕТ СН'!$H$6-'СЕТ СН'!$H$26</f>
        <v>1841.6588223599999</v>
      </c>
      <c r="V131" s="36">
        <f>SUMIFS(СВЦЭМ!$D$39:$D$782,СВЦЭМ!$A$39:$A$782,$A131,СВЦЭМ!$B$39:$B$782,V$119)+'СЕТ СН'!$H$14+СВЦЭМ!$D$10+'СЕТ СН'!$H$6-'СЕТ СН'!$H$26</f>
        <v>1832.8793808999999</v>
      </c>
      <c r="W131" s="36">
        <f>SUMIFS(СВЦЭМ!$D$39:$D$782,СВЦЭМ!$A$39:$A$782,$A131,СВЦЭМ!$B$39:$B$782,W$119)+'СЕТ СН'!$H$14+СВЦЭМ!$D$10+'СЕТ СН'!$H$6-'СЕТ СН'!$H$26</f>
        <v>1853.6868878099999</v>
      </c>
      <c r="X131" s="36">
        <f>SUMIFS(СВЦЭМ!$D$39:$D$782,СВЦЭМ!$A$39:$A$782,$A131,СВЦЭМ!$B$39:$B$782,X$119)+'СЕТ СН'!$H$14+СВЦЭМ!$D$10+'СЕТ СН'!$H$6-'СЕТ СН'!$H$26</f>
        <v>1919.2944690899999</v>
      </c>
      <c r="Y131" s="36">
        <f>SUMIFS(СВЦЭМ!$D$39:$D$782,СВЦЭМ!$A$39:$A$782,$A131,СВЦЭМ!$B$39:$B$782,Y$119)+'СЕТ СН'!$H$14+СВЦЭМ!$D$10+'СЕТ СН'!$H$6-'СЕТ СН'!$H$26</f>
        <v>1980.06883219</v>
      </c>
    </row>
    <row r="132" spans="1:25" ht="15.75" x14ac:dyDescent="0.2">
      <c r="A132" s="35">
        <f t="shared" si="3"/>
        <v>45212</v>
      </c>
      <c r="B132" s="36">
        <f>SUMIFS(СВЦЭМ!$D$39:$D$782,СВЦЭМ!$A$39:$A$782,$A132,СВЦЭМ!$B$39:$B$782,B$119)+'СЕТ СН'!$H$14+СВЦЭМ!$D$10+'СЕТ СН'!$H$6-'СЕТ СН'!$H$26</f>
        <v>1987.57062789</v>
      </c>
      <c r="C132" s="36">
        <f>SUMIFS(СВЦЭМ!$D$39:$D$782,СВЦЭМ!$A$39:$A$782,$A132,СВЦЭМ!$B$39:$B$782,C$119)+'СЕТ СН'!$H$14+СВЦЭМ!$D$10+'СЕТ СН'!$H$6-'СЕТ СН'!$H$26</f>
        <v>2021.10952019</v>
      </c>
      <c r="D132" s="36">
        <f>SUMIFS(СВЦЭМ!$D$39:$D$782,СВЦЭМ!$A$39:$A$782,$A132,СВЦЭМ!$B$39:$B$782,D$119)+'СЕТ СН'!$H$14+СВЦЭМ!$D$10+'СЕТ СН'!$H$6-'СЕТ СН'!$H$26</f>
        <v>2086.7950486899999</v>
      </c>
      <c r="E132" s="36">
        <f>SUMIFS(СВЦЭМ!$D$39:$D$782,СВЦЭМ!$A$39:$A$782,$A132,СВЦЭМ!$B$39:$B$782,E$119)+'СЕТ СН'!$H$14+СВЦЭМ!$D$10+'СЕТ СН'!$H$6-'СЕТ СН'!$H$26</f>
        <v>2092.7249254900003</v>
      </c>
      <c r="F132" s="36">
        <f>SUMIFS(СВЦЭМ!$D$39:$D$782,СВЦЭМ!$A$39:$A$782,$A132,СВЦЭМ!$B$39:$B$782,F$119)+'СЕТ СН'!$H$14+СВЦЭМ!$D$10+'СЕТ СН'!$H$6-'СЕТ СН'!$H$26</f>
        <v>2090.95195423</v>
      </c>
      <c r="G132" s="36">
        <f>SUMIFS(СВЦЭМ!$D$39:$D$782,СВЦЭМ!$A$39:$A$782,$A132,СВЦЭМ!$B$39:$B$782,G$119)+'СЕТ СН'!$H$14+СВЦЭМ!$D$10+'СЕТ СН'!$H$6-'СЕТ СН'!$H$26</f>
        <v>2073.0763493600002</v>
      </c>
      <c r="H132" s="36">
        <f>SUMIFS(СВЦЭМ!$D$39:$D$782,СВЦЭМ!$A$39:$A$782,$A132,СВЦЭМ!$B$39:$B$782,H$119)+'СЕТ СН'!$H$14+СВЦЭМ!$D$10+'СЕТ СН'!$H$6-'СЕТ СН'!$H$26</f>
        <v>1978.76156455</v>
      </c>
      <c r="I132" s="36">
        <f>SUMIFS(СВЦЭМ!$D$39:$D$782,СВЦЭМ!$A$39:$A$782,$A132,СВЦЭМ!$B$39:$B$782,I$119)+'СЕТ СН'!$H$14+СВЦЭМ!$D$10+'СЕТ СН'!$H$6-'СЕТ СН'!$H$26</f>
        <v>1880.00407974</v>
      </c>
      <c r="J132" s="36">
        <f>SUMIFS(СВЦЭМ!$D$39:$D$782,СВЦЭМ!$A$39:$A$782,$A132,СВЦЭМ!$B$39:$B$782,J$119)+'СЕТ СН'!$H$14+СВЦЭМ!$D$10+'СЕТ СН'!$H$6-'СЕТ СН'!$H$26</f>
        <v>1854.52129309</v>
      </c>
      <c r="K132" s="36">
        <f>SUMIFS(СВЦЭМ!$D$39:$D$782,СВЦЭМ!$A$39:$A$782,$A132,СВЦЭМ!$B$39:$B$782,K$119)+'СЕТ СН'!$H$14+СВЦЭМ!$D$10+'СЕТ СН'!$H$6-'СЕТ СН'!$H$26</f>
        <v>1827.9458918600001</v>
      </c>
      <c r="L132" s="36">
        <f>SUMIFS(СВЦЭМ!$D$39:$D$782,СВЦЭМ!$A$39:$A$782,$A132,СВЦЭМ!$B$39:$B$782,L$119)+'СЕТ СН'!$H$14+СВЦЭМ!$D$10+'СЕТ СН'!$H$6-'СЕТ СН'!$H$26</f>
        <v>1839.1981971299999</v>
      </c>
      <c r="M132" s="36">
        <f>SUMIFS(СВЦЭМ!$D$39:$D$782,СВЦЭМ!$A$39:$A$782,$A132,СВЦЭМ!$B$39:$B$782,M$119)+'СЕТ СН'!$H$14+СВЦЭМ!$D$10+'СЕТ СН'!$H$6-'СЕТ СН'!$H$26</f>
        <v>1824.3444530300001</v>
      </c>
      <c r="N132" s="36">
        <f>SUMIFS(СВЦЭМ!$D$39:$D$782,СВЦЭМ!$A$39:$A$782,$A132,СВЦЭМ!$B$39:$B$782,N$119)+'СЕТ СН'!$H$14+СВЦЭМ!$D$10+'СЕТ СН'!$H$6-'СЕТ СН'!$H$26</f>
        <v>1836.3534522099999</v>
      </c>
      <c r="O132" s="36">
        <f>SUMIFS(СВЦЭМ!$D$39:$D$782,СВЦЭМ!$A$39:$A$782,$A132,СВЦЭМ!$B$39:$B$782,O$119)+'СЕТ СН'!$H$14+СВЦЭМ!$D$10+'СЕТ СН'!$H$6-'СЕТ СН'!$H$26</f>
        <v>1855.64041707</v>
      </c>
      <c r="P132" s="36">
        <f>SUMIFS(СВЦЭМ!$D$39:$D$782,СВЦЭМ!$A$39:$A$782,$A132,СВЦЭМ!$B$39:$B$782,P$119)+'СЕТ СН'!$H$14+СВЦЭМ!$D$10+'СЕТ СН'!$H$6-'СЕТ СН'!$H$26</f>
        <v>1909.3501633799999</v>
      </c>
      <c r="Q132" s="36">
        <f>SUMIFS(СВЦЭМ!$D$39:$D$782,СВЦЭМ!$A$39:$A$782,$A132,СВЦЭМ!$B$39:$B$782,Q$119)+'СЕТ СН'!$H$14+СВЦЭМ!$D$10+'СЕТ СН'!$H$6-'СЕТ СН'!$H$26</f>
        <v>1900.74241545</v>
      </c>
      <c r="R132" s="36">
        <f>SUMIFS(СВЦЭМ!$D$39:$D$782,СВЦЭМ!$A$39:$A$782,$A132,СВЦЭМ!$B$39:$B$782,R$119)+'СЕТ СН'!$H$14+СВЦЭМ!$D$10+'СЕТ СН'!$H$6-'СЕТ СН'!$H$26</f>
        <v>1904.7141364500001</v>
      </c>
      <c r="S132" s="36">
        <f>SUMIFS(СВЦЭМ!$D$39:$D$782,СВЦЭМ!$A$39:$A$782,$A132,СВЦЭМ!$B$39:$B$782,S$119)+'СЕТ СН'!$H$14+СВЦЭМ!$D$10+'СЕТ СН'!$H$6-'СЕТ СН'!$H$26</f>
        <v>1916.4803416499999</v>
      </c>
      <c r="T132" s="36">
        <f>SUMIFS(СВЦЭМ!$D$39:$D$782,СВЦЭМ!$A$39:$A$782,$A132,СВЦЭМ!$B$39:$B$782,T$119)+'СЕТ СН'!$H$14+СВЦЭМ!$D$10+'СЕТ СН'!$H$6-'СЕТ СН'!$H$26</f>
        <v>1876.59448206</v>
      </c>
      <c r="U132" s="36">
        <f>SUMIFS(СВЦЭМ!$D$39:$D$782,СВЦЭМ!$A$39:$A$782,$A132,СВЦЭМ!$B$39:$B$782,U$119)+'СЕТ СН'!$H$14+СВЦЭМ!$D$10+'СЕТ СН'!$H$6-'СЕТ СН'!$H$26</f>
        <v>1783.3734976999999</v>
      </c>
      <c r="V132" s="36">
        <f>SUMIFS(СВЦЭМ!$D$39:$D$782,СВЦЭМ!$A$39:$A$782,$A132,СВЦЭМ!$B$39:$B$782,V$119)+'СЕТ СН'!$H$14+СВЦЭМ!$D$10+'СЕТ СН'!$H$6-'СЕТ СН'!$H$26</f>
        <v>1772.8810578099999</v>
      </c>
      <c r="W132" s="36">
        <f>SUMIFS(СВЦЭМ!$D$39:$D$782,СВЦЭМ!$A$39:$A$782,$A132,СВЦЭМ!$B$39:$B$782,W$119)+'СЕТ СН'!$H$14+СВЦЭМ!$D$10+'СЕТ СН'!$H$6-'СЕТ СН'!$H$26</f>
        <v>1783.66858916</v>
      </c>
      <c r="X132" s="36">
        <f>SUMIFS(СВЦЭМ!$D$39:$D$782,СВЦЭМ!$A$39:$A$782,$A132,СВЦЭМ!$B$39:$B$782,X$119)+'СЕТ СН'!$H$14+СВЦЭМ!$D$10+'СЕТ СН'!$H$6-'СЕТ СН'!$H$26</f>
        <v>1852.16060668</v>
      </c>
      <c r="Y132" s="36">
        <f>SUMIFS(СВЦЭМ!$D$39:$D$782,СВЦЭМ!$A$39:$A$782,$A132,СВЦЭМ!$B$39:$B$782,Y$119)+'СЕТ СН'!$H$14+СВЦЭМ!$D$10+'СЕТ СН'!$H$6-'СЕТ СН'!$H$26</f>
        <v>1992.41667102</v>
      </c>
    </row>
    <row r="133" spans="1:25" ht="15.75" x14ac:dyDescent="0.2">
      <c r="A133" s="35">
        <f t="shared" si="3"/>
        <v>45213</v>
      </c>
      <c r="B133" s="36">
        <f>SUMIFS(СВЦЭМ!$D$39:$D$782,СВЦЭМ!$A$39:$A$782,$A133,СВЦЭМ!$B$39:$B$782,B$119)+'СЕТ СН'!$H$14+СВЦЭМ!$D$10+'СЕТ СН'!$H$6-'СЕТ СН'!$H$26</f>
        <v>1826.8933806800001</v>
      </c>
      <c r="C133" s="36">
        <f>SUMIFS(СВЦЭМ!$D$39:$D$782,СВЦЭМ!$A$39:$A$782,$A133,СВЦЭМ!$B$39:$B$782,C$119)+'СЕТ СН'!$H$14+СВЦЭМ!$D$10+'СЕТ СН'!$H$6-'СЕТ СН'!$H$26</f>
        <v>1866.85220944</v>
      </c>
      <c r="D133" s="36">
        <f>SUMIFS(СВЦЭМ!$D$39:$D$782,СВЦЭМ!$A$39:$A$782,$A133,СВЦЭМ!$B$39:$B$782,D$119)+'СЕТ СН'!$H$14+СВЦЭМ!$D$10+'СЕТ СН'!$H$6-'СЕТ СН'!$H$26</f>
        <v>1916.9201968299999</v>
      </c>
      <c r="E133" s="36">
        <f>SUMIFS(СВЦЭМ!$D$39:$D$782,СВЦЭМ!$A$39:$A$782,$A133,СВЦЭМ!$B$39:$B$782,E$119)+'СЕТ СН'!$H$14+СВЦЭМ!$D$10+'СЕТ СН'!$H$6-'СЕТ СН'!$H$26</f>
        <v>1937.39204509</v>
      </c>
      <c r="F133" s="36">
        <f>SUMIFS(СВЦЭМ!$D$39:$D$782,СВЦЭМ!$A$39:$A$782,$A133,СВЦЭМ!$B$39:$B$782,F$119)+'СЕТ СН'!$H$14+СВЦЭМ!$D$10+'СЕТ СН'!$H$6-'СЕТ СН'!$H$26</f>
        <v>1935.20800923</v>
      </c>
      <c r="G133" s="36">
        <f>SUMIFS(СВЦЭМ!$D$39:$D$782,СВЦЭМ!$A$39:$A$782,$A133,СВЦЭМ!$B$39:$B$782,G$119)+'СЕТ СН'!$H$14+СВЦЭМ!$D$10+'СЕТ СН'!$H$6-'СЕТ СН'!$H$26</f>
        <v>1911.48214076</v>
      </c>
      <c r="H133" s="36">
        <f>SUMIFS(СВЦЭМ!$D$39:$D$782,СВЦЭМ!$A$39:$A$782,$A133,СВЦЭМ!$B$39:$B$782,H$119)+'СЕТ СН'!$H$14+СВЦЭМ!$D$10+'СЕТ СН'!$H$6-'СЕТ СН'!$H$26</f>
        <v>1868.9112333</v>
      </c>
      <c r="I133" s="36">
        <f>SUMIFS(СВЦЭМ!$D$39:$D$782,СВЦЭМ!$A$39:$A$782,$A133,СВЦЭМ!$B$39:$B$782,I$119)+'СЕТ СН'!$H$14+СВЦЭМ!$D$10+'СЕТ СН'!$H$6-'СЕТ СН'!$H$26</f>
        <v>1804.6354974200001</v>
      </c>
      <c r="J133" s="36">
        <f>SUMIFS(СВЦЭМ!$D$39:$D$782,СВЦЭМ!$A$39:$A$782,$A133,СВЦЭМ!$B$39:$B$782,J$119)+'СЕТ СН'!$H$14+СВЦЭМ!$D$10+'СЕТ СН'!$H$6-'СЕТ СН'!$H$26</f>
        <v>1756.4502400700001</v>
      </c>
      <c r="K133" s="36">
        <f>SUMIFS(СВЦЭМ!$D$39:$D$782,СВЦЭМ!$A$39:$A$782,$A133,СВЦЭМ!$B$39:$B$782,K$119)+'СЕТ СН'!$H$14+СВЦЭМ!$D$10+'СЕТ СН'!$H$6-'СЕТ СН'!$H$26</f>
        <v>1741.33220506</v>
      </c>
      <c r="L133" s="36">
        <f>SUMIFS(СВЦЭМ!$D$39:$D$782,СВЦЭМ!$A$39:$A$782,$A133,СВЦЭМ!$B$39:$B$782,L$119)+'СЕТ СН'!$H$14+СВЦЭМ!$D$10+'СЕТ СН'!$H$6-'СЕТ СН'!$H$26</f>
        <v>1705.93789771</v>
      </c>
      <c r="M133" s="36">
        <f>SUMIFS(СВЦЭМ!$D$39:$D$782,СВЦЭМ!$A$39:$A$782,$A133,СВЦЭМ!$B$39:$B$782,M$119)+'СЕТ СН'!$H$14+СВЦЭМ!$D$10+'СЕТ СН'!$H$6-'СЕТ СН'!$H$26</f>
        <v>1709.0372937699999</v>
      </c>
      <c r="N133" s="36">
        <f>SUMIFS(СВЦЭМ!$D$39:$D$782,СВЦЭМ!$A$39:$A$782,$A133,СВЦЭМ!$B$39:$B$782,N$119)+'СЕТ СН'!$H$14+СВЦЭМ!$D$10+'СЕТ СН'!$H$6-'СЕТ СН'!$H$26</f>
        <v>1693.8692693</v>
      </c>
      <c r="O133" s="36">
        <f>SUMIFS(СВЦЭМ!$D$39:$D$782,СВЦЭМ!$A$39:$A$782,$A133,СВЦЭМ!$B$39:$B$782,O$119)+'СЕТ СН'!$H$14+СВЦЭМ!$D$10+'СЕТ СН'!$H$6-'СЕТ СН'!$H$26</f>
        <v>1722.38753834</v>
      </c>
      <c r="P133" s="36">
        <f>SUMIFS(СВЦЭМ!$D$39:$D$782,СВЦЭМ!$A$39:$A$782,$A133,СВЦЭМ!$B$39:$B$782,P$119)+'СЕТ СН'!$H$14+СВЦЭМ!$D$10+'СЕТ СН'!$H$6-'СЕТ СН'!$H$26</f>
        <v>1757.2056654800001</v>
      </c>
      <c r="Q133" s="36">
        <f>SUMIFS(СВЦЭМ!$D$39:$D$782,СВЦЭМ!$A$39:$A$782,$A133,СВЦЭМ!$B$39:$B$782,Q$119)+'СЕТ СН'!$H$14+СВЦЭМ!$D$10+'СЕТ СН'!$H$6-'СЕТ СН'!$H$26</f>
        <v>1758.7511047200001</v>
      </c>
      <c r="R133" s="36">
        <f>SUMIFS(СВЦЭМ!$D$39:$D$782,СВЦЭМ!$A$39:$A$782,$A133,СВЦЭМ!$B$39:$B$782,R$119)+'СЕТ СН'!$H$14+СВЦЭМ!$D$10+'СЕТ СН'!$H$6-'СЕТ СН'!$H$26</f>
        <v>1755.8002289599999</v>
      </c>
      <c r="S133" s="36">
        <f>SUMIFS(СВЦЭМ!$D$39:$D$782,СВЦЭМ!$A$39:$A$782,$A133,СВЦЭМ!$B$39:$B$782,S$119)+'СЕТ СН'!$H$14+СВЦЭМ!$D$10+'СЕТ СН'!$H$6-'СЕТ СН'!$H$26</f>
        <v>1747.2100961399999</v>
      </c>
      <c r="T133" s="36">
        <f>SUMIFS(СВЦЭМ!$D$39:$D$782,СВЦЭМ!$A$39:$A$782,$A133,СВЦЭМ!$B$39:$B$782,T$119)+'СЕТ СН'!$H$14+СВЦЭМ!$D$10+'СЕТ СН'!$H$6-'СЕТ СН'!$H$26</f>
        <v>1707.3584957400001</v>
      </c>
      <c r="U133" s="36">
        <f>SUMIFS(СВЦЭМ!$D$39:$D$782,СВЦЭМ!$A$39:$A$782,$A133,СВЦЭМ!$B$39:$B$782,U$119)+'СЕТ СН'!$H$14+СВЦЭМ!$D$10+'СЕТ СН'!$H$6-'СЕТ СН'!$H$26</f>
        <v>1685.8489134599999</v>
      </c>
      <c r="V133" s="36">
        <f>SUMIFS(СВЦЭМ!$D$39:$D$782,СВЦЭМ!$A$39:$A$782,$A133,СВЦЭМ!$B$39:$B$782,V$119)+'СЕТ СН'!$H$14+СВЦЭМ!$D$10+'СЕТ СН'!$H$6-'СЕТ СН'!$H$26</f>
        <v>1683.8629967699999</v>
      </c>
      <c r="W133" s="36">
        <f>SUMIFS(СВЦЭМ!$D$39:$D$782,СВЦЭМ!$A$39:$A$782,$A133,СВЦЭМ!$B$39:$B$782,W$119)+'СЕТ СН'!$H$14+СВЦЭМ!$D$10+'СЕТ СН'!$H$6-'СЕТ СН'!$H$26</f>
        <v>1706.3484465399999</v>
      </c>
      <c r="X133" s="36">
        <f>SUMIFS(СВЦЭМ!$D$39:$D$782,СВЦЭМ!$A$39:$A$782,$A133,СВЦЭМ!$B$39:$B$782,X$119)+'СЕТ СН'!$H$14+СВЦЭМ!$D$10+'СЕТ СН'!$H$6-'СЕТ СН'!$H$26</f>
        <v>1763.4191707</v>
      </c>
      <c r="Y133" s="36">
        <f>SUMIFS(СВЦЭМ!$D$39:$D$782,СВЦЭМ!$A$39:$A$782,$A133,СВЦЭМ!$B$39:$B$782,Y$119)+'СЕТ СН'!$H$14+СВЦЭМ!$D$10+'СЕТ СН'!$H$6-'СЕТ СН'!$H$26</f>
        <v>1808.9888759299999</v>
      </c>
    </row>
    <row r="134" spans="1:25" ht="15.75" x14ac:dyDescent="0.2">
      <c r="A134" s="35">
        <f t="shared" si="3"/>
        <v>45214</v>
      </c>
      <c r="B134" s="36">
        <f>SUMIFS(СВЦЭМ!$D$39:$D$782,СВЦЭМ!$A$39:$A$782,$A134,СВЦЭМ!$B$39:$B$782,B$119)+'СЕТ СН'!$H$14+СВЦЭМ!$D$10+'СЕТ СН'!$H$6-'СЕТ СН'!$H$26</f>
        <v>1892.7162016299999</v>
      </c>
      <c r="C134" s="36">
        <f>SUMIFS(СВЦЭМ!$D$39:$D$782,СВЦЭМ!$A$39:$A$782,$A134,СВЦЭМ!$B$39:$B$782,C$119)+'СЕТ СН'!$H$14+СВЦЭМ!$D$10+'СЕТ СН'!$H$6-'СЕТ СН'!$H$26</f>
        <v>1953.9308484600001</v>
      </c>
      <c r="D134" s="36">
        <f>SUMIFS(СВЦЭМ!$D$39:$D$782,СВЦЭМ!$A$39:$A$782,$A134,СВЦЭМ!$B$39:$B$782,D$119)+'СЕТ СН'!$H$14+СВЦЭМ!$D$10+'СЕТ СН'!$H$6-'СЕТ СН'!$H$26</f>
        <v>1991.7919933600001</v>
      </c>
      <c r="E134" s="36">
        <f>SUMIFS(СВЦЭМ!$D$39:$D$782,СВЦЭМ!$A$39:$A$782,$A134,СВЦЭМ!$B$39:$B$782,E$119)+'СЕТ СН'!$H$14+СВЦЭМ!$D$10+'СЕТ СН'!$H$6-'СЕТ СН'!$H$26</f>
        <v>1985.6500952700001</v>
      </c>
      <c r="F134" s="36">
        <f>SUMIFS(СВЦЭМ!$D$39:$D$782,СВЦЭМ!$A$39:$A$782,$A134,СВЦЭМ!$B$39:$B$782,F$119)+'СЕТ СН'!$H$14+СВЦЭМ!$D$10+'СЕТ СН'!$H$6-'СЕТ СН'!$H$26</f>
        <v>1989.7656371799999</v>
      </c>
      <c r="G134" s="36">
        <f>SUMIFS(СВЦЭМ!$D$39:$D$782,СВЦЭМ!$A$39:$A$782,$A134,СВЦЭМ!$B$39:$B$782,G$119)+'СЕТ СН'!$H$14+СВЦЭМ!$D$10+'СЕТ СН'!$H$6-'СЕТ СН'!$H$26</f>
        <v>1997.38804366</v>
      </c>
      <c r="H134" s="36">
        <f>SUMIFS(СВЦЭМ!$D$39:$D$782,СВЦЭМ!$A$39:$A$782,$A134,СВЦЭМ!$B$39:$B$782,H$119)+'СЕТ СН'!$H$14+СВЦЭМ!$D$10+'СЕТ СН'!$H$6-'СЕТ СН'!$H$26</f>
        <v>1953.7550628399999</v>
      </c>
      <c r="I134" s="36">
        <f>SUMIFS(СВЦЭМ!$D$39:$D$782,СВЦЭМ!$A$39:$A$782,$A134,СВЦЭМ!$B$39:$B$782,I$119)+'СЕТ СН'!$H$14+СВЦЭМ!$D$10+'СЕТ СН'!$H$6-'СЕТ СН'!$H$26</f>
        <v>1921.65317246</v>
      </c>
      <c r="J134" s="36">
        <f>SUMIFS(СВЦЭМ!$D$39:$D$782,СВЦЭМ!$A$39:$A$782,$A134,СВЦЭМ!$B$39:$B$782,J$119)+'СЕТ СН'!$H$14+СВЦЭМ!$D$10+'СЕТ СН'!$H$6-'СЕТ СН'!$H$26</f>
        <v>1852.36908735</v>
      </c>
      <c r="K134" s="36">
        <f>SUMIFS(СВЦЭМ!$D$39:$D$782,СВЦЭМ!$A$39:$A$782,$A134,СВЦЭМ!$B$39:$B$782,K$119)+'СЕТ СН'!$H$14+СВЦЭМ!$D$10+'СЕТ СН'!$H$6-'СЕТ СН'!$H$26</f>
        <v>1785.3973103799999</v>
      </c>
      <c r="L134" s="36">
        <f>SUMIFS(СВЦЭМ!$D$39:$D$782,СВЦЭМ!$A$39:$A$782,$A134,СВЦЭМ!$B$39:$B$782,L$119)+'СЕТ СН'!$H$14+СВЦЭМ!$D$10+'СЕТ СН'!$H$6-'СЕТ СН'!$H$26</f>
        <v>1764.94233117</v>
      </c>
      <c r="M134" s="36">
        <f>SUMIFS(СВЦЭМ!$D$39:$D$782,СВЦЭМ!$A$39:$A$782,$A134,СВЦЭМ!$B$39:$B$782,M$119)+'СЕТ СН'!$H$14+СВЦЭМ!$D$10+'СЕТ СН'!$H$6-'СЕТ СН'!$H$26</f>
        <v>1770.57008572</v>
      </c>
      <c r="N134" s="36">
        <f>SUMIFS(СВЦЭМ!$D$39:$D$782,СВЦЭМ!$A$39:$A$782,$A134,СВЦЭМ!$B$39:$B$782,N$119)+'СЕТ СН'!$H$14+СВЦЭМ!$D$10+'СЕТ СН'!$H$6-'СЕТ СН'!$H$26</f>
        <v>1745.7697964700001</v>
      </c>
      <c r="O134" s="36">
        <f>SUMIFS(СВЦЭМ!$D$39:$D$782,СВЦЭМ!$A$39:$A$782,$A134,СВЦЭМ!$B$39:$B$782,O$119)+'СЕТ СН'!$H$14+СВЦЭМ!$D$10+'СЕТ СН'!$H$6-'СЕТ СН'!$H$26</f>
        <v>1778.90969591</v>
      </c>
      <c r="P134" s="36">
        <f>SUMIFS(СВЦЭМ!$D$39:$D$782,СВЦЭМ!$A$39:$A$782,$A134,СВЦЭМ!$B$39:$B$782,P$119)+'СЕТ СН'!$H$14+СВЦЭМ!$D$10+'СЕТ СН'!$H$6-'СЕТ СН'!$H$26</f>
        <v>1798.2864817699999</v>
      </c>
      <c r="Q134" s="36">
        <f>SUMIFS(СВЦЭМ!$D$39:$D$782,СВЦЭМ!$A$39:$A$782,$A134,СВЦЭМ!$B$39:$B$782,Q$119)+'СЕТ СН'!$H$14+СВЦЭМ!$D$10+'СЕТ СН'!$H$6-'СЕТ СН'!$H$26</f>
        <v>1792.7669662999999</v>
      </c>
      <c r="R134" s="36">
        <f>SUMIFS(СВЦЭМ!$D$39:$D$782,СВЦЭМ!$A$39:$A$782,$A134,СВЦЭМ!$B$39:$B$782,R$119)+'СЕТ СН'!$H$14+СВЦЭМ!$D$10+'СЕТ СН'!$H$6-'СЕТ СН'!$H$26</f>
        <v>1795.1609266200001</v>
      </c>
      <c r="S134" s="36">
        <f>SUMIFS(СВЦЭМ!$D$39:$D$782,СВЦЭМ!$A$39:$A$782,$A134,СВЦЭМ!$B$39:$B$782,S$119)+'СЕТ СН'!$H$14+СВЦЭМ!$D$10+'СЕТ СН'!$H$6-'СЕТ СН'!$H$26</f>
        <v>1795.5281409300001</v>
      </c>
      <c r="T134" s="36">
        <f>SUMIFS(СВЦЭМ!$D$39:$D$782,СВЦЭМ!$A$39:$A$782,$A134,СВЦЭМ!$B$39:$B$782,T$119)+'СЕТ СН'!$H$14+СВЦЭМ!$D$10+'СЕТ СН'!$H$6-'СЕТ СН'!$H$26</f>
        <v>1759.9181400299999</v>
      </c>
      <c r="U134" s="36">
        <f>SUMIFS(СВЦЭМ!$D$39:$D$782,СВЦЭМ!$A$39:$A$782,$A134,СВЦЭМ!$B$39:$B$782,U$119)+'СЕТ СН'!$H$14+СВЦЭМ!$D$10+'СЕТ СН'!$H$6-'СЕТ СН'!$H$26</f>
        <v>1700.0318892800001</v>
      </c>
      <c r="V134" s="36">
        <f>SUMIFS(СВЦЭМ!$D$39:$D$782,СВЦЭМ!$A$39:$A$782,$A134,СВЦЭМ!$B$39:$B$782,V$119)+'СЕТ СН'!$H$14+СВЦЭМ!$D$10+'СЕТ СН'!$H$6-'СЕТ СН'!$H$26</f>
        <v>1699.54578358</v>
      </c>
      <c r="W134" s="36">
        <f>SUMIFS(СВЦЭМ!$D$39:$D$782,СВЦЭМ!$A$39:$A$782,$A134,СВЦЭМ!$B$39:$B$782,W$119)+'СЕТ СН'!$H$14+СВЦЭМ!$D$10+'СЕТ СН'!$H$6-'СЕТ СН'!$H$26</f>
        <v>1714.9686555000001</v>
      </c>
      <c r="X134" s="36">
        <f>SUMIFS(СВЦЭМ!$D$39:$D$782,СВЦЭМ!$A$39:$A$782,$A134,СВЦЭМ!$B$39:$B$782,X$119)+'СЕТ СН'!$H$14+СВЦЭМ!$D$10+'СЕТ СН'!$H$6-'СЕТ СН'!$H$26</f>
        <v>1771.9497818699999</v>
      </c>
      <c r="Y134" s="36">
        <f>SUMIFS(СВЦЭМ!$D$39:$D$782,СВЦЭМ!$A$39:$A$782,$A134,СВЦЭМ!$B$39:$B$782,Y$119)+'СЕТ СН'!$H$14+СВЦЭМ!$D$10+'СЕТ СН'!$H$6-'СЕТ СН'!$H$26</f>
        <v>1849.69026332</v>
      </c>
    </row>
    <row r="135" spans="1:25" ht="15.75" x14ac:dyDescent="0.2">
      <c r="A135" s="35">
        <f t="shared" si="3"/>
        <v>45215</v>
      </c>
      <c r="B135" s="36">
        <f>SUMIFS(СВЦЭМ!$D$39:$D$782,СВЦЭМ!$A$39:$A$782,$A135,СВЦЭМ!$B$39:$B$782,B$119)+'СЕТ СН'!$H$14+СВЦЭМ!$D$10+'СЕТ СН'!$H$6-'СЕТ СН'!$H$26</f>
        <v>1904.4737277199999</v>
      </c>
      <c r="C135" s="36">
        <f>SUMIFS(СВЦЭМ!$D$39:$D$782,СВЦЭМ!$A$39:$A$782,$A135,СВЦЭМ!$B$39:$B$782,C$119)+'СЕТ СН'!$H$14+СВЦЭМ!$D$10+'СЕТ СН'!$H$6-'СЕТ СН'!$H$26</f>
        <v>1979.6199532600001</v>
      </c>
      <c r="D135" s="36">
        <f>SUMIFS(СВЦЭМ!$D$39:$D$782,СВЦЭМ!$A$39:$A$782,$A135,СВЦЭМ!$B$39:$B$782,D$119)+'СЕТ СН'!$H$14+СВЦЭМ!$D$10+'СЕТ СН'!$H$6-'СЕТ СН'!$H$26</f>
        <v>2055.6100222300001</v>
      </c>
      <c r="E135" s="36">
        <f>SUMIFS(СВЦЭМ!$D$39:$D$782,СВЦЭМ!$A$39:$A$782,$A135,СВЦЭМ!$B$39:$B$782,E$119)+'СЕТ СН'!$H$14+СВЦЭМ!$D$10+'СЕТ СН'!$H$6-'СЕТ СН'!$H$26</f>
        <v>2085.0975022299999</v>
      </c>
      <c r="F135" s="36">
        <f>SUMIFS(СВЦЭМ!$D$39:$D$782,СВЦЭМ!$A$39:$A$782,$A135,СВЦЭМ!$B$39:$B$782,F$119)+'СЕТ СН'!$H$14+СВЦЭМ!$D$10+'СЕТ СН'!$H$6-'СЕТ СН'!$H$26</f>
        <v>2085.88020121</v>
      </c>
      <c r="G135" s="36">
        <f>SUMIFS(СВЦЭМ!$D$39:$D$782,СВЦЭМ!$A$39:$A$782,$A135,СВЦЭМ!$B$39:$B$782,G$119)+'СЕТ СН'!$H$14+СВЦЭМ!$D$10+'СЕТ СН'!$H$6-'СЕТ СН'!$H$26</f>
        <v>2079.4104621000001</v>
      </c>
      <c r="H135" s="36">
        <f>SUMIFS(СВЦЭМ!$D$39:$D$782,СВЦЭМ!$A$39:$A$782,$A135,СВЦЭМ!$B$39:$B$782,H$119)+'СЕТ СН'!$H$14+СВЦЭМ!$D$10+'СЕТ СН'!$H$6-'СЕТ СН'!$H$26</f>
        <v>1990.96544593</v>
      </c>
      <c r="I135" s="36">
        <f>SUMIFS(СВЦЭМ!$D$39:$D$782,СВЦЭМ!$A$39:$A$782,$A135,СВЦЭМ!$B$39:$B$782,I$119)+'СЕТ СН'!$H$14+СВЦЭМ!$D$10+'СЕТ СН'!$H$6-'СЕТ СН'!$H$26</f>
        <v>1912.4813664999999</v>
      </c>
      <c r="J135" s="36">
        <f>SUMIFS(СВЦЭМ!$D$39:$D$782,СВЦЭМ!$A$39:$A$782,$A135,СВЦЭМ!$B$39:$B$782,J$119)+'СЕТ СН'!$H$14+СВЦЭМ!$D$10+'СЕТ СН'!$H$6-'СЕТ СН'!$H$26</f>
        <v>1868.5522656099999</v>
      </c>
      <c r="K135" s="36">
        <f>SUMIFS(СВЦЭМ!$D$39:$D$782,СВЦЭМ!$A$39:$A$782,$A135,СВЦЭМ!$B$39:$B$782,K$119)+'СЕТ СН'!$H$14+СВЦЭМ!$D$10+'СЕТ СН'!$H$6-'СЕТ СН'!$H$26</f>
        <v>1841.54149661</v>
      </c>
      <c r="L135" s="36">
        <f>SUMIFS(СВЦЭМ!$D$39:$D$782,СВЦЭМ!$A$39:$A$782,$A135,СВЦЭМ!$B$39:$B$782,L$119)+'СЕТ СН'!$H$14+СВЦЭМ!$D$10+'СЕТ СН'!$H$6-'СЕТ СН'!$H$26</f>
        <v>1839.9190065099999</v>
      </c>
      <c r="M135" s="36">
        <f>SUMIFS(СВЦЭМ!$D$39:$D$782,СВЦЭМ!$A$39:$A$782,$A135,СВЦЭМ!$B$39:$B$782,M$119)+'СЕТ СН'!$H$14+СВЦЭМ!$D$10+'СЕТ СН'!$H$6-'СЕТ СН'!$H$26</f>
        <v>1844.7720485899999</v>
      </c>
      <c r="N135" s="36">
        <f>SUMIFS(СВЦЭМ!$D$39:$D$782,СВЦЭМ!$A$39:$A$782,$A135,СВЦЭМ!$B$39:$B$782,N$119)+'СЕТ СН'!$H$14+СВЦЭМ!$D$10+'СЕТ СН'!$H$6-'СЕТ СН'!$H$26</f>
        <v>1841.5701928000001</v>
      </c>
      <c r="O135" s="36">
        <f>SUMIFS(СВЦЭМ!$D$39:$D$782,СВЦЭМ!$A$39:$A$782,$A135,СВЦЭМ!$B$39:$B$782,O$119)+'СЕТ СН'!$H$14+СВЦЭМ!$D$10+'СЕТ СН'!$H$6-'СЕТ СН'!$H$26</f>
        <v>1852.0149849699999</v>
      </c>
      <c r="P135" s="36">
        <f>SUMIFS(СВЦЭМ!$D$39:$D$782,СВЦЭМ!$A$39:$A$782,$A135,СВЦЭМ!$B$39:$B$782,P$119)+'СЕТ СН'!$H$14+СВЦЭМ!$D$10+'СЕТ СН'!$H$6-'СЕТ СН'!$H$26</f>
        <v>1878.5104001100001</v>
      </c>
      <c r="Q135" s="36">
        <f>SUMIFS(СВЦЭМ!$D$39:$D$782,СВЦЭМ!$A$39:$A$782,$A135,СВЦЭМ!$B$39:$B$782,Q$119)+'СЕТ СН'!$H$14+СВЦЭМ!$D$10+'СЕТ СН'!$H$6-'СЕТ СН'!$H$26</f>
        <v>1861.3427275700001</v>
      </c>
      <c r="R135" s="36">
        <f>SUMIFS(СВЦЭМ!$D$39:$D$782,СВЦЭМ!$A$39:$A$782,$A135,СВЦЭМ!$B$39:$B$782,R$119)+'СЕТ СН'!$H$14+СВЦЭМ!$D$10+'СЕТ СН'!$H$6-'СЕТ СН'!$H$26</f>
        <v>1863.7623531700001</v>
      </c>
      <c r="S135" s="36">
        <f>SUMIFS(СВЦЭМ!$D$39:$D$782,СВЦЭМ!$A$39:$A$782,$A135,СВЦЭМ!$B$39:$B$782,S$119)+'СЕТ СН'!$H$14+СВЦЭМ!$D$10+'СЕТ СН'!$H$6-'СЕТ СН'!$H$26</f>
        <v>1874.9091746300001</v>
      </c>
      <c r="T135" s="36">
        <f>SUMIFS(СВЦЭМ!$D$39:$D$782,СВЦЭМ!$A$39:$A$782,$A135,СВЦЭМ!$B$39:$B$782,T$119)+'СЕТ СН'!$H$14+СВЦЭМ!$D$10+'СЕТ СН'!$H$6-'СЕТ СН'!$H$26</f>
        <v>1833.20596215</v>
      </c>
      <c r="U135" s="36">
        <f>SUMIFS(СВЦЭМ!$D$39:$D$782,СВЦЭМ!$A$39:$A$782,$A135,СВЦЭМ!$B$39:$B$782,U$119)+'СЕТ СН'!$H$14+СВЦЭМ!$D$10+'СЕТ СН'!$H$6-'СЕТ СН'!$H$26</f>
        <v>1779.6385604899999</v>
      </c>
      <c r="V135" s="36">
        <f>SUMIFS(СВЦЭМ!$D$39:$D$782,СВЦЭМ!$A$39:$A$782,$A135,СВЦЭМ!$B$39:$B$782,V$119)+'СЕТ СН'!$H$14+СВЦЭМ!$D$10+'СЕТ СН'!$H$6-'СЕТ СН'!$H$26</f>
        <v>1801.08763153</v>
      </c>
      <c r="W135" s="36">
        <f>SUMIFS(СВЦЭМ!$D$39:$D$782,СВЦЭМ!$A$39:$A$782,$A135,СВЦЭМ!$B$39:$B$782,W$119)+'СЕТ СН'!$H$14+СВЦЭМ!$D$10+'СЕТ СН'!$H$6-'СЕТ СН'!$H$26</f>
        <v>1819.66435262</v>
      </c>
      <c r="X135" s="36">
        <f>SUMIFS(СВЦЭМ!$D$39:$D$782,СВЦЭМ!$A$39:$A$782,$A135,СВЦЭМ!$B$39:$B$782,X$119)+'СЕТ СН'!$H$14+СВЦЭМ!$D$10+'СЕТ СН'!$H$6-'СЕТ СН'!$H$26</f>
        <v>1862.34480727</v>
      </c>
      <c r="Y135" s="36">
        <f>SUMIFS(СВЦЭМ!$D$39:$D$782,СВЦЭМ!$A$39:$A$782,$A135,СВЦЭМ!$B$39:$B$782,Y$119)+'СЕТ СН'!$H$14+СВЦЭМ!$D$10+'СЕТ СН'!$H$6-'СЕТ СН'!$H$26</f>
        <v>1923.4805323099999</v>
      </c>
    </row>
    <row r="136" spans="1:25" ht="15.75" x14ac:dyDescent="0.2">
      <c r="A136" s="35">
        <f t="shared" si="3"/>
        <v>45216</v>
      </c>
      <c r="B136" s="36">
        <f>SUMIFS(СВЦЭМ!$D$39:$D$782,СВЦЭМ!$A$39:$A$782,$A136,СВЦЭМ!$B$39:$B$782,B$119)+'СЕТ СН'!$H$14+СВЦЭМ!$D$10+'СЕТ СН'!$H$6-'СЕТ СН'!$H$26</f>
        <v>2050.19157262</v>
      </c>
      <c r="C136" s="36">
        <f>SUMIFS(СВЦЭМ!$D$39:$D$782,СВЦЭМ!$A$39:$A$782,$A136,СВЦЭМ!$B$39:$B$782,C$119)+'СЕТ СН'!$H$14+СВЦЭМ!$D$10+'СЕТ СН'!$H$6-'СЕТ СН'!$H$26</f>
        <v>2108.3873904900001</v>
      </c>
      <c r="D136" s="36">
        <f>SUMIFS(СВЦЭМ!$D$39:$D$782,СВЦЭМ!$A$39:$A$782,$A136,СВЦЭМ!$B$39:$B$782,D$119)+'СЕТ СН'!$H$14+СВЦЭМ!$D$10+'СЕТ СН'!$H$6-'СЕТ СН'!$H$26</f>
        <v>2172.3166482900001</v>
      </c>
      <c r="E136" s="36">
        <f>SUMIFS(СВЦЭМ!$D$39:$D$782,СВЦЭМ!$A$39:$A$782,$A136,СВЦЭМ!$B$39:$B$782,E$119)+'СЕТ СН'!$H$14+СВЦЭМ!$D$10+'СЕТ СН'!$H$6-'СЕТ СН'!$H$26</f>
        <v>2139.0041830300001</v>
      </c>
      <c r="F136" s="36">
        <f>SUMIFS(СВЦЭМ!$D$39:$D$782,СВЦЭМ!$A$39:$A$782,$A136,СВЦЭМ!$B$39:$B$782,F$119)+'СЕТ СН'!$H$14+СВЦЭМ!$D$10+'СЕТ СН'!$H$6-'СЕТ СН'!$H$26</f>
        <v>2142.7598559200001</v>
      </c>
      <c r="G136" s="36">
        <f>SUMIFS(СВЦЭМ!$D$39:$D$782,СВЦЭМ!$A$39:$A$782,$A136,СВЦЭМ!$B$39:$B$782,G$119)+'СЕТ СН'!$H$14+СВЦЭМ!$D$10+'СЕТ СН'!$H$6-'СЕТ СН'!$H$26</f>
        <v>2154.5945407300001</v>
      </c>
      <c r="H136" s="36">
        <f>SUMIFS(СВЦЭМ!$D$39:$D$782,СВЦЭМ!$A$39:$A$782,$A136,СВЦЭМ!$B$39:$B$782,H$119)+'СЕТ СН'!$H$14+СВЦЭМ!$D$10+'СЕТ СН'!$H$6-'СЕТ СН'!$H$26</f>
        <v>2062.2308324400001</v>
      </c>
      <c r="I136" s="36">
        <f>SUMIFS(СВЦЭМ!$D$39:$D$782,СВЦЭМ!$A$39:$A$782,$A136,СВЦЭМ!$B$39:$B$782,I$119)+'СЕТ СН'!$H$14+СВЦЭМ!$D$10+'СЕТ СН'!$H$6-'СЕТ СН'!$H$26</f>
        <v>1967.3084995700001</v>
      </c>
      <c r="J136" s="36">
        <f>SUMIFS(СВЦЭМ!$D$39:$D$782,СВЦЭМ!$A$39:$A$782,$A136,СВЦЭМ!$B$39:$B$782,J$119)+'СЕТ СН'!$H$14+СВЦЭМ!$D$10+'СЕТ СН'!$H$6-'СЕТ СН'!$H$26</f>
        <v>1911.1075949599999</v>
      </c>
      <c r="K136" s="36">
        <f>SUMIFS(СВЦЭМ!$D$39:$D$782,СВЦЭМ!$A$39:$A$782,$A136,СВЦЭМ!$B$39:$B$782,K$119)+'СЕТ СН'!$H$14+СВЦЭМ!$D$10+'СЕТ СН'!$H$6-'СЕТ СН'!$H$26</f>
        <v>1879.3346998500001</v>
      </c>
      <c r="L136" s="36">
        <f>SUMIFS(СВЦЭМ!$D$39:$D$782,СВЦЭМ!$A$39:$A$782,$A136,СВЦЭМ!$B$39:$B$782,L$119)+'СЕТ СН'!$H$14+СВЦЭМ!$D$10+'СЕТ СН'!$H$6-'СЕТ СН'!$H$26</f>
        <v>1875.40140185</v>
      </c>
      <c r="M136" s="36">
        <f>SUMIFS(СВЦЭМ!$D$39:$D$782,СВЦЭМ!$A$39:$A$782,$A136,СВЦЭМ!$B$39:$B$782,M$119)+'СЕТ СН'!$H$14+СВЦЭМ!$D$10+'СЕТ СН'!$H$6-'СЕТ СН'!$H$26</f>
        <v>1886.16786355</v>
      </c>
      <c r="N136" s="36">
        <f>SUMIFS(СВЦЭМ!$D$39:$D$782,СВЦЭМ!$A$39:$A$782,$A136,СВЦЭМ!$B$39:$B$782,N$119)+'СЕТ СН'!$H$14+СВЦЭМ!$D$10+'СЕТ СН'!$H$6-'СЕТ СН'!$H$26</f>
        <v>1880.0706572700001</v>
      </c>
      <c r="O136" s="36">
        <f>SUMIFS(СВЦЭМ!$D$39:$D$782,СВЦЭМ!$A$39:$A$782,$A136,СВЦЭМ!$B$39:$B$782,O$119)+'СЕТ СН'!$H$14+СВЦЭМ!$D$10+'СЕТ СН'!$H$6-'СЕТ СН'!$H$26</f>
        <v>1896.7027967399999</v>
      </c>
      <c r="P136" s="36">
        <f>SUMIFS(СВЦЭМ!$D$39:$D$782,СВЦЭМ!$A$39:$A$782,$A136,СВЦЭМ!$B$39:$B$782,P$119)+'СЕТ СН'!$H$14+СВЦЭМ!$D$10+'СЕТ СН'!$H$6-'СЕТ СН'!$H$26</f>
        <v>1924.0983925099999</v>
      </c>
      <c r="Q136" s="36">
        <f>SUMIFS(СВЦЭМ!$D$39:$D$782,СВЦЭМ!$A$39:$A$782,$A136,СВЦЭМ!$B$39:$B$782,Q$119)+'СЕТ СН'!$H$14+СВЦЭМ!$D$10+'СЕТ СН'!$H$6-'СЕТ СН'!$H$26</f>
        <v>1885.50709428</v>
      </c>
      <c r="R136" s="36">
        <f>SUMIFS(СВЦЭМ!$D$39:$D$782,СВЦЭМ!$A$39:$A$782,$A136,СВЦЭМ!$B$39:$B$782,R$119)+'СЕТ СН'!$H$14+СВЦЭМ!$D$10+'СЕТ СН'!$H$6-'СЕТ СН'!$H$26</f>
        <v>1882.89693147</v>
      </c>
      <c r="S136" s="36">
        <f>SUMIFS(СВЦЭМ!$D$39:$D$782,СВЦЭМ!$A$39:$A$782,$A136,СВЦЭМ!$B$39:$B$782,S$119)+'СЕТ СН'!$H$14+СВЦЭМ!$D$10+'СЕТ СН'!$H$6-'СЕТ СН'!$H$26</f>
        <v>1903.8539817999999</v>
      </c>
      <c r="T136" s="36">
        <f>SUMIFS(СВЦЭМ!$D$39:$D$782,СВЦЭМ!$A$39:$A$782,$A136,СВЦЭМ!$B$39:$B$782,T$119)+'СЕТ СН'!$H$14+СВЦЭМ!$D$10+'СЕТ СН'!$H$6-'СЕТ СН'!$H$26</f>
        <v>1865.65711547</v>
      </c>
      <c r="U136" s="36">
        <f>SUMIFS(СВЦЭМ!$D$39:$D$782,СВЦЭМ!$A$39:$A$782,$A136,СВЦЭМ!$B$39:$B$782,U$119)+'СЕТ СН'!$H$14+СВЦЭМ!$D$10+'СЕТ СН'!$H$6-'СЕТ СН'!$H$26</f>
        <v>1819.5084157900001</v>
      </c>
      <c r="V136" s="36">
        <f>SUMIFS(СВЦЭМ!$D$39:$D$782,СВЦЭМ!$A$39:$A$782,$A136,СВЦЭМ!$B$39:$B$782,V$119)+'СЕТ СН'!$H$14+СВЦЭМ!$D$10+'СЕТ СН'!$H$6-'СЕТ СН'!$H$26</f>
        <v>1822.67626612</v>
      </c>
      <c r="W136" s="36">
        <f>SUMIFS(СВЦЭМ!$D$39:$D$782,СВЦЭМ!$A$39:$A$782,$A136,СВЦЭМ!$B$39:$B$782,W$119)+'СЕТ СН'!$H$14+СВЦЭМ!$D$10+'СЕТ СН'!$H$6-'СЕТ СН'!$H$26</f>
        <v>1844.68586241</v>
      </c>
      <c r="X136" s="36">
        <f>SUMIFS(СВЦЭМ!$D$39:$D$782,СВЦЭМ!$A$39:$A$782,$A136,СВЦЭМ!$B$39:$B$782,X$119)+'СЕТ СН'!$H$14+СВЦЭМ!$D$10+'СЕТ СН'!$H$6-'СЕТ СН'!$H$26</f>
        <v>1898.7607126299999</v>
      </c>
      <c r="Y136" s="36">
        <f>SUMIFS(СВЦЭМ!$D$39:$D$782,СВЦЭМ!$A$39:$A$782,$A136,СВЦЭМ!$B$39:$B$782,Y$119)+'СЕТ СН'!$H$14+СВЦЭМ!$D$10+'СЕТ СН'!$H$6-'СЕТ СН'!$H$26</f>
        <v>1967.8069665099999</v>
      </c>
    </row>
    <row r="137" spans="1:25" ht="15.75" x14ac:dyDescent="0.2">
      <c r="A137" s="35">
        <f t="shared" si="3"/>
        <v>45217</v>
      </c>
      <c r="B137" s="36">
        <f>SUMIFS(СВЦЭМ!$D$39:$D$782,СВЦЭМ!$A$39:$A$782,$A137,СВЦЭМ!$B$39:$B$782,B$119)+'СЕТ СН'!$H$14+СВЦЭМ!$D$10+'СЕТ СН'!$H$6-'СЕТ СН'!$H$26</f>
        <v>2062.2989227900002</v>
      </c>
      <c r="C137" s="36">
        <f>SUMIFS(СВЦЭМ!$D$39:$D$782,СВЦЭМ!$A$39:$A$782,$A137,СВЦЭМ!$B$39:$B$782,C$119)+'СЕТ СН'!$H$14+СВЦЭМ!$D$10+'СЕТ СН'!$H$6-'СЕТ СН'!$H$26</f>
        <v>2114.2475168400001</v>
      </c>
      <c r="D137" s="36">
        <f>SUMIFS(СВЦЭМ!$D$39:$D$782,СВЦЭМ!$A$39:$A$782,$A137,СВЦЭМ!$B$39:$B$782,D$119)+'СЕТ СН'!$H$14+СВЦЭМ!$D$10+'СЕТ СН'!$H$6-'СЕТ СН'!$H$26</f>
        <v>2182.5147499300001</v>
      </c>
      <c r="E137" s="36">
        <f>SUMIFS(СВЦЭМ!$D$39:$D$782,СВЦЭМ!$A$39:$A$782,$A137,СВЦЭМ!$B$39:$B$782,E$119)+'СЕТ СН'!$H$14+СВЦЭМ!$D$10+'СЕТ СН'!$H$6-'СЕТ СН'!$H$26</f>
        <v>2181.0267787400003</v>
      </c>
      <c r="F137" s="36">
        <f>SUMIFS(СВЦЭМ!$D$39:$D$782,СВЦЭМ!$A$39:$A$782,$A137,СВЦЭМ!$B$39:$B$782,F$119)+'СЕТ СН'!$H$14+СВЦЭМ!$D$10+'СЕТ СН'!$H$6-'СЕТ СН'!$H$26</f>
        <v>2178.2787406800003</v>
      </c>
      <c r="G137" s="36">
        <f>SUMIFS(СВЦЭМ!$D$39:$D$782,СВЦЭМ!$A$39:$A$782,$A137,СВЦЭМ!$B$39:$B$782,G$119)+'СЕТ СН'!$H$14+СВЦЭМ!$D$10+'СЕТ СН'!$H$6-'СЕТ СН'!$H$26</f>
        <v>2166.4212133300002</v>
      </c>
      <c r="H137" s="36">
        <f>SUMIFS(СВЦЭМ!$D$39:$D$782,СВЦЭМ!$A$39:$A$782,$A137,СВЦЭМ!$B$39:$B$782,H$119)+'СЕТ СН'!$H$14+СВЦЭМ!$D$10+'СЕТ СН'!$H$6-'СЕТ СН'!$H$26</f>
        <v>2077.1221282900001</v>
      </c>
      <c r="I137" s="36">
        <f>SUMIFS(СВЦЭМ!$D$39:$D$782,СВЦЭМ!$A$39:$A$782,$A137,СВЦЭМ!$B$39:$B$782,I$119)+'СЕТ СН'!$H$14+СВЦЭМ!$D$10+'СЕТ СН'!$H$6-'СЕТ СН'!$H$26</f>
        <v>1998.8779345099999</v>
      </c>
      <c r="J137" s="36">
        <f>SUMIFS(СВЦЭМ!$D$39:$D$782,СВЦЭМ!$A$39:$A$782,$A137,СВЦЭМ!$B$39:$B$782,J$119)+'СЕТ СН'!$H$14+СВЦЭМ!$D$10+'СЕТ СН'!$H$6-'СЕТ СН'!$H$26</f>
        <v>1950.2776145400001</v>
      </c>
      <c r="K137" s="36">
        <f>SUMIFS(СВЦЭМ!$D$39:$D$782,СВЦЭМ!$A$39:$A$782,$A137,СВЦЭМ!$B$39:$B$782,K$119)+'СЕТ СН'!$H$14+СВЦЭМ!$D$10+'СЕТ СН'!$H$6-'СЕТ СН'!$H$26</f>
        <v>1853.1455225699999</v>
      </c>
      <c r="L137" s="36">
        <f>SUMIFS(СВЦЭМ!$D$39:$D$782,СВЦЭМ!$A$39:$A$782,$A137,СВЦЭМ!$B$39:$B$782,L$119)+'СЕТ СН'!$H$14+СВЦЭМ!$D$10+'СЕТ СН'!$H$6-'СЕТ СН'!$H$26</f>
        <v>1863.94466347</v>
      </c>
      <c r="M137" s="36">
        <f>SUMIFS(СВЦЭМ!$D$39:$D$782,СВЦЭМ!$A$39:$A$782,$A137,СВЦЭМ!$B$39:$B$782,M$119)+'СЕТ СН'!$H$14+СВЦЭМ!$D$10+'СЕТ СН'!$H$6-'СЕТ СН'!$H$26</f>
        <v>1877.84399125</v>
      </c>
      <c r="N137" s="36">
        <f>SUMIFS(СВЦЭМ!$D$39:$D$782,СВЦЭМ!$A$39:$A$782,$A137,СВЦЭМ!$B$39:$B$782,N$119)+'СЕТ СН'!$H$14+СВЦЭМ!$D$10+'СЕТ СН'!$H$6-'СЕТ СН'!$H$26</f>
        <v>1898.2847462499999</v>
      </c>
      <c r="O137" s="36">
        <f>SUMIFS(СВЦЭМ!$D$39:$D$782,СВЦЭМ!$A$39:$A$782,$A137,СВЦЭМ!$B$39:$B$782,O$119)+'СЕТ СН'!$H$14+СВЦЭМ!$D$10+'СЕТ СН'!$H$6-'СЕТ СН'!$H$26</f>
        <v>1906.03871194</v>
      </c>
      <c r="P137" s="36">
        <f>SUMIFS(СВЦЭМ!$D$39:$D$782,СВЦЭМ!$A$39:$A$782,$A137,СВЦЭМ!$B$39:$B$782,P$119)+'СЕТ СН'!$H$14+СВЦЭМ!$D$10+'СЕТ СН'!$H$6-'СЕТ СН'!$H$26</f>
        <v>1919.5369897799999</v>
      </c>
      <c r="Q137" s="36">
        <f>SUMIFS(СВЦЭМ!$D$39:$D$782,СВЦЭМ!$A$39:$A$782,$A137,СВЦЭМ!$B$39:$B$782,Q$119)+'СЕТ СН'!$H$14+СВЦЭМ!$D$10+'СЕТ СН'!$H$6-'СЕТ СН'!$H$26</f>
        <v>1884.7677160999999</v>
      </c>
      <c r="R137" s="36">
        <f>SUMIFS(СВЦЭМ!$D$39:$D$782,СВЦЭМ!$A$39:$A$782,$A137,СВЦЭМ!$B$39:$B$782,R$119)+'СЕТ СН'!$H$14+СВЦЭМ!$D$10+'СЕТ СН'!$H$6-'СЕТ СН'!$H$26</f>
        <v>1895.22366958</v>
      </c>
      <c r="S137" s="36">
        <f>SUMIFS(СВЦЭМ!$D$39:$D$782,СВЦЭМ!$A$39:$A$782,$A137,СВЦЭМ!$B$39:$B$782,S$119)+'СЕТ СН'!$H$14+СВЦЭМ!$D$10+'СЕТ СН'!$H$6-'СЕТ СН'!$H$26</f>
        <v>1900.1079895099999</v>
      </c>
      <c r="T137" s="36">
        <f>SUMIFS(СВЦЭМ!$D$39:$D$782,СВЦЭМ!$A$39:$A$782,$A137,СВЦЭМ!$B$39:$B$782,T$119)+'СЕТ СН'!$H$14+СВЦЭМ!$D$10+'СЕТ СН'!$H$6-'СЕТ СН'!$H$26</f>
        <v>1920.59599985</v>
      </c>
      <c r="U137" s="36">
        <f>SUMIFS(СВЦЭМ!$D$39:$D$782,СВЦЭМ!$A$39:$A$782,$A137,СВЦЭМ!$B$39:$B$782,U$119)+'СЕТ СН'!$H$14+СВЦЭМ!$D$10+'СЕТ СН'!$H$6-'СЕТ СН'!$H$26</f>
        <v>1874.99910576</v>
      </c>
      <c r="V137" s="36">
        <f>SUMIFS(СВЦЭМ!$D$39:$D$782,СВЦЭМ!$A$39:$A$782,$A137,СВЦЭМ!$B$39:$B$782,V$119)+'СЕТ СН'!$H$14+СВЦЭМ!$D$10+'СЕТ СН'!$H$6-'СЕТ СН'!$H$26</f>
        <v>1883.3340652100001</v>
      </c>
      <c r="W137" s="36">
        <f>SUMIFS(СВЦЭМ!$D$39:$D$782,СВЦЭМ!$A$39:$A$782,$A137,СВЦЭМ!$B$39:$B$782,W$119)+'СЕТ СН'!$H$14+СВЦЭМ!$D$10+'СЕТ СН'!$H$6-'СЕТ СН'!$H$26</f>
        <v>1909.6703122500001</v>
      </c>
      <c r="X137" s="36">
        <f>SUMIFS(СВЦЭМ!$D$39:$D$782,СВЦЭМ!$A$39:$A$782,$A137,СВЦЭМ!$B$39:$B$782,X$119)+'СЕТ СН'!$H$14+СВЦЭМ!$D$10+'СЕТ СН'!$H$6-'СЕТ СН'!$H$26</f>
        <v>1962.9833676000001</v>
      </c>
      <c r="Y137" s="36">
        <f>SUMIFS(СВЦЭМ!$D$39:$D$782,СВЦЭМ!$A$39:$A$782,$A137,СВЦЭМ!$B$39:$B$782,Y$119)+'СЕТ СН'!$H$14+СВЦЭМ!$D$10+'СЕТ СН'!$H$6-'СЕТ СН'!$H$26</f>
        <v>2002.2355722499999</v>
      </c>
    </row>
    <row r="138" spans="1:25" ht="15.75" x14ac:dyDescent="0.2">
      <c r="A138" s="35">
        <f t="shared" si="3"/>
        <v>45218</v>
      </c>
      <c r="B138" s="36">
        <f>SUMIFS(СВЦЭМ!$D$39:$D$782,СВЦЭМ!$A$39:$A$782,$A138,СВЦЭМ!$B$39:$B$782,B$119)+'СЕТ СН'!$H$14+СВЦЭМ!$D$10+'СЕТ СН'!$H$6-'СЕТ СН'!$H$26</f>
        <v>2022.14772447</v>
      </c>
      <c r="C138" s="36">
        <f>SUMIFS(СВЦЭМ!$D$39:$D$782,СВЦЭМ!$A$39:$A$782,$A138,СВЦЭМ!$B$39:$B$782,C$119)+'СЕТ СН'!$H$14+СВЦЭМ!$D$10+'СЕТ СН'!$H$6-'СЕТ СН'!$H$26</f>
        <v>2075.1541754</v>
      </c>
      <c r="D138" s="36">
        <f>SUMIFS(СВЦЭМ!$D$39:$D$782,СВЦЭМ!$A$39:$A$782,$A138,СВЦЭМ!$B$39:$B$782,D$119)+'СЕТ СН'!$H$14+СВЦЭМ!$D$10+'СЕТ СН'!$H$6-'СЕТ СН'!$H$26</f>
        <v>2131.63692932</v>
      </c>
      <c r="E138" s="36">
        <f>SUMIFS(СВЦЭМ!$D$39:$D$782,СВЦЭМ!$A$39:$A$782,$A138,СВЦЭМ!$B$39:$B$782,E$119)+'СЕТ СН'!$H$14+СВЦЭМ!$D$10+'СЕТ СН'!$H$6-'СЕТ СН'!$H$26</f>
        <v>2096.4761792600002</v>
      </c>
      <c r="F138" s="36">
        <f>SUMIFS(СВЦЭМ!$D$39:$D$782,СВЦЭМ!$A$39:$A$782,$A138,СВЦЭМ!$B$39:$B$782,F$119)+'СЕТ СН'!$H$14+СВЦЭМ!$D$10+'СЕТ СН'!$H$6-'СЕТ СН'!$H$26</f>
        <v>2088.9112299100002</v>
      </c>
      <c r="G138" s="36">
        <f>SUMIFS(СВЦЭМ!$D$39:$D$782,СВЦЭМ!$A$39:$A$782,$A138,СВЦЭМ!$B$39:$B$782,G$119)+'СЕТ СН'!$H$14+СВЦЭМ!$D$10+'СЕТ СН'!$H$6-'СЕТ СН'!$H$26</f>
        <v>2113.1205933400001</v>
      </c>
      <c r="H138" s="36">
        <f>SUMIFS(СВЦЭМ!$D$39:$D$782,СВЦЭМ!$A$39:$A$782,$A138,СВЦЭМ!$B$39:$B$782,H$119)+'СЕТ СН'!$H$14+СВЦЭМ!$D$10+'СЕТ СН'!$H$6-'СЕТ СН'!$H$26</f>
        <v>2033.0420784200001</v>
      </c>
      <c r="I138" s="36">
        <f>SUMIFS(СВЦЭМ!$D$39:$D$782,СВЦЭМ!$A$39:$A$782,$A138,СВЦЭМ!$B$39:$B$782,I$119)+'СЕТ СН'!$H$14+СВЦЭМ!$D$10+'СЕТ СН'!$H$6-'СЕТ СН'!$H$26</f>
        <v>1959.1008419899999</v>
      </c>
      <c r="J138" s="36">
        <f>SUMIFS(СВЦЭМ!$D$39:$D$782,СВЦЭМ!$A$39:$A$782,$A138,СВЦЭМ!$B$39:$B$782,J$119)+'СЕТ СН'!$H$14+СВЦЭМ!$D$10+'СЕТ СН'!$H$6-'СЕТ СН'!$H$26</f>
        <v>1900.2477989900001</v>
      </c>
      <c r="K138" s="36">
        <f>SUMIFS(СВЦЭМ!$D$39:$D$782,СВЦЭМ!$A$39:$A$782,$A138,СВЦЭМ!$B$39:$B$782,K$119)+'СЕТ СН'!$H$14+СВЦЭМ!$D$10+'СЕТ СН'!$H$6-'СЕТ СН'!$H$26</f>
        <v>1804.8351630699999</v>
      </c>
      <c r="L138" s="36">
        <f>SUMIFS(СВЦЭМ!$D$39:$D$782,СВЦЭМ!$A$39:$A$782,$A138,СВЦЭМ!$B$39:$B$782,L$119)+'СЕТ СН'!$H$14+СВЦЭМ!$D$10+'СЕТ СН'!$H$6-'СЕТ СН'!$H$26</f>
        <v>1803.5905371900001</v>
      </c>
      <c r="M138" s="36">
        <f>SUMIFS(СВЦЭМ!$D$39:$D$782,СВЦЭМ!$A$39:$A$782,$A138,СВЦЭМ!$B$39:$B$782,M$119)+'СЕТ СН'!$H$14+СВЦЭМ!$D$10+'СЕТ СН'!$H$6-'СЕТ СН'!$H$26</f>
        <v>1826.53847277</v>
      </c>
      <c r="N138" s="36">
        <f>SUMIFS(СВЦЭМ!$D$39:$D$782,СВЦЭМ!$A$39:$A$782,$A138,СВЦЭМ!$B$39:$B$782,N$119)+'СЕТ СН'!$H$14+СВЦЭМ!$D$10+'СЕТ СН'!$H$6-'СЕТ СН'!$H$26</f>
        <v>1841.47277715</v>
      </c>
      <c r="O138" s="36">
        <f>SUMIFS(СВЦЭМ!$D$39:$D$782,СВЦЭМ!$A$39:$A$782,$A138,СВЦЭМ!$B$39:$B$782,O$119)+'СЕТ СН'!$H$14+СВЦЭМ!$D$10+'СЕТ СН'!$H$6-'СЕТ СН'!$H$26</f>
        <v>1860.7437557799999</v>
      </c>
      <c r="P138" s="36">
        <f>SUMIFS(СВЦЭМ!$D$39:$D$782,СВЦЭМ!$A$39:$A$782,$A138,СВЦЭМ!$B$39:$B$782,P$119)+'СЕТ СН'!$H$14+СВЦЭМ!$D$10+'СЕТ СН'!$H$6-'СЕТ СН'!$H$26</f>
        <v>1892.44572075</v>
      </c>
      <c r="Q138" s="36">
        <f>SUMIFS(СВЦЭМ!$D$39:$D$782,СВЦЭМ!$A$39:$A$782,$A138,СВЦЭМ!$B$39:$B$782,Q$119)+'СЕТ СН'!$H$14+СВЦЭМ!$D$10+'СЕТ СН'!$H$6-'СЕТ СН'!$H$26</f>
        <v>1909.6271270499999</v>
      </c>
      <c r="R138" s="36">
        <f>SUMIFS(СВЦЭМ!$D$39:$D$782,СВЦЭМ!$A$39:$A$782,$A138,СВЦЭМ!$B$39:$B$782,R$119)+'СЕТ СН'!$H$14+СВЦЭМ!$D$10+'СЕТ СН'!$H$6-'СЕТ СН'!$H$26</f>
        <v>1920.43274389</v>
      </c>
      <c r="S138" s="36">
        <f>SUMIFS(СВЦЭМ!$D$39:$D$782,СВЦЭМ!$A$39:$A$782,$A138,СВЦЭМ!$B$39:$B$782,S$119)+'СЕТ СН'!$H$14+СВЦЭМ!$D$10+'СЕТ СН'!$H$6-'СЕТ СН'!$H$26</f>
        <v>1912.8851615900001</v>
      </c>
      <c r="T138" s="36">
        <f>SUMIFS(СВЦЭМ!$D$39:$D$782,СВЦЭМ!$A$39:$A$782,$A138,СВЦЭМ!$B$39:$B$782,T$119)+'СЕТ СН'!$H$14+СВЦЭМ!$D$10+'СЕТ СН'!$H$6-'СЕТ СН'!$H$26</f>
        <v>1911.50504826</v>
      </c>
      <c r="U138" s="36">
        <f>SUMIFS(СВЦЭМ!$D$39:$D$782,СВЦЭМ!$A$39:$A$782,$A138,СВЦЭМ!$B$39:$B$782,U$119)+'СЕТ СН'!$H$14+СВЦЭМ!$D$10+'СЕТ СН'!$H$6-'СЕТ СН'!$H$26</f>
        <v>1861.4334643499999</v>
      </c>
      <c r="V138" s="36">
        <f>SUMIFS(СВЦЭМ!$D$39:$D$782,СВЦЭМ!$A$39:$A$782,$A138,СВЦЭМ!$B$39:$B$782,V$119)+'СЕТ СН'!$H$14+СВЦЭМ!$D$10+'СЕТ СН'!$H$6-'СЕТ СН'!$H$26</f>
        <v>1869.5546774100001</v>
      </c>
      <c r="W138" s="36">
        <f>SUMIFS(СВЦЭМ!$D$39:$D$782,СВЦЭМ!$A$39:$A$782,$A138,СВЦЭМ!$B$39:$B$782,W$119)+'СЕТ СН'!$H$14+СВЦЭМ!$D$10+'СЕТ СН'!$H$6-'СЕТ СН'!$H$26</f>
        <v>1892.60347286</v>
      </c>
      <c r="X138" s="36">
        <f>SUMIFS(СВЦЭМ!$D$39:$D$782,СВЦЭМ!$A$39:$A$782,$A138,СВЦЭМ!$B$39:$B$782,X$119)+'СЕТ СН'!$H$14+СВЦЭМ!$D$10+'СЕТ СН'!$H$6-'СЕТ СН'!$H$26</f>
        <v>1952.27622322</v>
      </c>
      <c r="Y138" s="36">
        <f>SUMIFS(СВЦЭМ!$D$39:$D$782,СВЦЭМ!$A$39:$A$782,$A138,СВЦЭМ!$B$39:$B$782,Y$119)+'СЕТ СН'!$H$14+СВЦЭМ!$D$10+'СЕТ СН'!$H$6-'СЕТ СН'!$H$26</f>
        <v>2020.54408657</v>
      </c>
    </row>
    <row r="139" spans="1:25" ht="15.75" x14ac:dyDescent="0.2">
      <c r="A139" s="35">
        <f t="shared" si="3"/>
        <v>45219</v>
      </c>
      <c r="B139" s="36">
        <f>SUMIFS(СВЦЭМ!$D$39:$D$782,СВЦЭМ!$A$39:$A$782,$A139,СВЦЭМ!$B$39:$B$782,B$119)+'СЕТ СН'!$H$14+СВЦЭМ!$D$10+'СЕТ СН'!$H$6-'СЕТ СН'!$H$26</f>
        <v>2060.4904111300002</v>
      </c>
      <c r="C139" s="36">
        <f>SUMIFS(СВЦЭМ!$D$39:$D$782,СВЦЭМ!$A$39:$A$782,$A139,СВЦЭМ!$B$39:$B$782,C$119)+'СЕТ СН'!$H$14+СВЦЭМ!$D$10+'СЕТ СН'!$H$6-'СЕТ СН'!$H$26</f>
        <v>2131.3836346600001</v>
      </c>
      <c r="D139" s="36">
        <f>SUMIFS(СВЦЭМ!$D$39:$D$782,СВЦЭМ!$A$39:$A$782,$A139,СВЦЭМ!$B$39:$B$782,D$119)+'СЕТ СН'!$H$14+СВЦЭМ!$D$10+'СЕТ СН'!$H$6-'СЕТ СН'!$H$26</f>
        <v>2178.4997017800001</v>
      </c>
      <c r="E139" s="36">
        <f>SUMIFS(СВЦЭМ!$D$39:$D$782,СВЦЭМ!$A$39:$A$782,$A139,СВЦЭМ!$B$39:$B$782,E$119)+'СЕТ СН'!$H$14+СВЦЭМ!$D$10+'СЕТ СН'!$H$6-'СЕТ СН'!$H$26</f>
        <v>2153.7542818500001</v>
      </c>
      <c r="F139" s="36">
        <f>SUMIFS(СВЦЭМ!$D$39:$D$782,СВЦЭМ!$A$39:$A$782,$A139,СВЦЭМ!$B$39:$B$782,F$119)+'СЕТ СН'!$H$14+СВЦЭМ!$D$10+'СЕТ СН'!$H$6-'СЕТ СН'!$H$26</f>
        <v>2153.6780672300001</v>
      </c>
      <c r="G139" s="36">
        <f>SUMIFS(СВЦЭМ!$D$39:$D$782,СВЦЭМ!$A$39:$A$782,$A139,СВЦЭМ!$B$39:$B$782,G$119)+'СЕТ СН'!$H$14+СВЦЭМ!$D$10+'СЕТ СН'!$H$6-'СЕТ СН'!$H$26</f>
        <v>2155.0769507800001</v>
      </c>
      <c r="H139" s="36">
        <f>SUMIFS(СВЦЭМ!$D$39:$D$782,СВЦЭМ!$A$39:$A$782,$A139,СВЦЭМ!$B$39:$B$782,H$119)+'СЕТ СН'!$H$14+СВЦЭМ!$D$10+'СЕТ СН'!$H$6-'СЕТ СН'!$H$26</f>
        <v>2074.0344417900001</v>
      </c>
      <c r="I139" s="36">
        <f>SUMIFS(СВЦЭМ!$D$39:$D$782,СВЦЭМ!$A$39:$A$782,$A139,СВЦЭМ!$B$39:$B$782,I$119)+'СЕТ СН'!$H$14+СВЦЭМ!$D$10+'СЕТ СН'!$H$6-'СЕТ СН'!$H$26</f>
        <v>1993.44417284</v>
      </c>
      <c r="J139" s="36">
        <f>SUMIFS(СВЦЭМ!$D$39:$D$782,СВЦЭМ!$A$39:$A$782,$A139,СВЦЭМ!$B$39:$B$782,J$119)+'СЕТ СН'!$H$14+СВЦЭМ!$D$10+'СЕТ СН'!$H$6-'СЕТ СН'!$H$26</f>
        <v>1924.9989450999999</v>
      </c>
      <c r="K139" s="36">
        <f>SUMIFS(СВЦЭМ!$D$39:$D$782,СВЦЭМ!$A$39:$A$782,$A139,СВЦЭМ!$B$39:$B$782,K$119)+'СЕТ СН'!$H$14+СВЦЭМ!$D$10+'СЕТ СН'!$H$6-'СЕТ СН'!$H$26</f>
        <v>1901.30146805</v>
      </c>
      <c r="L139" s="36">
        <f>SUMIFS(СВЦЭМ!$D$39:$D$782,СВЦЭМ!$A$39:$A$782,$A139,СВЦЭМ!$B$39:$B$782,L$119)+'СЕТ СН'!$H$14+СВЦЭМ!$D$10+'СЕТ СН'!$H$6-'СЕТ СН'!$H$26</f>
        <v>1881.69951343</v>
      </c>
      <c r="M139" s="36">
        <f>SUMIFS(СВЦЭМ!$D$39:$D$782,СВЦЭМ!$A$39:$A$782,$A139,СВЦЭМ!$B$39:$B$782,M$119)+'СЕТ СН'!$H$14+СВЦЭМ!$D$10+'СЕТ СН'!$H$6-'СЕТ СН'!$H$26</f>
        <v>1896.65870784</v>
      </c>
      <c r="N139" s="36">
        <f>SUMIFS(СВЦЭМ!$D$39:$D$782,СВЦЭМ!$A$39:$A$782,$A139,СВЦЭМ!$B$39:$B$782,N$119)+'СЕТ СН'!$H$14+СВЦЭМ!$D$10+'СЕТ СН'!$H$6-'СЕТ СН'!$H$26</f>
        <v>1914.7081369</v>
      </c>
      <c r="O139" s="36">
        <f>SUMIFS(СВЦЭМ!$D$39:$D$782,СВЦЭМ!$A$39:$A$782,$A139,СВЦЭМ!$B$39:$B$782,O$119)+'СЕТ СН'!$H$14+СВЦЭМ!$D$10+'СЕТ СН'!$H$6-'СЕТ СН'!$H$26</f>
        <v>1906.9473954800001</v>
      </c>
      <c r="P139" s="36">
        <f>SUMIFS(СВЦЭМ!$D$39:$D$782,СВЦЭМ!$A$39:$A$782,$A139,СВЦЭМ!$B$39:$B$782,P$119)+'СЕТ СН'!$H$14+СВЦЭМ!$D$10+'СЕТ СН'!$H$6-'СЕТ СН'!$H$26</f>
        <v>1954.43398361</v>
      </c>
      <c r="Q139" s="36">
        <f>SUMIFS(СВЦЭМ!$D$39:$D$782,СВЦЭМ!$A$39:$A$782,$A139,СВЦЭМ!$B$39:$B$782,Q$119)+'СЕТ СН'!$H$14+СВЦЭМ!$D$10+'СЕТ СН'!$H$6-'СЕТ СН'!$H$26</f>
        <v>1928.29107645</v>
      </c>
      <c r="R139" s="36">
        <f>SUMIFS(СВЦЭМ!$D$39:$D$782,СВЦЭМ!$A$39:$A$782,$A139,СВЦЭМ!$B$39:$B$782,R$119)+'СЕТ СН'!$H$14+СВЦЭМ!$D$10+'СЕТ СН'!$H$6-'СЕТ СН'!$H$26</f>
        <v>1960.1066948499999</v>
      </c>
      <c r="S139" s="36">
        <f>SUMIFS(СВЦЭМ!$D$39:$D$782,СВЦЭМ!$A$39:$A$782,$A139,СВЦЭМ!$B$39:$B$782,S$119)+'СЕТ СН'!$H$14+СВЦЭМ!$D$10+'СЕТ СН'!$H$6-'СЕТ СН'!$H$26</f>
        <v>1968.17312367</v>
      </c>
      <c r="T139" s="36">
        <f>SUMIFS(СВЦЭМ!$D$39:$D$782,СВЦЭМ!$A$39:$A$782,$A139,СВЦЭМ!$B$39:$B$782,T$119)+'СЕТ СН'!$H$14+СВЦЭМ!$D$10+'СЕТ СН'!$H$6-'СЕТ СН'!$H$26</f>
        <v>1896.5495607</v>
      </c>
      <c r="U139" s="36">
        <f>SUMIFS(СВЦЭМ!$D$39:$D$782,СВЦЭМ!$A$39:$A$782,$A139,СВЦЭМ!$B$39:$B$782,U$119)+'СЕТ СН'!$H$14+СВЦЭМ!$D$10+'СЕТ СН'!$H$6-'СЕТ СН'!$H$26</f>
        <v>1858.65758811</v>
      </c>
      <c r="V139" s="36">
        <f>SUMIFS(СВЦЭМ!$D$39:$D$782,СВЦЭМ!$A$39:$A$782,$A139,СВЦЭМ!$B$39:$B$782,V$119)+'СЕТ СН'!$H$14+СВЦЭМ!$D$10+'СЕТ СН'!$H$6-'СЕТ СН'!$H$26</f>
        <v>1880.2722253899999</v>
      </c>
      <c r="W139" s="36">
        <f>SUMIFS(СВЦЭМ!$D$39:$D$782,СВЦЭМ!$A$39:$A$782,$A139,СВЦЭМ!$B$39:$B$782,W$119)+'СЕТ СН'!$H$14+СВЦЭМ!$D$10+'СЕТ СН'!$H$6-'СЕТ СН'!$H$26</f>
        <v>1916.6776263899999</v>
      </c>
      <c r="X139" s="36">
        <f>SUMIFS(СВЦЭМ!$D$39:$D$782,СВЦЭМ!$A$39:$A$782,$A139,СВЦЭМ!$B$39:$B$782,X$119)+'СЕТ СН'!$H$14+СВЦЭМ!$D$10+'СЕТ СН'!$H$6-'СЕТ СН'!$H$26</f>
        <v>1974.3878051700001</v>
      </c>
      <c r="Y139" s="36">
        <f>SUMIFS(СВЦЭМ!$D$39:$D$782,СВЦЭМ!$A$39:$A$782,$A139,СВЦЭМ!$B$39:$B$782,Y$119)+'СЕТ СН'!$H$14+СВЦЭМ!$D$10+'СЕТ СН'!$H$6-'СЕТ СН'!$H$26</f>
        <v>1975.7442518400001</v>
      </c>
    </row>
    <row r="140" spans="1:25" ht="15.75" x14ac:dyDescent="0.2">
      <c r="A140" s="35">
        <f t="shared" si="3"/>
        <v>45220</v>
      </c>
      <c r="B140" s="36">
        <f>SUMIFS(СВЦЭМ!$D$39:$D$782,СВЦЭМ!$A$39:$A$782,$A140,СВЦЭМ!$B$39:$B$782,B$119)+'СЕТ СН'!$H$14+СВЦЭМ!$D$10+'СЕТ СН'!$H$6-'СЕТ СН'!$H$26</f>
        <v>2027.0962213600001</v>
      </c>
      <c r="C140" s="36">
        <f>SUMIFS(СВЦЭМ!$D$39:$D$782,СВЦЭМ!$A$39:$A$782,$A140,СВЦЭМ!$B$39:$B$782,C$119)+'СЕТ СН'!$H$14+СВЦЭМ!$D$10+'СЕТ СН'!$H$6-'СЕТ СН'!$H$26</f>
        <v>2057.2148934500001</v>
      </c>
      <c r="D140" s="36">
        <f>SUMIFS(СВЦЭМ!$D$39:$D$782,СВЦЭМ!$A$39:$A$782,$A140,СВЦЭМ!$B$39:$B$782,D$119)+'СЕТ СН'!$H$14+СВЦЭМ!$D$10+'СЕТ СН'!$H$6-'СЕТ СН'!$H$26</f>
        <v>2108.3114029799999</v>
      </c>
      <c r="E140" s="36">
        <f>SUMIFS(СВЦЭМ!$D$39:$D$782,СВЦЭМ!$A$39:$A$782,$A140,СВЦЭМ!$B$39:$B$782,E$119)+'СЕТ СН'!$H$14+СВЦЭМ!$D$10+'СЕТ СН'!$H$6-'СЕТ СН'!$H$26</f>
        <v>2107.1755182699999</v>
      </c>
      <c r="F140" s="36">
        <f>SUMIFS(СВЦЭМ!$D$39:$D$782,СВЦЭМ!$A$39:$A$782,$A140,СВЦЭМ!$B$39:$B$782,F$119)+'СЕТ СН'!$H$14+СВЦЭМ!$D$10+'СЕТ СН'!$H$6-'СЕТ СН'!$H$26</f>
        <v>2110.9439524300001</v>
      </c>
      <c r="G140" s="36">
        <f>SUMIFS(СВЦЭМ!$D$39:$D$782,СВЦЭМ!$A$39:$A$782,$A140,СВЦЭМ!$B$39:$B$782,G$119)+'СЕТ СН'!$H$14+СВЦЭМ!$D$10+'СЕТ СН'!$H$6-'СЕТ СН'!$H$26</f>
        <v>2082.2039055099999</v>
      </c>
      <c r="H140" s="36">
        <f>SUMIFS(СВЦЭМ!$D$39:$D$782,СВЦЭМ!$A$39:$A$782,$A140,СВЦЭМ!$B$39:$B$782,H$119)+'СЕТ СН'!$H$14+СВЦЭМ!$D$10+'СЕТ СН'!$H$6-'СЕТ СН'!$H$26</f>
        <v>2051.7930939400003</v>
      </c>
      <c r="I140" s="36">
        <f>SUMIFS(СВЦЭМ!$D$39:$D$782,СВЦЭМ!$A$39:$A$782,$A140,СВЦЭМ!$B$39:$B$782,I$119)+'СЕТ СН'!$H$14+СВЦЭМ!$D$10+'СЕТ СН'!$H$6-'СЕТ СН'!$H$26</f>
        <v>1971.85670323</v>
      </c>
      <c r="J140" s="36">
        <f>SUMIFS(СВЦЭМ!$D$39:$D$782,СВЦЭМ!$A$39:$A$782,$A140,СВЦЭМ!$B$39:$B$782,J$119)+'СЕТ СН'!$H$14+СВЦЭМ!$D$10+'СЕТ СН'!$H$6-'СЕТ СН'!$H$26</f>
        <v>1924.83756161</v>
      </c>
      <c r="K140" s="36">
        <f>SUMIFS(СВЦЭМ!$D$39:$D$782,СВЦЭМ!$A$39:$A$782,$A140,СВЦЭМ!$B$39:$B$782,K$119)+'СЕТ СН'!$H$14+СВЦЭМ!$D$10+'СЕТ СН'!$H$6-'СЕТ СН'!$H$26</f>
        <v>1871.2268583800001</v>
      </c>
      <c r="L140" s="36">
        <f>SUMIFS(СВЦЭМ!$D$39:$D$782,СВЦЭМ!$A$39:$A$782,$A140,СВЦЭМ!$B$39:$B$782,L$119)+'СЕТ СН'!$H$14+СВЦЭМ!$D$10+'СЕТ СН'!$H$6-'СЕТ СН'!$H$26</f>
        <v>1844.54293856</v>
      </c>
      <c r="M140" s="36">
        <f>SUMIFS(СВЦЭМ!$D$39:$D$782,СВЦЭМ!$A$39:$A$782,$A140,СВЦЭМ!$B$39:$B$782,M$119)+'СЕТ СН'!$H$14+СВЦЭМ!$D$10+'СЕТ СН'!$H$6-'СЕТ СН'!$H$26</f>
        <v>1851.9108222899999</v>
      </c>
      <c r="N140" s="36">
        <f>SUMIFS(СВЦЭМ!$D$39:$D$782,СВЦЭМ!$A$39:$A$782,$A140,СВЦЭМ!$B$39:$B$782,N$119)+'СЕТ СН'!$H$14+СВЦЭМ!$D$10+'СЕТ СН'!$H$6-'СЕТ СН'!$H$26</f>
        <v>1844.2776618800001</v>
      </c>
      <c r="O140" s="36">
        <f>SUMIFS(СВЦЭМ!$D$39:$D$782,СВЦЭМ!$A$39:$A$782,$A140,СВЦЭМ!$B$39:$B$782,O$119)+'СЕТ СН'!$H$14+СВЦЭМ!$D$10+'СЕТ СН'!$H$6-'СЕТ СН'!$H$26</f>
        <v>1861.91073321</v>
      </c>
      <c r="P140" s="36">
        <f>SUMIFS(СВЦЭМ!$D$39:$D$782,СВЦЭМ!$A$39:$A$782,$A140,СВЦЭМ!$B$39:$B$782,P$119)+'СЕТ СН'!$H$14+СВЦЭМ!$D$10+'СЕТ СН'!$H$6-'СЕТ СН'!$H$26</f>
        <v>1895.0986434900001</v>
      </c>
      <c r="Q140" s="36">
        <f>SUMIFS(СВЦЭМ!$D$39:$D$782,СВЦЭМ!$A$39:$A$782,$A140,СВЦЭМ!$B$39:$B$782,Q$119)+'СЕТ СН'!$H$14+СВЦЭМ!$D$10+'СЕТ СН'!$H$6-'СЕТ СН'!$H$26</f>
        <v>1877.20002082</v>
      </c>
      <c r="R140" s="36">
        <f>SUMIFS(СВЦЭМ!$D$39:$D$782,СВЦЭМ!$A$39:$A$782,$A140,СВЦЭМ!$B$39:$B$782,R$119)+'СЕТ СН'!$H$14+СВЦЭМ!$D$10+'СЕТ СН'!$H$6-'СЕТ СН'!$H$26</f>
        <v>1881.83258228</v>
      </c>
      <c r="S140" s="36">
        <f>SUMIFS(СВЦЭМ!$D$39:$D$782,СВЦЭМ!$A$39:$A$782,$A140,СВЦЭМ!$B$39:$B$782,S$119)+'СЕТ СН'!$H$14+СВЦЭМ!$D$10+'СЕТ СН'!$H$6-'СЕТ СН'!$H$26</f>
        <v>1885.6513463799999</v>
      </c>
      <c r="T140" s="36">
        <f>SUMIFS(СВЦЭМ!$D$39:$D$782,СВЦЭМ!$A$39:$A$782,$A140,СВЦЭМ!$B$39:$B$782,T$119)+'СЕТ СН'!$H$14+СВЦЭМ!$D$10+'СЕТ СН'!$H$6-'СЕТ СН'!$H$26</f>
        <v>1836.8427503800001</v>
      </c>
      <c r="U140" s="36">
        <f>SUMIFS(СВЦЭМ!$D$39:$D$782,СВЦЭМ!$A$39:$A$782,$A140,СВЦЭМ!$B$39:$B$782,U$119)+'СЕТ СН'!$H$14+СВЦЭМ!$D$10+'СЕТ СН'!$H$6-'СЕТ СН'!$H$26</f>
        <v>1795.06354175</v>
      </c>
      <c r="V140" s="36">
        <f>SUMIFS(СВЦЭМ!$D$39:$D$782,СВЦЭМ!$A$39:$A$782,$A140,СВЦЭМ!$B$39:$B$782,V$119)+'СЕТ СН'!$H$14+СВЦЭМ!$D$10+'СЕТ СН'!$H$6-'СЕТ СН'!$H$26</f>
        <v>1805.0181592900001</v>
      </c>
      <c r="W140" s="36">
        <f>SUMIFS(СВЦЭМ!$D$39:$D$782,СВЦЭМ!$A$39:$A$782,$A140,СВЦЭМ!$B$39:$B$782,W$119)+'СЕТ СН'!$H$14+СВЦЭМ!$D$10+'СЕТ СН'!$H$6-'СЕТ СН'!$H$26</f>
        <v>1833.2825335299999</v>
      </c>
      <c r="X140" s="36">
        <f>SUMIFS(СВЦЭМ!$D$39:$D$782,СВЦЭМ!$A$39:$A$782,$A140,СВЦЭМ!$B$39:$B$782,X$119)+'СЕТ СН'!$H$14+СВЦЭМ!$D$10+'СЕТ СН'!$H$6-'СЕТ СН'!$H$26</f>
        <v>1877.66295868</v>
      </c>
      <c r="Y140" s="36">
        <f>SUMIFS(СВЦЭМ!$D$39:$D$782,СВЦЭМ!$A$39:$A$782,$A140,СВЦЭМ!$B$39:$B$782,Y$119)+'СЕТ СН'!$H$14+СВЦЭМ!$D$10+'СЕТ СН'!$H$6-'СЕТ СН'!$H$26</f>
        <v>1920.83219717</v>
      </c>
    </row>
    <row r="141" spans="1:25" ht="15.75" x14ac:dyDescent="0.2">
      <c r="A141" s="35">
        <f t="shared" si="3"/>
        <v>45221</v>
      </c>
      <c r="B141" s="36">
        <f>SUMIFS(СВЦЭМ!$D$39:$D$782,СВЦЭМ!$A$39:$A$782,$A141,СВЦЭМ!$B$39:$B$782,B$119)+'СЕТ СН'!$H$14+СВЦЭМ!$D$10+'СЕТ СН'!$H$6-'СЕТ СН'!$H$26</f>
        <v>2001.63898382</v>
      </c>
      <c r="C141" s="36">
        <f>SUMIFS(СВЦЭМ!$D$39:$D$782,СВЦЭМ!$A$39:$A$782,$A141,СВЦЭМ!$B$39:$B$782,C$119)+'СЕТ СН'!$H$14+СВЦЭМ!$D$10+'СЕТ СН'!$H$6-'СЕТ СН'!$H$26</f>
        <v>2063.2033015100001</v>
      </c>
      <c r="D141" s="36">
        <f>SUMIFS(СВЦЭМ!$D$39:$D$782,СВЦЭМ!$A$39:$A$782,$A141,СВЦЭМ!$B$39:$B$782,D$119)+'СЕТ СН'!$H$14+СВЦЭМ!$D$10+'СЕТ СН'!$H$6-'СЕТ СН'!$H$26</f>
        <v>2094.4490246099999</v>
      </c>
      <c r="E141" s="36">
        <f>SUMIFS(СВЦЭМ!$D$39:$D$782,СВЦЭМ!$A$39:$A$782,$A141,СВЦЭМ!$B$39:$B$782,E$119)+'СЕТ СН'!$H$14+СВЦЭМ!$D$10+'СЕТ СН'!$H$6-'СЕТ СН'!$H$26</f>
        <v>2097.9029755000001</v>
      </c>
      <c r="F141" s="36">
        <f>SUMIFS(СВЦЭМ!$D$39:$D$782,СВЦЭМ!$A$39:$A$782,$A141,СВЦЭМ!$B$39:$B$782,F$119)+'СЕТ СН'!$H$14+СВЦЭМ!$D$10+'СЕТ СН'!$H$6-'СЕТ СН'!$H$26</f>
        <v>2089.9644150600002</v>
      </c>
      <c r="G141" s="36">
        <f>SUMIFS(СВЦЭМ!$D$39:$D$782,СВЦЭМ!$A$39:$A$782,$A141,СВЦЭМ!$B$39:$B$782,G$119)+'СЕТ СН'!$H$14+СВЦЭМ!$D$10+'СЕТ СН'!$H$6-'СЕТ СН'!$H$26</f>
        <v>2092.3476129400001</v>
      </c>
      <c r="H141" s="36">
        <f>SUMIFS(СВЦЭМ!$D$39:$D$782,СВЦЭМ!$A$39:$A$782,$A141,СВЦЭМ!$B$39:$B$782,H$119)+'СЕТ СН'!$H$14+СВЦЭМ!$D$10+'СЕТ СН'!$H$6-'СЕТ СН'!$H$26</f>
        <v>2061.3254729099999</v>
      </c>
      <c r="I141" s="36">
        <f>SUMIFS(СВЦЭМ!$D$39:$D$782,СВЦЭМ!$A$39:$A$782,$A141,СВЦЭМ!$B$39:$B$782,I$119)+'СЕТ СН'!$H$14+СВЦЭМ!$D$10+'СЕТ СН'!$H$6-'СЕТ СН'!$H$26</f>
        <v>2037.42584616</v>
      </c>
      <c r="J141" s="36">
        <f>SUMIFS(СВЦЭМ!$D$39:$D$782,СВЦЭМ!$A$39:$A$782,$A141,СВЦЭМ!$B$39:$B$782,J$119)+'СЕТ СН'!$H$14+СВЦЭМ!$D$10+'СЕТ СН'!$H$6-'СЕТ СН'!$H$26</f>
        <v>1938.1001948400001</v>
      </c>
      <c r="K141" s="36">
        <f>SUMIFS(СВЦЭМ!$D$39:$D$782,СВЦЭМ!$A$39:$A$782,$A141,СВЦЭМ!$B$39:$B$782,K$119)+'СЕТ СН'!$H$14+СВЦЭМ!$D$10+'СЕТ СН'!$H$6-'СЕТ СН'!$H$26</f>
        <v>1862.1283021700001</v>
      </c>
      <c r="L141" s="36">
        <f>SUMIFS(СВЦЭМ!$D$39:$D$782,СВЦЭМ!$A$39:$A$782,$A141,СВЦЭМ!$B$39:$B$782,L$119)+'СЕТ СН'!$H$14+СВЦЭМ!$D$10+'СЕТ СН'!$H$6-'СЕТ СН'!$H$26</f>
        <v>1844.0957896899999</v>
      </c>
      <c r="M141" s="36">
        <f>SUMIFS(СВЦЭМ!$D$39:$D$782,СВЦЭМ!$A$39:$A$782,$A141,СВЦЭМ!$B$39:$B$782,M$119)+'СЕТ СН'!$H$14+СВЦЭМ!$D$10+'СЕТ СН'!$H$6-'СЕТ СН'!$H$26</f>
        <v>1847.06798695</v>
      </c>
      <c r="N141" s="36">
        <f>SUMIFS(СВЦЭМ!$D$39:$D$782,СВЦЭМ!$A$39:$A$782,$A141,СВЦЭМ!$B$39:$B$782,N$119)+'СЕТ СН'!$H$14+СВЦЭМ!$D$10+'СЕТ СН'!$H$6-'СЕТ СН'!$H$26</f>
        <v>1842.8282431</v>
      </c>
      <c r="O141" s="36">
        <f>SUMIFS(СВЦЭМ!$D$39:$D$782,СВЦЭМ!$A$39:$A$782,$A141,СВЦЭМ!$B$39:$B$782,O$119)+'СЕТ СН'!$H$14+СВЦЭМ!$D$10+'СЕТ СН'!$H$6-'СЕТ СН'!$H$26</f>
        <v>1864.21946454</v>
      </c>
      <c r="P141" s="36">
        <f>SUMIFS(СВЦЭМ!$D$39:$D$782,СВЦЭМ!$A$39:$A$782,$A141,СВЦЭМ!$B$39:$B$782,P$119)+'СЕТ СН'!$H$14+СВЦЭМ!$D$10+'СЕТ СН'!$H$6-'СЕТ СН'!$H$26</f>
        <v>1892.03657236</v>
      </c>
      <c r="Q141" s="36">
        <f>SUMIFS(СВЦЭМ!$D$39:$D$782,СВЦЭМ!$A$39:$A$782,$A141,СВЦЭМ!$B$39:$B$782,Q$119)+'СЕТ СН'!$H$14+СВЦЭМ!$D$10+'СЕТ СН'!$H$6-'СЕТ СН'!$H$26</f>
        <v>1876.6251061</v>
      </c>
      <c r="R141" s="36">
        <f>SUMIFS(СВЦЭМ!$D$39:$D$782,СВЦЭМ!$A$39:$A$782,$A141,СВЦЭМ!$B$39:$B$782,R$119)+'СЕТ СН'!$H$14+СВЦЭМ!$D$10+'СЕТ СН'!$H$6-'СЕТ СН'!$H$26</f>
        <v>1878.5325225700001</v>
      </c>
      <c r="S141" s="36">
        <f>SUMIFS(СВЦЭМ!$D$39:$D$782,СВЦЭМ!$A$39:$A$782,$A141,СВЦЭМ!$B$39:$B$782,S$119)+'СЕТ СН'!$H$14+СВЦЭМ!$D$10+'СЕТ СН'!$H$6-'СЕТ СН'!$H$26</f>
        <v>1874.12217156</v>
      </c>
      <c r="T141" s="36">
        <f>SUMIFS(СВЦЭМ!$D$39:$D$782,СВЦЭМ!$A$39:$A$782,$A141,СВЦЭМ!$B$39:$B$782,T$119)+'СЕТ СН'!$H$14+СВЦЭМ!$D$10+'СЕТ СН'!$H$6-'СЕТ СН'!$H$26</f>
        <v>1824.7778209200001</v>
      </c>
      <c r="U141" s="36">
        <f>SUMIFS(СВЦЭМ!$D$39:$D$782,СВЦЭМ!$A$39:$A$782,$A141,СВЦЭМ!$B$39:$B$782,U$119)+'СЕТ СН'!$H$14+СВЦЭМ!$D$10+'СЕТ СН'!$H$6-'СЕТ СН'!$H$26</f>
        <v>1779.0851975</v>
      </c>
      <c r="V141" s="36">
        <f>SUMIFS(СВЦЭМ!$D$39:$D$782,СВЦЭМ!$A$39:$A$782,$A141,СВЦЭМ!$B$39:$B$782,V$119)+'СЕТ СН'!$H$14+СВЦЭМ!$D$10+'СЕТ СН'!$H$6-'СЕТ СН'!$H$26</f>
        <v>1796.00173733</v>
      </c>
      <c r="W141" s="36">
        <f>SUMIFS(СВЦЭМ!$D$39:$D$782,СВЦЭМ!$A$39:$A$782,$A141,СВЦЭМ!$B$39:$B$782,W$119)+'СЕТ СН'!$H$14+СВЦЭМ!$D$10+'СЕТ СН'!$H$6-'СЕТ СН'!$H$26</f>
        <v>1821.77010116</v>
      </c>
      <c r="X141" s="36">
        <f>SUMIFS(СВЦЭМ!$D$39:$D$782,СВЦЭМ!$A$39:$A$782,$A141,СВЦЭМ!$B$39:$B$782,X$119)+'СЕТ СН'!$H$14+СВЦЭМ!$D$10+'СЕТ СН'!$H$6-'СЕТ СН'!$H$26</f>
        <v>1877.7089014799999</v>
      </c>
      <c r="Y141" s="36">
        <f>SUMIFS(СВЦЭМ!$D$39:$D$782,СВЦЭМ!$A$39:$A$782,$A141,СВЦЭМ!$B$39:$B$782,Y$119)+'СЕТ СН'!$H$14+СВЦЭМ!$D$10+'СЕТ СН'!$H$6-'СЕТ СН'!$H$26</f>
        <v>1940.9226942400001</v>
      </c>
    </row>
    <row r="142" spans="1:25" ht="15.75" x14ac:dyDescent="0.2">
      <c r="A142" s="35">
        <f t="shared" si="3"/>
        <v>45222</v>
      </c>
      <c r="B142" s="36">
        <f>SUMIFS(СВЦЭМ!$D$39:$D$782,СВЦЭМ!$A$39:$A$782,$A142,СВЦЭМ!$B$39:$B$782,B$119)+'СЕТ СН'!$H$14+СВЦЭМ!$D$10+'СЕТ СН'!$H$6-'СЕТ СН'!$H$26</f>
        <v>2054.29890166</v>
      </c>
      <c r="C142" s="36">
        <f>SUMIFS(СВЦЭМ!$D$39:$D$782,СВЦЭМ!$A$39:$A$782,$A142,СВЦЭМ!$B$39:$B$782,C$119)+'СЕТ СН'!$H$14+СВЦЭМ!$D$10+'СЕТ СН'!$H$6-'СЕТ СН'!$H$26</f>
        <v>2114.6669069700001</v>
      </c>
      <c r="D142" s="36">
        <f>SUMIFS(СВЦЭМ!$D$39:$D$782,СВЦЭМ!$A$39:$A$782,$A142,СВЦЭМ!$B$39:$B$782,D$119)+'СЕТ СН'!$H$14+СВЦЭМ!$D$10+'СЕТ СН'!$H$6-'СЕТ СН'!$H$26</f>
        <v>2173.4746039000001</v>
      </c>
      <c r="E142" s="36">
        <f>SUMIFS(СВЦЭМ!$D$39:$D$782,СВЦЭМ!$A$39:$A$782,$A142,СВЦЭМ!$B$39:$B$782,E$119)+'СЕТ СН'!$H$14+СВЦЭМ!$D$10+'СЕТ СН'!$H$6-'СЕТ СН'!$H$26</f>
        <v>2208.1091977800002</v>
      </c>
      <c r="F142" s="36">
        <f>SUMIFS(СВЦЭМ!$D$39:$D$782,СВЦЭМ!$A$39:$A$782,$A142,СВЦЭМ!$B$39:$B$782,F$119)+'СЕТ СН'!$H$14+СВЦЭМ!$D$10+'СЕТ СН'!$H$6-'СЕТ СН'!$H$26</f>
        <v>2192.5619890200001</v>
      </c>
      <c r="G142" s="36">
        <f>SUMIFS(СВЦЭМ!$D$39:$D$782,СВЦЭМ!$A$39:$A$782,$A142,СВЦЭМ!$B$39:$B$782,G$119)+'СЕТ СН'!$H$14+СВЦЭМ!$D$10+'СЕТ СН'!$H$6-'СЕТ СН'!$H$26</f>
        <v>2133.3078044600002</v>
      </c>
      <c r="H142" s="36">
        <f>SUMIFS(СВЦЭМ!$D$39:$D$782,СВЦЭМ!$A$39:$A$782,$A142,СВЦЭМ!$B$39:$B$782,H$119)+'СЕТ СН'!$H$14+СВЦЭМ!$D$10+'СЕТ СН'!$H$6-'СЕТ СН'!$H$26</f>
        <v>2034.0771778200001</v>
      </c>
      <c r="I142" s="36">
        <f>SUMIFS(СВЦЭМ!$D$39:$D$782,СВЦЭМ!$A$39:$A$782,$A142,СВЦЭМ!$B$39:$B$782,I$119)+'СЕТ СН'!$H$14+СВЦЭМ!$D$10+'СЕТ СН'!$H$6-'СЕТ СН'!$H$26</f>
        <v>1956.81369348</v>
      </c>
      <c r="J142" s="36">
        <f>SUMIFS(СВЦЭМ!$D$39:$D$782,СВЦЭМ!$A$39:$A$782,$A142,СВЦЭМ!$B$39:$B$782,J$119)+'СЕТ СН'!$H$14+СВЦЭМ!$D$10+'СЕТ СН'!$H$6-'СЕТ СН'!$H$26</f>
        <v>1907.3064849800001</v>
      </c>
      <c r="K142" s="36">
        <f>SUMIFS(СВЦЭМ!$D$39:$D$782,СВЦЭМ!$A$39:$A$782,$A142,СВЦЭМ!$B$39:$B$782,K$119)+'СЕТ СН'!$H$14+СВЦЭМ!$D$10+'СЕТ СН'!$H$6-'СЕТ СН'!$H$26</f>
        <v>1863.60051828</v>
      </c>
      <c r="L142" s="36">
        <f>SUMIFS(СВЦЭМ!$D$39:$D$782,СВЦЭМ!$A$39:$A$782,$A142,СВЦЭМ!$B$39:$B$782,L$119)+'СЕТ СН'!$H$14+СВЦЭМ!$D$10+'СЕТ СН'!$H$6-'СЕТ СН'!$H$26</f>
        <v>1807.4639788100001</v>
      </c>
      <c r="M142" s="36">
        <f>SUMIFS(СВЦЭМ!$D$39:$D$782,СВЦЭМ!$A$39:$A$782,$A142,СВЦЭМ!$B$39:$B$782,M$119)+'СЕТ СН'!$H$14+СВЦЭМ!$D$10+'СЕТ СН'!$H$6-'СЕТ СН'!$H$26</f>
        <v>1815.7808153599999</v>
      </c>
      <c r="N142" s="36">
        <f>SUMIFS(СВЦЭМ!$D$39:$D$782,СВЦЭМ!$A$39:$A$782,$A142,СВЦЭМ!$B$39:$B$782,N$119)+'СЕТ СН'!$H$14+СВЦЭМ!$D$10+'СЕТ СН'!$H$6-'СЕТ СН'!$H$26</f>
        <v>1813.36818339</v>
      </c>
      <c r="O142" s="36">
        <f>SUMIFS(СВЦЭМ!$D$39:$D$782,СВЦЭМ!$A$39:$A$782,$A142,СВЦЭМ!$B$39:$B$782,O$119)+'СЕТ СН'!$H$14+СВЦЭМ!$D$10+'СЕТ СН'!$H$6-'СЕТ СН'!$H$26</f>
        <v>1826.4867924800001</v>
      </c>
      <c r="P142" s="36">
        <f>SUMIFS(СВЦЭМ!$D$39:$D$782,СВЦЭМ!$A$39:$A$782,$A142,СВЦЭМ!$B$39:$B$782,P$119)+'СЕТ СН'!$H$14+СВЦЭМ!$D$10+'СЕТ СН'!$H$6-'СЕТ СН'!$H$26</f>
        <v>1865.9161900700001</v>
      </c>
      <c r="Q142" s="36">
        <f>SUMIFS(СВЦЭМ!$D$39:$D$782,СВЦЭМ!$A$39:$A$782,$A142,СВЦЭМ!$B$39:$B$782,Q$119)+'СЕТ СН'!$H$14+СВЦЭМ!$D$10+'СЕТ СН'!$H$6-'СЕТ СН'!$H$26</f>
        <v>1858.95283305</v>
      </c>
      <c r="R142" s="36">
        <f>SUMIFS(СВЦЭМ!$D$39:$D$782,СВЦЭМ!$A$39:$A$782,$A142,СВЦЭМ!$B$39:$B$782,R$119)+'СЕТ СН'!$H$14+СВЦЭМ!$D$10+'СЕТ СН'!$H$6-'СЕТ СН'!$H$26</f>
        <v>1892.0458714599999</v>
      </c>
      <c r="S142" s="36">
        <f>SUMIFS(СВЦЭМ!$D$39:$D$782,СВЦЭМ!$A$39:$A$782,$A142,СВЦЭМ!$B$39:$B$782,S$119)+'СЕТ СН'!$H$14+СВЦЭМ!$D$10+'СЕТ СН'!$H$6-'СЕТ СН'!$H$26</f>
        <v>1888.21718848</v>
      </c>
      <c r="T142" s="36">
        <f>SUMIFS(СВЦЭМ!$D$39:$D$782,СВЦЭМ!$A$39:$A$782,$A142,СВЦЭМ!$B$39:$B$782,T$119)+'СЕТ СН'!$H$14+СВЦЭМ!$D$10+'СЕТ СН'!$H$6-'СЕТ СН'!$H$26</f>
        <v>1818.73815569</v>
      </c>
      <c r="U142" s="36">
        <f>SUMIFS(СВЦЭМ!$D$39:$D$782,СВЦЭМ!$A$39:$A$782,$A142,СВЦЭМ!$B$39:$B$782,U$119)+'СЕТ СН'!$H$14+СВЦЭМ!$D$10+'СЕТ СН'!$H$6-'СЕТ СН'!$H$26</f>
        <v>1782.5947847</v>
      </c>
      <c r="V142" s="36">
        <f>SUMIFS(СВЦЭМ!$D$39:$D$782,СВЦЭМ!$A$39:$A$782,$A142,СВЦЭМ!$B$39:$B$782,V$119)+'СЕТ СН'!$H$14+СВЦЭМ!$D$10+'СЕТ СН'!$H$6-'СЕТ СН'!$H$26</f>
        <v>1803.5316787899999</v>
      </c>
      <c r="W142" s="36">
        <f>SUMIFS(СВЦЭМ!$D$39:$D$782,СВЦЭМ!$A$39:$A$782,$A142,СВЦЭМ!$B$39:$B$782,W$119)+'СЕТ СН'!$H$14+СВЦЭМ!$D$10+'СЕТ СН'!$H$6-'СЕТ СН'!$H$26</f>
        <v>1820.9886982999999</v>
      </c>
      <c r="X142" s="36">
        <f>SUMIFS(СВЦЭМ!$D$39:$D$782,СВЦЭМ!$A$39:$A$782,$A142,СВЦЭМ!$B$39:$B$782,X$119)+'СЕТ СН'!$H$14+СВЦЭМ!$D$10+'СЕТ СН'!$H$6-'СЕТ СН'!$H$26</f>
        <v>1883.70437479</v>
      </c>
      <c r="Y142" s="36">
        <f>SUMIFS(СВЦЭМ!$D$39:$D$782,СВЦЭМ!$A$39:$A$782,$A142,СВЦЭМ!$B$39:$B$782,Y$119)+'СЕТ СН'!$H$14+СВЦЭМ!$D$10+'СЕТ СН'!$H$6-'СЕТ СН'!$H$26</f>
        <v>1933.5356339</v>
      </c>
    </row>
    <row r="143" spans="1:25" ht="15.75" x14ac:dyDescent="0.2">
      <c r="A143" s="35">
        <f t="shared" si="3"/>
        <v>45223</v>
      </c>
      <c r="B143" s="36">
        <f>SUMIFS(СВЦЭМ!$D$39:$D$782,СВЦЭМ!$A$39:$A$782,$A143,СВЦЭМ!$B$39:$B$782,B$119)+'СЕТ СН'!$H$14+СВЦЭМ!$D$10+'СЕТ СН'!$H$6-'СЕТ СН'!$H$26</f>
        <v>2036.9567079599999</v>
      </c>
      <c r="C143" s="36">
        <f>SUMIFS(СВЦЭМ!$D$39:$D$782,СВЦЭМ!$A$39:$A$782,$A143,СВЦЭМ!$B$39:$B$782,C$119)+'СЕТ СН'!$H$14+СВЦЭМ!$D$10+'СЕТ СН'!$H$6-'СЕТ СН'!$H$26</f>
        <v>2099.3972610200003</v>
      </c>
      <c r="D143" s="36">
        <f>SUMIFS(СВЦЭМ!$D$39:$D$782,СВЦЭМ!$A$39:$A$782,$A143,СВЦЭМ!$B$39:$B$782,D$119)+'СЕТ СН'!$H$14+СВЦЭМ!$D$10+'СЕТ СН'!$H$6-'СЕТ СН'!$H$26</f>
        <v>2170.1613190000003</v>
      </c>
      <c r="E143" s="36">
        <f>SUMIFS(СВЦЭМ!$D$39:$D$782,СВЦЭМ!$A$39:$A$782,$A143,СВЦЭМ!$B$39:$B$782,E$119)+'СЕТ СН'!$H$14+СВЦЭМ!$D$10+'СЕТ СН'!$H$6-'СЕТ СН'!$H$26</f>
        <v>2168.9602981900002</v>
      </c>
      <c r="F143" s="36">
        <f>SUMIFS(СВЦЭМ!$D$39:$D$782,СВЦЭМ!$A$39:$A$782,$A143,СВЦЭМ!$B$39:$B$782,F$119)+'СЕТ СН'!$H$14+СВЦЭМ!$D$10+'СЕТ СН'!$H$6-'СЕТ СН'!$H$26</f>
        <v>2129.2699304100001</v>
      </c>
      <c r="G143" s="36">
        <f>SUMIFS(СВЦЭМ!$D$39:$D$782,СВЦЭМ!$A$39:$A$782,$A143,СВЦЭМ!$B$39:$B$782,G$119)+'СЕТ СН'!$H$14+СВЦЭМ!$D$10+'СЕТ СН'!$H$6-'СЕТ СН'!$H$26</f>
        <v>2084.8237548400002</v>
      </c>
      <c r="H143" s="36">
        <f>SUMIFS(СВЦЭМ!$D$39:$D$782,СВЦЭМ!$A$39:$A$782,$A143,СВЦЭМ!$B$39:$B$782,H$119)+'СЕТ СН'!$H$14+СВЦЭМ!$D$10+'СЕТ СН'!$H$6-'СЕТ СН'!$H$26</f>
        <v>2051.1755047800002</v>
      </c>
      <c r="I143" s="36">
        <f>SUMIFS(СВЦЭМ!$D$39:$D$782,СВЦЭМ!$A$39:$A$782,$A143,СВЦЭМ!$B$39:$B$782,I$119)+'СЕТ СН'!$H$14+СВЦЭМ!$D$10+'СЕТ СН'!$H$6-'СЕТ СН'!$H$26</f>
        <v>1982.0717189899999</v>
      </c>
      <c r="J143" s="36">
        <f>SUMIFS(СВЦЭМ!$D$39:$D$782,СВЦЭМ!$A$39:$A$782,$A143,СВЦЭМ!$B$39:$B$782,J$119)+'СЕТ СН'!$H$14+СВЦЭМ!$D$10+'СЕТ СН'!$H$6-'СЕТ СН'!$H$26</f>
        <v>1947.3286526100001</v>
      </c>
      <c r="K143" s="36">
        <f>SUMIFS(СВЦЭМ!$D$39:$D$782,СВЦЭМ!$A$39:$A$782,$A143,СВЦЭМ!$B$39:$B$782,K$119)+'СЕТ СН'!$H$14+СВЦЭМ!$D$10+'СЕТ СН'!$H$6-'СЕТ СН'!$H$26</f>
        <v>1895.3606316400001</v>
      </c>
      <c r="L143" s="36">
        <f>SUMIFS(СВЦЭМ!$D$39:$D$782,СВЦЭМ!$A$39:$A$782,$A143,СВЦЭМ!$B$39:$B$782,L$119)+'СЕТ СН'!$H$14+СВЦЭМ!$D$10+'СЕТ СН'!$H$6-'СЕТ СН'!$H$26</f>
        <v>1885.4789436000001</v>
      </c>
      <c r="M143" s="36">
        <f>SUMIFS(СВЦЭМ!$D$39:$D$782,СВЦЭМ!$A$39:$A$782,$A143,СВЦЭМ!$B$39:$B$782,M$119)+'СЕТ СН'!$H$14+СВЦЭМ!$D$10+'СЕТ СН'!$H$6-'СЕТ СН'!$H$26</f>
        <v>1896.1694779699999</v>
      </c>
      <c r="N143" s="36">
        <f>SUMIFS(СВЦЭМ!$D$39:$D$782,СВЦЭМ!$A$39:$A$782,$A143,СВЦЭМ!$B$39:$B$782,N$119)+'СЕТ СН'!$H$14+СВЦЭМ!$D$10+'СЕТ СН'!$H$6-'СЕТ СН'!$H$26</f>
        <v>1886.4986199299999</v>
      </c>
      <c r="O143" s="36">
        <f>SUMIFS(СВЦЭМ!$D$39:$D$782,СВЦЭМ!$A$39:$A$782,$A143,СВЦЭМ!$B$39:$B$782,O$119)+'СЕТ СН'!$H$14+СВЦЭМ!$D$10+'СЕТ СН'!$H$6-'СЕТ СН'!$H$26</f>
        <v>1899.11520907</v>
      </c>
      <c r="P143" s="36">
        <f>SUMIFS(СВЦЭМ!$D$39:$D$782,СВЦЭМ!$A$39:$A$782,$A143,СВЦЭМ!$B$39:$B$782,P$119)+'СЕТ СН'!$H$14+СВЦЭМ!$D$10+'СЕТ СН'!$H$6-'СЕТ СН'!$H$26</f>
        <v>1935.7910419100001</v>
      </c>
      <c r="Q143" s="36">
        <f>SUMIFS(СВЦЭМ!$D$39:$D$782,СВЦЭМ!$A$39:$A$782,$A143,СВЦЭМ!$B$39:$B$782,Q$119)+'СЕТ СН'!$H$14+СВЦЭМ!$D$10+'СЕТ СН'!$H$6-'СЕТ СН'!$H$26</f>
        <v>1923.9425627600001</v>
      </c>
      <c r="R143" s="36">
        <f>SUMIFS(СВЦЭМ!$D$39:$D$782,СВЦЭМ!$A$39:$A$782,$A143,СВЦЭМ!$B$39:$B$782,R$119)+'СЕТ СН'!$H$14+СВЦЭМ!$D$10+'СЕТ СН'!$H$6-'СЕТ СН'!$H$26</f>
        <v>1937.5015904899999</v>
      </c>
      <c r="S143" s="36">
        <f>SUMIFS(СВЦЭМ!$D$39:$D$782,СВЦЭМ!$A$39:$A$782,$A143,СВЦЭМ!$B$39:$B$782,S$119)+'СЕТ СН'!$H$14+СВЦЭМ!$D$10+'СЕТ СН'!$H$6-'СЕТ СН'!$H$26</f>
        <v>1921.4981596099999</v>
      </c>
      <c r="T143" s="36">
        <f>SUMIFS(СВЦЭМ!$D$39:$D$782,СВЦЭМ!$A$39:$A$782,$A143,СВЦЭМ!$B$39:$B$782,T$119)+'СЕТ СН'!$H$14+СВЦЭМ!$D$10+'СЕТ СН'!$H$6-'СЕТ СН'!$H$26</f>
        <v>1852.2142297099999</v>
      </c>
      <c r="U143" s="36">
        <f>SUMIFS(СВЦЭМ!$D$39:$D$782,СВЦЭМ!$A$39:$A$782,$A143,СВЦЭМ!$B$39:$B$782,U$119)+'СЕТ СН'!$H$14+СВЦЭМ!$D$10+'СЕТ СН'!$H$6-'СЕТ СН'!$H$26</f>
        <v>1835.10110209</v>
      </c>
      <c r="V143" s="36">
        <f>SUMIFS(СВЦЭМ!$D$39:$D$782,СВЦЭМ!$A$39:$A$782,$A143,СВЦЭМ!$B$39:$B$782,V$119)+'СЕТ СН'!$H$14+СВЦЭМ!$D$10+'СЕТ СН'!$H$6-'СЕТ СН'!$H$26</f>
        <v>1845.6384080800001</v>
      </c>
      <c r="W143" s="36">
        <f>SUMIFS(СВЦЭМ!$D$39:$D$782,СВЦЭМ!$A$39:$A$782,$A143,СВЦЭМ!$B$39:$B$782,W$119)+'СЕТ СН'!$H$14+СВЦЭМ!$D$10+'СЕТ СН'!$H$6-'СЕТ СН'!$H$26</f>
        <v>1852.0988357399999</v>
      </c>
      <c r="X143" s="36">
        <f>SUMIFS(СВЦЭМ!$D$39:$D$782,СВЦЭМ!$A$39:$A$782,$A143,СВЦЭМ!$B$39:$B$782,X$119)+'СЕТ СН'!$H$14+СВЦЭМ!$D$10+'СЕТ СН'!$H$6-'СЕТ СН'!$H$26</f>
        <v>1906.3441500500001</v>
      </c>
      <c r="Y143" s="36">
        <f>SUMIFS(СВЦЭМ!$D$39:$D$782,СВЦЭМ!$A$39:$A$782,$A143,СВЦЭМ!$B$39:$B$782,Y$119)+'СЕТ СН'!$H$14+СВЦЭМ!$D$10+'СЕТ СН'!$H$6-'СЕТ СН'!$H$26</f>
        <v>1957.2979928499999</v>
      </c>
    </row>
    <row r="144" spans="1:25" ht="15.75" x14ac:dyDescent="0.2">
      <c r="A144" s="35">
        <f t="shared" si="3"/>
        <v>45224</v>
      </c>
      <c r="B144" s="36">
        <f>SUMIFS(СВЦЭМ!$D$39:$D$782,СВЦЭМ!$A$39:$A$782,$A144,СВЦЭМ!$B$39:$B$782,B$119)+'СЕТ СН'!$H$14+СВЦЭМ!$D$10+'СЕТ СН'!$H$6-'СЕТ СН'!$H$26</f>
        <v>1922.7375959000001</v>
      </c>
      <c r="C144" s="36">
        <f>SUMIFS(СВЦЭМ!$D$39:$D$782,СВЦЭМ!$A$39:$A$782,$A144,СВЦЭМ!$B$39:$B$782,C$119)+'СЕТ СН'!$H$14+СВЦЭМ!$D$10+'СЕТ СН'!$H$6-'СЕТ СН'!$H$26</f>
        <v>1973.1901398699999</v>
      </c>
      <c r="D144" s="36">
        <f>SUMIFS(СВЦЭМ!$D$39:$D$782,СВЦЭМ!$A$39:$A$782,$A144,СВЦЭМ!$B$39:$B$782,D$119)+'СЕТ СН'!$H$14+СВЦЭМ!$D$10+'СЕТ СН'!$H$6-'СЕТ СН'!$H$26</f>
        <v>2039.2677472</v>
      </c>
      <c r="E144" s="36">
        <f>SUMIFS(СВЦЭМ!$D$39:$D$782,СВЦЭМ!$A$39:$A$782,$A144,СВЦЭМ!$B$39:$B$782,E$119)+'СЕТ СН'!$H$14+СВЦЭМ!$D$10+'СЕТ СН'!$H$6-'СЕТ СН'!$H$26</f>
        <v>2035.1780171</v>
      </c>
      <c r="F144" s="36">
        <f>SUMIFS(СВЦЭМ!$D$39:$D$782,СВЦЭМ!$A$39:$A$782,$A144,СВЦЭМ!$B$39:$B$782,F$119)+'СЕТ СН'!$H$14+СВЦЭМ!$D$10+'СЕТ СН'!$H$6-'СЕТ СН'!$H$26</f>
        <v>2035.0301250099999</v>
      </c>
      <c r="G144" s="36">
        <f>SUMIFS(СВЦЭМ!$D$39:$D$782,СВЦЭМ!$A$39:$A$782,$A144,СВЦЭМ!$B$39:$B$782,G$119)+'СЕТ СН'!$H$14+СВЦЭМ!$D$10+'СЕТ СН'!$H$6-'СЕТ СН'!$H$26</f>
        <v>2024.6533238</v>
      </c>
      <c r="H144" s="36">
        <f>SUMIFS(СВЦЭМ!$D$39:$D$782,СВЦЭМ!$A$39:$A$782,$A144,СВЦЭМ!$B$39:$B$782,H$119)+'СЕТ СН'!$H$14+СВЦЭМ!$D$10+'СЕТ СН'!$H$6-'СЕТ СН'!$H$26</f>
        <v>1944.3127205999999</v>
      </c>
      <c r="I144" s="36">
        <f>SUMIFS(СВЦЭМ!$D$39:$D$782,СВЦЭМ!$A$39:$A$782,$A144,СВЦЭМ!$B$39:$B$782,I$119)+'СЕТ СН'!$H$14+СВЦЭМ!$D$10+'СЕТ СН'!$H$6-'СЕТ СН'!$H$26</f>
        <v>1857.21485093</v>
      </c>
      <c r="J144" s="36">
        <f>SUMIFS(СВЦЭМ!$D$39:$D$782,СВЦЭМ!$A$39:$A$782,$A144,СВЦЭМ!$B$39:$B$782,J$119)+'СЕТ СН'!$H$14+СВЦЭМ!$D$10+'СЕТ СН'!$H$6-'СЕТ СН'!$H$26</f>
        <v>1804.8053749000001</v>
      </c>
      <c r="K144" s="36">
        <f>SUMIFS(СВЦЭМ!$D$39:$D$782,СВЦЭМ!$A$39:$A$782,$A144,СВЦЭМ!$B$39:$B$782,K$119)+'СЕТ СН'!$H$14+СВЦЭМ!$D$10+'СЕТ СН'!$H$6-'СЕТ СН'!$H$26</f>
        <v>1766.1689423800001</v>
      </c>
      <c r="L144" s="36">
        <f>SUMIFS(СВЦЭМ!$D$39:$D$782,СВЦЭМ!$A$39:$A$782,$A144,СВЦЭМ!$B$39:$B$782,L$119)+'СЕТ СН'!$H$14+СВЦЭМ!$D$10+'СЕТ СН'!$H$6-'СЕТ СН'!$H$26</f>
        <v>1767.9886525300001</v>
      </c>
      <c r="M144" s="36">
        <f>SUMIFS(СВЦЭМ!$D$39:$D$782,СВЦЭМ!$A$39:$A$782,$A144,СВЦЭМ!$B$39:$B$782,M$119)+'СЕТ СН'!$H$14+СВЦЭМ!$D$10+'СЕТ СН'!$H$6-'СЕТ СН'!$H$26</f>
        <v>1774.48831071</v>
      </c>
      <c r="N144" s="36">
        <f>SUMIFS(СВЦЭМ!$D$39:$D$782,СВЦЭМ!$A$39:$A$782,$A144,СВЦЭМ!$B$39:$B$782,N$119)+'СЕТ СН'!$H$14+СВЦЭМ!$D$10+'СЕТ СН'!$H$6-'СЕТ СН'!$H$26</f>
        <v>1794.07313645</v>
      </c>
      <c r="O144" s="36">
        <f>SUMIFS(СВЦЭМ!$D$39:$D$782,СВЦЭМ!$A$39:$A$782,$A144,СВЦЭМ!$B$39:$B$782,O$119)+'СЕТ СН'!$H$14+СВЦЭМ!$D$10+'СЕТ СН'!$H$6-'СЕТ СН'!$H$26</f>
        <v>1808.1941696199999</v>
      </c>
      <c r="P144" s="36">
        <f>SUMIFS(СВЦЭМ!$D$39:$D$782,СВЦЭМ!$A$39:$A$782,$A144,СВЦЭМ!$B$39:$B$782,P$119)+'СЕТ СН'!$H$14+СВЦЭМ!$D$10+'СЕТ СН'!$H$6-'СЕТ СН'!$H$26</f>
        <v>1819.40243571</v>
      </c>
      <c r="Q144" s="36">
        <f>SUMIFS(СВЦЭМ!$D$39:$D$782,СВЦЭМ!$A$39:$A$782,$A144,СВЦЭМ!$B$39:$B$782,Q$119)+'СЕТ СН'!$H$14+СВЦЭМ!$D$10+'СЕТ СН'!$H$6-'СЕТ СН'!$H$26</f>
        <v>1827.3836855100001</v>
      </c>
      <c r="R144" s="36">
        <f>SUMIFS(СВЦЭМ!$D$39:$D$782,СВЦЭМ!$A$39:$A$782,$A144,СВЦЭМ!$B$39:$B$782,R$119)+'СЕТ СН'!$H$14+СВЦЭМ!$D$10+'СЕТ СН'!$H$6-'СЕТ СН'!$H$26</f>
        <v>1843.7551116100001</v>
      </c>
      <c r="S144" s="36">
        <f>SUMIFS(СВЦЭМ!$D$39:$D$782,СВЦЭМ!$A$39:$A$782,$A144,СВЦЭМ!$B$39:$B$782,S$119)+'СЕТ СН'!$H$14+СВЦЭМ!$D$10+'СЕТ СН'!$H$6-'СЕТ СН'!$H$26</f>
        <v>1808.7149533199999</v>
      </c>
      <c r="T144" s="36">
        <f>SUMIFS(СВЦЭМ!$D$39:$D$782,СВЦЭМ!$A$39:$A$782,$A144,СВЦЭМ!$B$39:$B$782,T$119)+'СЕТ СН'!$H$14+СВЦЭМ!$D$10+'СЕТ СН'!$H$6-'СЕТ СН'!$H$26</f>
        <v>1744.59923357</v>
      </c>
      <c r="U144" s="36">
        <f>SUMIFS(СВЦЭМ!$D$39:$D$782,СВЦЭМ!$A$39:$A$782,$A144,СВЦЭМ!$B$39:$B$782,U$119)+'СЕТ СН'!$H$14+СВЦЭМ!$D$10+'СЕТ СН'!$H$6-'СЕТ СН'!$H$26</f>
        <v>1717.4807915900001</v>
      </c>
      <c r="V144" s="36">
        <f>SUMIFS(СВЦЭМ!$D$39:$D$782,СВЦЭМ!$A$39:$A$782,$A144,СВЦЭМ!$B$39:$B$782,V$119)+'СЕТ СН'!$H$14+СВЦЭМ!$D$10+'СЕТ СН'!$H$6-'СЕТ СН'!$H$26</f>
        <v>1736.67727072</v>
      </c>
      <c r="W144" s="36">
        <f>SUMIFS(СВЦЭМ!$D$39:$D$782,СВЦЭМ!$A$39:$A$782,$A144,СВЦЭМ!$B$39:$B$782,W$119)+'СЕТ СН'!$H$14+СВЦЭМ!$D$10+'СЕТ СН'!$H$6-'СЕТ СН'!$H$26</f>
        <v>1751.0888650699999</v>
      </c>
      <c r="X144" s="36">
        <f>SUMIFS(СВЦЭМ!$D$39:$D$782,СВЦЭМ!$A$39:$A$782,$A144,СВЦЭМ!$B$39:$B$782,X$119)+'СЕТ СН'!$H$14+СВЦЭМ!$D$10+'СЕТ СН'!$H$6-'СЕТ СН'!$H$26</f>
        <v>1808.1300445300001</v>
      </c>
      <c r="Y144" s="36">
        <f>SUMIFS(СВЦЭМ!$D$39:$D$782,СВЦЭМ!$A$39:$A$782,$A144,СВЦЭМ!$B$39:$B$782,Y$119)+'СЕТ СН'!$H$14+СВЦЭМ!$D$10+'СЕТ СН'!$H$6-'СЕТ СН'!$H$26</f>
        <v>1880.2386302699999</v>
      </c>
    </row>
    <row r="145" spans="1:27" ht="15.75" x14ac:dyDescent="0.2">
      <c r="A145" s="35">
        <f t="shared" si="3"/>
        <v>45225</v>
      </c>
      <c r="B145" s="36">
        <f>SUMIFS(СВЦЭМ!$D$39:$D$782,СВЦЭМ!$A$39:$A$782,$A145,СВЦЭМ!$B$39:$B$782,B$119)+'СЕТ СН'!$H$14+СВЦЭМ!$D$10+'СЕТ СН'!$H$6-'СЕТ СН'!$H$26</f>
        <v>1946.29954548</v>
      </c>
      <c r="C145" s="36">
        <f>SUMIFS(СВЦЭМ!$D$39:$D$782,СВЦЭМ!$A$39:$A$782,$A145,СВЦЭМ!$B$39:$B$782,C$119)+'СЕТ СН'!$H$14+СВЦЭМ!$D$10+'СЕТ СН'!$H$6-'СЕТ СН'!$H$26</f>
        <v>2002.61907531</v>
      </c>
      <c r="D145" s="36">
        <f>SUMIFS(СВЦЭМ!$D$39:$D$782,СВЦЭМ!$A$39:$A$782,$A145,СВЦЭМ!$B$39:$B$782,D$119)+'СЕТ СН'!$H$14+СВЦЭМ!$D$10+'СЕТ СН'!$H$6-'СЕТ СН'!$H$26</f>
        <v>2049.32468195</v>
      </c>
      <c r="E145" s="36">
        <f>SUMIFS(СВЦЭМ!$D$39:$D$782,СВЦЭМ!$A$39:$A$782,$A145,СВЦЭМ!$B$39:$B$782,E$119)+'СЕТ СН'!$H$14+СВЦЭМ!$D$10+'СЕТ СН'!$H$6-'СЕТ СН'!$H$26</f>
        <v>2047.8722841700001</v>
      </c>
      <c r="F145" s="36">
        <f>SUMIFS(СВЦЭМ!$D$39:$D$782,СВЦЭМ!$A$39:$A$782,$A145,СВЦЭМ!$B$39:$B$782,F$119)+'СЕТ СН'!$H$14+СВЦЭМ!$D$10+'СЕТ СН'!$H$6-'СЕТ СН'!$H$26</f>
        <v>2039.41116592</v>
      </c>
      <c r="G145" s="36">
        <f>SUMIFS(СВЦЭМ!$D$39:$D$782,СВЦЭМ!$A$39:$A$782,$A145,СВЦЭМ!$B$39:$B$782,G$119)+'СЕТ СН'!$H$14+СВЦЭМ!$D$10+'СЕТ СН'!$H$6-'СЕТ СН'!$H$26</f>
        <v>2020.00175562</v>
      </c>
      <c r="H145" s="36">
        <f>SUMIFS(СВЦЭМ!$D$39:$D$782,СВЦЭМ!$A$39:$A$782,$A145,СВЦЭМ!$B$39:$B$782,H$119)+'СЕТ СН'!$H$14+СВЦЭМ!$D$10+'СЕТ СН'!$H$6-'СЕТ СН'!$H$26</f>
        <v>1947.1144918800001</v>
      </c>
      <c r="I145" s="36">
        <f>SUMIFS(СВЦЭМ!$D$39:$D$782,СВЦЭМ!$A$39:$A$782,$A145,СВЦЭМ!$B$39:$B$782,I$119)+'СЕТ СН'!$H$14+СВЦЭМ!$D$10+'СЕТ СН'!$H$6-'СЕТ СН'!$H$26</f>
        <v>1907.29324722</v>
      </c>
      <c r="J145" s="36">
        <f>SUMIFS(СВЦЭМ!$D$39:$D$782,СВЦЭМ!$A$39:$A$782,$A145,СВЦЭМ!$B$39:$B$782,J$119)+'СЕТ СН'!$H$14+СВЦЭМ!$D$10+'СЕТ СН'!$H$6-'СЕТ СН'!$H$26</f>
        <v>1851.50035714</v>
      </c>
      <c r="K145" s="36">
        <f>SUMIFS(СВЦЭМ!$D$39:$D$782,СВЦЭМ!$A$39:$A$782,$A145,СВЦЭМ!$B$39:$B$782,K$119)+'СЕТ СН'!$H$14+СВЦЭМ!$D$10+'СЕТ СН'!$H$6-'СЕТ СН'!$H$26</f>
        <v>1816.08179346</v>
      </c>
      <c r="L145" s="36">
        <f>SUMIFS(СВЦЭМ!$D$39:$D$782,СВЦЭМ!$A$39:$A$782,$A145,СВЦЭМ!$B$39:$B$782,L$119)+'СЕТ СН'!$H$14+СВЦЭМ!$D$10+'СЕТ СН'!$H$6-'СЕТ СН'!$H$26</f>
        <v>1825.4587517699999</v>
      </c>
      <c r="M145" s="36">
        <f>SUMIFS(СВЦЭМ!$D$39:$D$782,СВЦЭМ!$A$39:$A$782,$A145,СВЦЭМ!$B$39:$B$782,M$119)+'СЕТ СН'!$H$14+СВЦЭМ!$D$10+'СЕТ СН'!$H$6-'СЕТ СН'!$H$26</f>
        <v>1831.8224025100001</v>
      </c>
      <c r="N145" s="36">
        <f>SUMIFS(СВЦЭМ!$D$39:$D$782,СВЦЭМ!$A$39:$A$782,$A145,СВЦЭМ!$B$39:$B$782,N$119)+'СЕТ СН'!$H$14+СВЦЭМ!$D$10+'СЕТ СН'!$H$6-'СЕТ СН'!$H$26</f>
        <v>1845.8175225299999</v>
      </c>
      <c r="O145" s="36">
        <f>SUMIFS(СВЦЭМ!$D$39:$D$782,СВЦЭМ!$A$39:$A$782,$A145,СВЦЭМ!$B$39:$B$782,O$119)+'СЕТ СН'!$H$14+СВЦЭМ!$D$10+'СЕТ СН'!$H$6-'СЕТ СН'!$H$26</f>
        <v>1862.2599626799999</v>
      </c>
      <c r="P145" s="36">
        <f>SUMIFS(СВЦЭМ!$D$39:$D$782,СВЦЭМ!$A$39:$A$782,$A145,СВЦЭМ!$B$39:$B$782,P$119)+'СЕТ СН'!$H$14+СВЦЭМ!$D$10+'СЕТ СН'!$H$6-'СЕТ СН'!$H$26</f>
        <v>1871.2006575600001</v>
      </c>
      <c r="Q145" s="36">
        <f>SUMIFS(СВЦЭМ!$D$39:$D$782,СВЦЭМ!$A$39:$A$782,$A145,СВЦЭМ!$B$39:$B$782,Q$119)+'СЕТ СН'!$H$14+СВЦЭМ!$D$10+'СЕТ СН'!$H$6-'СЕТ СН'!$H$26</f>
        <v>1890.9077512900001</v>
      </c>
      <c r="R145" s="36">
        <f>SUMIFS(СВЦЭМ!$D$39:$D$782,СВЦЭМ!$A$39:$A$782,$A145,СВЦЭМ!$B$39:$B$782,R$119)+'СЕТ СН'!$H$14+СВЦЭМ!$D$10+'СЕТ СН'!$H$6-'СЕТ СН'!$H$26</f>
        <v>1912.39822497</v>
      </c>
      <c r="S145" s="36">
        <f>SUMIFS(СВЦЭМ!$D$39:$D$782,СВЦЭМ!$A$39:$A$782,$A145,СВЦЭМ!$B$39:$B$782,S$119)+'СЕТ СН'!$H$14+СВЦЭМ!$D$10+'СЕТ СН'!$H$6-'СЕТ СН'!$H$26</f>
        <v>1885.5603323099999</v>
      </c>
      <c r="T145" s="36">
        <f>SUMIFS(СВЦЭМ!$D$39:$D$782,СВЦЭМ!$A$39:$A$782,$A145,СВЦЭМ!$B$39:$B$782,T$119)+'СЕТ СН'!$H$14+СВЦЭМ!$D$10+'СЕТ СН'!$H$6-'СЕТ СН'!$H$26</f>
        <v>1820.99265012</v>
      </c>
      <c r="U145" s="36">
        <f>SUMIFS(СВЦЭМ!$D$39:$D$782,СВЦЭМ!$A$39:$A$782,$A145,СВЦЭМ!$B$39:$B$782,U$119)+'СЕТ СН'!$H$14+СВЦЭМ!$D$10+'СЕТ СН'!$H$6-'СЕТ СН'!$H$26</f>
        <v>1794.7932365900001</v>
      </c>
      <c r="V145" s="36">
        <f>SUMIFS(СВЦЭМ!$D$39:$D$782,СВЦЭМ!$A$39:$A$782,$A145,СВЦЭМ!$B$39:$B$782,V$119)+'СЕТ СН'!$H$14+СВЦЭМ!$D$10+'СЕТ СН'!$H$6-'СЕТ СН'!$H$26</f>
        <v>1806.64648874</v>
      </c>
      <c r="W145" s="36">
        <f>SUMIFS(СВЦЭМ!$D$39:$D$782,СВЦЭМ!$A$39:$A$782,$A145,СВЦЭМ!$B$39:$B$782,W$119)+'СЕТ СН'!$H$14+СВЦЭМ!$D$10+'СЕТ СН'!$H$6-'СЕТ СН'!$H$26</f>
        <v>1825.47522959</v>
      </c>
      <c r="X145" s="36">
        <f>SUMIFS(СВЦЭМ!$D$39:$D$782,СВЦЭМ!$A$39:$A$782,$A145,СВЦЭМ!$B$39:$B$782,X$119)+'СЕТ СН'!$H$14+СВЦЭМ!$D$10+'СЕТ СН'!$H$6-'СЕТ СН'!$H$26</f>
        <v>1890.4633774199999</v>
      </c>
      <c r="Y145" s="36">
        <f>SUMIFS(СВЦЭМ!$D$39:$D$782,СВЦЭМ!$A$39:$A$782,$A145,СВЦЭМ!$B$39:$B$782,Y$119)+'СЕТ СН'!$H$14+СВЦЭМ!$D$10+'СЕТ СН'!$H$6-'СЕТ СН'!$H$26</f>
        <v>1949.2824320299999</v>
      </c>
    </row>
    <row r="146" spans="1:27" ht="15.75" x14ac:dyDescent="0.2">
      <c r="A146" s="35">
        <f t="shared" si="3"/>
        <v>45226</v>
      </c>
      <c r="B146" s="36">
        <f>SUMIFS(СВЦЭМ!$D$39:$D$782,СВЦЭМ!$A$39:$A$782,$A146,СВЦЭМ!$B$39:$B$782,B$119)+'СЕТ СН'!$H$14+СВЦЭМ!$D$10+'СЕТ СН'!$H$6-'СЕТ СН'!$H$26</f>
        <v>1993.44647779</v>
      </c>
      <c r="C146" s="36">
        <f>SUMIFS(СВЦЭМ!$D$39:$D$782,СВЦЭМ!$A$39:$A$782,$A146,СВЦЭМ!$B$39:$B$782,C$119)+'СЕТ СН'!$H$14+СВЦЭМ!$D$10+'СЕТ СН'!$H$6-'СЕТ СН'!$H$26</f>
        <v>2058.0872352199999</v>
      </c>
      <c r="D146" s="36">
        <f>SUMIFS(СВЦЭМ!$D$39:$D$782,СВЦЭМ!$A$39:$A$782,$A146,СВЦЭМ!$B$39:$B$782,D$119)+'СЕТ СН'!$H$14+СВЦЭМ!$D$10+'СЕТ СН'!$H$6-'СЕТ СН'!$H$26</f>
        <v>2101.5400838600003</v>
      </c>
      <c r="E146" s="36">
        <f>SUMIFS(СВЦЭМ!$D$39:$D$782,СВЦЭМ!$A$39:$A$782,$A146,СВЦЭМ!$B$39:$B$782,E$119)+'СЕТ СН'!$H$14+СВЦЭМ!$D$10+'СЕТ СН'!$H$6-'СЕТ СН'!$H$26</f>
        <v>2112.2797445300002</v>
      </c>
      <c r="F146" s="36">
        <f>SUMIFS(СВЦЭМ!$D$39:$D$782,СВЦЭМ!$A$39:$A$782,$A146,СВЦЭМ!$B$39:$B$782,F$119)+'СЕТ СН'!$H$14+СВЦЭМ!$D$10+'СЕТ СН'!$H$6-'СЕТ СН'!$H$26</f>
        <v>2121.2612111399999</v>
      </c>
      <c r="G146" s="36">
        <f>SUMIFS(СВЦЭМ!$D$39:$D$782,СВЦЭМ!$A$39:$A$782,$A146,СВЦЭМ!$B$39:$B$782,G$119)+'СЕТ СН'!$H$14+СВЦЭМ!$D$10+'СЕТ СН'!$H$6-'СЕТ СН'!$H$26</f>
        <v>2096.7078819200001</v>
      </c>
      <c r="H146" s="36">
        <f>SUMIFS(СВЦЭМ!$D$39:$D$782,СВЦЭМ!$A$39:$A$782,$A146,СВЦЭМ!$B$39:$B$782,H$119)+'СЕТ СН'!$H$14+СВЦЭМ!$D$10+'СЕТ СН'!$H$6-'СЕТ СН'!$H$26</f>
        <v>2018.0997483000001</v>
      </c>
      <c r="I146" s="36">
        <f>SUMIFS(СВЦЭМ!$D$39:$D$782,СВЦЭМ!$A$39:$A$782,$A146,СВЦЭМ!$B$39:$B$782,I$119)+'СЕТ СН'!$H$14+СВЦЭМ!$D$10+'СЕТ СН'!$H$6-'СЕТ СН'!$H$26</f>
        <v>1909.72252235</v>
      </c>
      <c r="J146" s="36">
        <f>SUMIFS(СВЦЭМ!$D$39:$D$782,СВЦЭМ!$A$39:$A$782,$A146,СВЦЭМ!$B$39:$B$782,J$119)+'СЕТ СН'!$H$14+СВЦЭМ!$D$10+'СЕТ СН'!$H$6-'СЕТ СН'!$H$26</f>
        <v>1844.5212456500001</v>
      </c>
      <c r="K146" s="36">
        <f>SUMIFS(СВЦЭМ!$D$39:$D$782,СВЦЭМ!$A$39:$A$782,$A146,СВЦЭМ!$B$39:$B$782,K$119)+'СЕТ СН'!$H$14+СВЦЭМ!$D$10+'СЕТ СН'!$H$6-'СЕТ СН'!$H$26</f>
        <v>1811.9806571900001</v>
      </c>
      <c r="L146" s="36">
        <f>SUMIFS(СВЦЭМ!$D$39:$D$782,СВЦЭМ!$A$39:$A$782,$A146,СВЦЭМ!$B$39:$B$782,L$119)+'СЕТ СН'!$H$14+СВЦЭМ!$D$10+'СЕТ СН'!$H$6-'СЕТ СН'!$H$26</f>
        <v>1812.34475634</v>
      </c>
      <c r="M146" s="36">
        <f>SUMIFS(СВЦЭМ!$D$39:$D$782,СВЦЭМ!$A$39:$A$782,$A146,СВЦЭМ!$B$39:$B$782,M$119)+'СЕТ СН'!$H$14+СВЦЭМ!$D$10+'СЕТ СН'!$H$6-'СЕТ СН'!$H$26</f>
        <v>1827.82539041</v>
      </c>
      <c r="N146" s="36">
        <f>SUMIFS(СВЦЭМ!$D$39:$D$782,СВЦЭМ!$A$39:$A$782,$A146,СВЦЭМ!$B$39:$B$782,N$119)+'СЕТ СН'!$H$14+СВЦЭМ!$D$10+'СЕТ СН'!$H$6-'СЕТ СН'!$H$26</f>
        <v>1867.64705534</v>
      </c>
      <c r="O146" s="36">
        <f>SUMIFS(СВЦЭМ!$D$39:$D$782,СВЦЭМ!$A$39:$A$782,$A146,СВЦЭМ!$B$39:$B$782,O$119)+'СЕТ СН'!$H$14+СВЦЭМ!$D$10+'СЕТ СН'!$H$6-'СЕТ СН'!$H$26</f>
        <v>1887.3546036</v>
      </c>
      <c r="P146" s="36">
        <f>SUMIFS(СВЦЭМ!$D$39:$D$782,СВЦЭМ!$A$39:$A$782,$A146,СВЦЭМ!$B$39:$B$782,P$119)+'СЕТ СН'!$H$14+СВЦЭМ!$D$10+'СЕТ СН'!$H$6-'СЕТ СН'!$H$26</f>
        <v>1915.32512468</v>
      </c>
      <c r="Q146" s="36">
        <f>SUMIFS(СВЦЭМ!$D$39:$D$782,СВЦЭМ!$A$39:$A$782,$A146,СВЦЭМ!$B$39:$B$782,Q$119)+'СЕТ СН'!$H$14+СВЦЭМ!$D$10+'СЕТ СН'!$H$6-'СЕТ СН'!$H$26</f>
        <v>1924.35995871</v>
      </c>
      <c r="R146" s="36">
        <f>SUMIFS(СВЦЭМ!$D$39:$D$782,СВЦЭМ!$A$39:$A$782,$A146,СВЦЭМ!$B$39:$B$782,R$119)+'СЕТ СН'!$H$14+СВЦЭМ!$D$10+'СЕТ СН'!$H$6-'СЕТ СН'!$H$26</f>
        <v>1931.61368275</v>
      </c>
      <c r="S146" s="36">
        <f>SUMIFS(СВЦЭМ!$D$39:$D$782,СВЦЭМ!$A$39:$A$782,$A146,СВЦЭМ!$B$39:$B$782,S$119)+'СЕТ СН'!$H$14+СВЦЭМ!$D$10+'СЕТ СН'!$H$6-'СЕТ СН'!$H$26</f>
        <v>1907.1730882699999</v>
      </c>
      <c r="T146" s="36">
        <f>SUMIFS(СВЦЭМ!$D$39:$D$782,СВЦЭМ!$A$39:$A$782,$A146,СВЦЭМ!$B$39:$B$782,T$119)+'СЕТ СН'!$H$14+СВЦЭМ!$D$10+'СЕТ СН'!$H$6-'СЕТ СН'!$H$26</f>
        <v>1829.5957822099999</v>
      </c>
      <c r="U146" s="36">
        <f>SUMIFS(СВЦЭМ!$D$39:$D$782,СВЦЭМ!$A$39:$A$782,$A146,СВЦЭМ!$B$39:$B$782,U$119)+'СЕТ СН'!$H$14+СВЦЭМ!$D$10+'СЕТ СН'!$H$6-'СЕТ СН'!$H$26</f>
        <v>1797.44697002</v>
      </c>
      <c r="V146" s="36">
        <f>SUMIFS(СВЦЭМ!$D$39:$D$782,СВЦЭМ!$A$39:$A$782,$A146,СВЦЭМ!$B$39:$B$782,V$119)+'СЕТ СН'!$H$14+СВЦЭМ!$D$10+'СЕТ СН'!$H$6-'СЕТ СН'!$H$26</f>
        <v>1822.56754284</v>
      </c>
      <c r="W146" s="36">
        <f>SUMIFS(СВЦЭМ!$D$39:$D$782,СВЦЭМ!$A$39:$A$782,$A146,СВЦЭМ!$B$39:$B$782,W$119)+'СЕТ СН'!$H$14+СВЦЭМ!$D$10+'СЕТ СН'!$H$6-'СЕТ СН'!$H$26</f>
        <v>1842.51394284</v>
      </c>
      <c r="X146" s="36">
        <f>SUMIFS(СВЦЭМ!$D$39:$D$782,СВЦЭМ!$A$39:$A$782,$A146,СВЦЭМ!$B$39:$B$782,X$119)+'СЕТ СН'!$H$14+СВЦЭМ!$D$10+'СЕТ СН'!$H$6-'СЕТ СН'!$H$26</f>
        <v>1902.91941582</v>
      </c>
      <c r="Y146" s="36">
        <f>SUMIFS(СВЦЭМ!$D$39:$D$782,СВЦЭМ!$A$39:$A$782,$A146,СВЦЭМ!$B$39:$B$782,Y$119)+'СЕТ СН'!$H$14+СВЦЭМ!$D$10+'СЕТ СН'!$H$6-'СЕТ СН'!$H$26</f>
        <v>2010.8720201900001</v>
      </c>
    </row>
    <row r="147" spans="1:27" ht="15.75" x14ac:dyDescent="0.2">
      <c r="A147" s="35">
        <f t="shared" si="3"/>
        <v>45227</v>
      </c>
      <c r="B147" s="36">
        <f>SUMIFS(СВЦЭМ!$D$39:$D$782,СВЦЭМ!$A$39:$A$782,$A147,СВЦЭМ!$B$39:$B$782,B$119)+'СЕТ СН'!$H$14+СВЦЭМ!$D$10+'СЕТ СН'!$H$6-'СЕТ СН'!$H$26</f>
        <v>2038.3567780200001</v>
      </c>
      <c r="C147" s="36">
        <f>SUMIFS(СВЦЭМ!$D$39:$D$782,СВЦЭМ!$A$39:$A$782,$A147,СВЦЭМ!$B$39:$B$782,C$119)+'СЕТ СН'!$H$14+СВЦЭМ!$D$10+'СЕТ СН'!$H$6-'СЕТ СН'!$H$26</f>
        <v>2003.99470823</v>
      </c>
      <c r="D147" s="36">
        <f>SUMIFS(СВЦЭМ!$D$39:$D$782,СВЦЭМ!$A$39:$A$782,$A147,СВЦЭМ!$B$39:$B$782,D$119)+'СЕТ СН'!$H$14+СВЦЭМ!$D$10+'СЕТ СН'!$H$6-'СЕТ СН'!$H$26</f>
        <v>2057.1709019200002</v>
      </c>
      <c r="E147" s="36">
        <f>SUMIFS(СВЦЭМ!$D$39:$D$782,СВЦЭМ!$A$39:$A$782,$A147,СВЦЭМ!$B$39:$B$782,E$119)+'СЕТ СН'!$H$14+СВЦЭМ!$D$10+'СЕТ СН'!$H$6-'СЕТ СН'!$H$26</f>
        <v>2061.0264147000003</v>
      </c>
      <c r="F147" s="36">
        <f>SUMIFS(СВЦЭМ!$D$39:$D$782,СВЦЭМ!$A$39:$A$782,$A147,СВЦЭМ!$B$39:$B$782,F$119)+'СЕТ СН'!$H$14+СВЦЭМ!$D$10+'СЕТ СН'!$H$6-'СЕТ СН'!$H$26</f>
        <v>2062.3743370400002</v>
      </c>
      <c r="G147" s="36">
        <f>SUMIFS(СВЦЭМ!$D$39:$D$782,СВЦЭМ!$A$39:$A$782,$A147,СВЦЭМ!$B$39:$B$782,G$119)+'СЕТ СН'!$H$14+СВЦЭМ!$D$10+'СЕТ СН'!$H$6-'СЕТ СН'!$H$26</f>
        <v>2056.2686542700003</v>
      </c>
      <c r="H147" s="36">
        <f>SUMIFS(СВЦЭМ!$D$39:$D$782,СВЦЭМ!$A$39:$A$782,$A147,СВЦЭМ!$B$39:$B$782,H$119)+'СЕТ СН'!$H$14+СВЦЭМ!$D$10+'СЕТ СН'!$H$6-'СЕТ СН'!$H$26</f>
        <v>2038.57999597</v>
      </c>
      <c r="I147" s="36">
        <f>SUMIFS(СВЦЭМ!$D$39:$D$782,СВЦЭМ!$A$39:$A$782,$A147,СВЦЭМ!$B$39:$B$782,I$119)+'СЕТ СН'!$H$14+СВЦЭМ!$D$10+'СЕТ СН'!$H$6-'СЕТ СН'!$H$26</f>
        <v>1992.7363204999999</v>
      </c>
      <c r="J147" s="36">
        <f>SUMIFS(СВЦЭМ!$D$39:$D$782,СВЦЭМ!$A$39:$A$782,$A147,СВЦЭМ!$B$39:$B$782,J$119)+'СЕТ СН'!$H$14+СВЦЭМ!$D$10+'СЕТ СН'!$H$6-'СЕТ СН'!$H$26</f>
        <v>1933.91415889</v>
      </c>
      <c r="K147" s="36">
        <f>SUMIFS(СВЦЭМ!$D$39:$D$782,СВЦЭМ!$A$39:$A$782,$A147,СВЦЭМ!$B$39:$B$782,K$119)+'СЕТ СН'!$H$14+СВЦЭМ!$D$10+'СЕТ СН'!$H$6-'СЕТ СН'!$H$26</f>
        <v>1857.81222134</v>
      </c>
      <c r="L147" s="36">
        <f>SUMIFS(СВЦЭМ!$D$39:$D$782,СВЦЭМ!$A$39:$A$782,$A147,СВЦЭМ!$B$39:$B$782,L$119)+'СЕТ СН'!$H$14+СВЦЭМ!$D$10+'СЕТ СН'!$H$6-'СЕТ СН'!$H$26</f>
        <v>1834.0350138900001</v>
      </c>
      <c r="M147" s="36">
        <f>SUMIFS(СВЦЭМ!$D$39:$D$782,СВЦЭМ!$A$39:$A$782,$A147,СВЦЭМ!$B$39:$B$782,M$119)+'СЕТ СН'!$H$14+СВЦЭМ!$D$10+'СЕТ СН'!$H$6-'СЕТ СН'!$H$26</f>
        <v>1836.0051187399999</v>
      </c>
      <c r="N147" s="36">
        <f>SUMIFS(СВЦЭМ!$D$39:$D$782,СВЦЭМ!$A$39:$A$782,$A147,СВЦЭМ!$B$39:$B$782,N$119)+'СЕТ СН'!$H$14+СВЦЭМ!$D$10+'СЕТ СН'!$H$6-'СЕТ СН'!$H$26</f>
        <v>1857.6833223900001</v>
      </c>
      <c r="O147" s="36">
        <f>SUMIFS(СВЦЭМ!$D$39:$D$782,СВЦЭМ!$A$39:$A$782,$A147,СВЦЭМ!$B$39:$B$782,O$119)+'СЕТ СН'!$H$14+СВЦЭМ!$D$10+'СЕТ СН'!$H$6-'СЕТ СН'!$H$26</f>
        <v>1869.6765570699999</v>
      </c>
      <c r="P147" s="36">
        <f>SUMIFS(СВЦЭМ!$D$39:$D$782,СВЦЭМ!$A$39:$A$782,$A147,СВЦЭМ!$B$39:$B$782,P$119)+'СЕТ СН'!$H$14+СВЦЭМ!$D$10+'СЕТ СН'!$H$6-'СЕТ СН'!$H$26</f>
        <v>1884.26321151</v>
      </c>
      <c r="Q147" s="36">
        <f>SUMIFS(СВЦЭМ!$D$39:$D$782,СВЦЭМ!$A$39:$A$782,$A147,СВЦЭМ!$B$39:$B$782,Q$119)+'СЕТ СН'!$H$14+СВЦЭМ!$D$10+'СЕТ СН'!$H$6-'СЕТ СН'!$H$26</f>
        <v>1897.1462143900001</v>
      </c>
      <c r="R147" s="36">
        <f>SUMIFS(СВЦЭМ!$D$39:$D$782,СВЦЭМ!$A$39:$A$782,$A147,СВЦЭМ!$B$39:$B$782,R$119)+'СЕТ СН'!$H$14+СВЦЭМ!$D$10+'СЕТ СН'!$H$6-'СЕТ СН'!$H$26</f>
        <v>1891.5538415000001</v>
      </c>
      <c r="S147" s="36">
        <f>SUMIFS(СВЦЭМ!$D$39:$D$782,СВЦЭМ!$A$39:$A$782,$A147,СВЦЭМ!$B$39:$B$782,S$119)+'СЕТ СН'!$H$14+СВЦЭМ!$D$10+'СЕТ СН'!$H$6-'СЕТ СН'!$H$26</f>
        <v>1890.0188508799999</v>
      </c>
      <c r="T147" s="36">
        <f>SUMIFS(СВЦЭМ!$D$39:$D$782,СВЦЭМ!$A$39:$A$782,$A147,СВЦЭМ!$B$39:$B$782,T$119)+'СЕТ СН'!$H$14+СВЦЭМ!$D$10+'СЕТ СН'!$H$6-'СЕТ СН'!$H$26</f>
        <v>1826.01010466</v>
      </c>
      <c r="U147" s="36">
        <f>SUMIFS(СВЦЭМ!$D$39:$D$782,СВЦЭМ!$A$39:$A$782,$A147,СВЦЭМ!$B$39:$B$782,U$119)+'СЕТ СН'!$H$14+СВЦЭМ!$D$10+'СЕТ СН'!$H$6-'СЕТ СН'!$H$26</f>
        <v>1802.02521308</v>
      </c>
      <c r="V147" s="36">
        <f>SUMIFS(СВЦЭМ!$D$39:$D$782,СВЦЭМ!$A$39:$A$782,$A147,СВЦЭМ!$B$39:$B$782,V$119)+'СЕТ СН'!$H$14+СВЦЭМ!$D$10+'СЕТ СН'!$H$6-'СЕТ СН'!$H$26</f>
        <v>1822.91813271</v>
      </c>
      <c r="W147" s="36">
        <f>SUMIFS(СВЦЭМ!$D$39:$D$782,СВЦЭМ!$A$39:$A$782,$A147,СВЦЭМ!$B$39:$B$782,W$119)+'СЕТ СН'!$H$14+СВЦЭМ!$D$10+'СЕТ СН'!$H$6-'СЕТ СН'!$H$26</f>
        <v>1845.5169241399999</v>
      </c>
      <c r="X147" s="36">
        <f>SUMIFS(СВЦЭМ!$D$39:$D$782,СВЦЭМ!$A$39:$A$782,$A147,СВЦЭМ!$B$39:$B$782,X$119)+'СЕТ СН'!$H$14+СВЦЭМ!$D$10+'СЕТ СН'!$H$6-'СЕТ СН'!$H$26</f>
        <v>1878.9956498700001</v>
      </c>
      <c r="Y147" s="36">
        <f>SUMIFS(СВЦЭМ!$D$39:$D$782,СВЦЭМ!$A$39:$A$782,$A147,СВЦЭМ!$B$39:$B$782,Y$119)+'СЕТ СН'!$H$14+СВЦЭМ!$D$10+'СЕТ СН'!$H$6-'СЕТ СН'!$H$26</f>
        <v>1934.2214352200001</v>
      </c>
    </row>
    <row r="148" spans="1:27" ht="15.75" x14ac:dyDescent="0.2">
      <c r="A148" s="35">
        <f t="shared" si="3"/>
        <v>45228</v>
      </c>
      <c r="B148" s="36">
        <f>SUMIFS(СВЦЭМ!$D$39:$D$782,СВЦЭМ!$A$39:$A$782,$A148,СВЦЭМ!$B$39:$B$782,B$119)+'СЕТ СН'!$H$14+СВЦЭМ!$D$10+'СЕТ СН'!$H$6-'СЕТ СН'!$H$26</f>
        <v>1925.82159118</v>
      </c>
      <c r="C148" s="36">
        <f>SUMIFS(СВЦЭМ!$D$39:$D$782,СВЦЭМ!$A$39:$A$782,$A148,СВЦЭМ!$B$39:$B$782,C$119)+'СЕТ СН'!$H$14+СВЦЭМ!$D$10+'СЕТ СН'!$H$6-'СЕТ СН'!$H$26</f>
        <v>1973.76937223</v>
      </c>
      <c r="D148" s="36">
        <f>SUMIFS(СВЦЭМ!$D$39:$D$782,СВЦЭМ!$A$39:$A$782,$A148,СВЦЭМ!$B$39:$B$782,D$119)+'СЕТ СН'!$H$14+СВЦЭМ!$D$10+'СЕТ СН'!$H$6-'СЕТ СН'!$H$26</f>
        <v>2031.12275</v>
      </c>
      <c r="E148" s="36">
        <f>SUMIFS(СВЦЭМ!$D$39:$D$782,СВЦЭМ!$A$39:$A$782,$A148,СВЦЭМ!$B$39:$B$782,E$119)+'СЕТ СН'!$H$14+СВЦЭМ!$D$10+'СЕТ СН'!$H$6-'СЕТ СН'!$H$26</f>
        <v>2032.6156786399999</v>
      </c>
      <c r="F148" s="36">
        <f>SUMIFS(СВЦЭМ!$D$39:$D$782,СВЦЭМ!$A$39:$A$782,$A148,СВЦЭМ!$B$39:$B$782,F$119)+'СЕТ СН'!$H$14+СВЦЭМ!$D$10+'СЕТ СН'!$H$6-'СЕТ СН'!$H$26</f>
        <v>2035.0076554299999</v>
      </c>
      <c r="G148" s="36">
        <f>SUMIFS(СВЦЭМ!$D$39:$D$782,СВЦЭМ!$A$39:$A$782,$A148,СВЦЭМ!$B$39:$B$782,G$119)+'СЕТ СН'!$H$14+СВЦЭМ!$D$10+'СЕТ СН'!$H$6-'СЕТ СН'!$H$26</f>
        <v>2032.9034563</v>
      </c>
      <c r="H148" s="36">
        <f>SUMIFS(СВЦЭМ!$D$39:$D$782,СВЦЭМ!$A$39:$A$782,$A148,СВЦЭМ!$B$39:$B$782,H$119)+'СЕТ СН'!$H$14+СВЦЭМ!$D$10+'СЕТ СН'!$H$6-'СЕТ СН'!$H$26</f>
        <v>2016.92502448</v>
      </c>
      <c r="I148" s="36">
        <f>SUMIFS(СВЦЭМ!$D$39:$D$782,СВЦЭМ!$A$39:$A$782,$A148,СВЦЭМ!$B$39:$B$782,I$119)+'СЕТ СН'!$H$14+СВЦЭМ!$D$10+'СЕТ СН'!$H$6-'СЕТ СН'!$H$26</f>
        <v>1991.0168132599999</v>
      </c>
      <c r="J148" s="36">
        <f>SUMIFS(СВЦЭМ!$D$39:$D$782,СВЦЭМ!$A$39:$A$782,$A148,СВЦЭМ!$B$39:$B$782,J$119)+'СЕТ СН'!$H$14+СВЦЭМ!$D$10+'СЕТ СН'!$H$6-'СЕТ СН'!$H$26</f>
        <v>1983.6233268599999</v>
      </c>
      <c r="K148" s="36">
        <f>SUMIFS(СВЦЭМ!$D$39:$D$782,СВЦЭМ!$A$39:$A$782,$A148,СВЦЭМ!$B$39:$B$782,K$119)+'СЕТ СН'!$H$14+СВЦЭМ!$D$10+'СЕТ СН'!$H$6-'СЕТ СН'!$H$26</f>
        <v>1911.7201731499999</v>
      </c>
      <c r="L148" s="36">
        <f>SUMIFS(СВЦЭМ!$D$39:$D$782,СВЦЭМ!$A$39:$A$782,$A148,СВЦЭМ!$B$39:$B$782,L$119)+'СЕТ СН'!$H$14+СВЦЭМ!$D$10+'СЕТ СН'!$H$6-'СЕТ СН'!$H$26</f>
        <v>1883.7823896499999</v>
      </c>
      <c r="M148" s="36">
        <f>SUMIFS(СВЦЭМ!$D$39:$D$782,СВЦЭМ!$A$39:$A$782,$A148,СВЦЭМ!$B$39:$B$782,M$119)+'СЕТ СН'!$H$14+СВЦЭМ!$D$10+'СЕТ СН'!$H$6-'СЕТ СН'!$H$26</f>
        <v>1885.87546167</v>
      </c>
      <c r="N148" s="36">
        <f>SUMIFS(СВЦЭМ!$D$39:$D$782,СВЦЭМ!$A$39:$A$782,$A148,СВЦЭМ!$B$39:$B$782,N$119)+'СЕТ СН'!$H$14+СВЦЭМ!$D$10+'СЕТ СН'!$H$6-'СЕТ СН'!$H$26</f>
        <v>1894.95112692</v>
      </c>
      <c r="O148" s="36">
        <f>SUMIFS(СВЦЭМ!$D$39:$D$782,СВЦЭМ!$A$39:$A$782,$A148,СВЦЭМ!$B$39:$B$782,O$119)+'СЕТ СН'!$H$14+СВЦЭМ!$D$10+'СЕТ СН'!$H$6-'СЕТ СН'!$H$26</f>
        <v>1910.8019385699999</v>
      </c>
      <c r="P148" s="36">
        <f>SUMIFS(СВЦЭМ!$D$39:$D$782,СВЦЭМ!$A$39:$A$782,$A148,СВЦЭМ!$B$39:$B$782,P$119)+'СЕТ СН'!$H$14+СВЦЭМ!$D$10+'СЕТ СН'!$H$6-'СЕТ СН'!$H$26</f>
        <v>1927.534128</v>
      </c>
      <c r="Q148" s="36">
        <f>SUMIFS(СВЦЭМ!$D$39:$D$782,СВЦЭМ!$A$39:$A$782,$A148,СВЦЭМ!$B$39:$B$782,Q$119)+'СЕТ СН'!$H$14+СВЦЭМ!$D$10+'СЕТ СН'!$H$6-'СЕТ СН'!$H$26</f>
        <v>1942.3108293</v>
      </c>
      <c r="R148" s="36">
        <f>SUMIFS(СВЦЭМ!$D$39:$D$782,СВЦЭМ!$A$39:$A$782,$A148,СВЦЭМ!$B$39:$B$782,R$119)+'СЕТ СН'!$H$14+СВЦЭМ!$D$10+'СЕТ СН'!$H$6-'СЕТ СН'!$H$26</f>
        <v>1932.86535316</v>
      </c>
      <c r="S148" s="36">
        <f>SUMIFS(СВЦЭМ!$D$39:$D$782,СВЦЭМ!$A$39:$A$782,$A148,СВЦЭМ!$B$39:$B$782,S$119)+'СЕТ СН'!$H$14+СВЦЭМ!$D$10+'СЕТ СН'!$H$6-'СЕТ СН'!$H$26</f>
        <v>1914.069839</v>
      </c>
      <c r="T148" s="36">
        <f>SUMIFS(СВЦЭМ!$D$39:$D$782,СВЦЭМ!$A$39:$A$782,$A148,СВЦЭМ!$B$39:$B$782,T$119)+'СЕТ СН'!$H$14+СВЦЭМ!$D$10+'СЕТ СН'!$H$6-'СЕТ СН'!$H$26</f>
        <v>1847.2574400599999</v>
      </c>
      <c r="U148" s="36">
        <f>SUMIFS(СВЦЭМ!$D$39:$D$782,СВЦЭМ!$A$39:$A$782,$A148,СВЦЭМ!$B$39:$B$782,U$119)+'СЕТ СН'!$H$14+СВЦЭМ!$D$10+'СЕТ СН'!$H$6-'СЕТ СН'!$H$26</f>
        <v>1820.41138144</v>
      </c>
      <c r="V148" s="36">
        <f>SUMIFS(СВЦЭМ!$D$39:$D$782,СВЦЭМ!$A$39:$A$782,$A148,СВЦЭМ!$B$39:$B$782,V$119)+'СЕТ СН'!$H$14+СВЦЭМ!$D$10+'СЕТ СН'!$H$6-'СЕТ СН'!$H$26</f>
        <v>1837.81310343</v>
      </c>
      <c r="W148" s="36">
        <f>SUMIFS(СВЦЭМ!$D$39:$D$782,СВЦЭМ!$A$39:$A$782,$A148,СВЦЭМ!$B$39:$B$782,W$119)+'СЕТ СН'!$H$14+СВЦЭМ!$D$10+'СЕТ СН'!$H$6-'СЕТ СН'!$H$26</f>
        <v>1859.86518996</v>
      </c>
      <c r="X148" s="36">
        <f>SUMIFS(СВЦЭМ!$D$39:$D$782,СВЦЭМ!$A$39:$A$782,$A148,СВЦЭМ!$B$39:$B$782,X$119)+'СЕТ СН'!$H$14+СВЦЭМ!$D$10+'СЕТ СН'!$H$6-'СЕТ СН'!$H$26</f>
        <v>1898.54520972</v>
      </c>
      <c r="Y148" s="36">
        <f>SUMIFS(СВЦЭМ!$D$39:$D$782,СВЦЭМ!$A$39:$A$782,$A148,СВЦЭМ!$B$39:$B$782,Y$119)+'СЕТ СН'!$H$14+СВЦЭМ!$D$10+'СЕТ СН'!$H$6-'СЕТ СН'!$H$26</f>
        <v>1964.71440674</v>
      </c>
    </row>
    <row r="149" spans="1:27" ht="15.75" x14ac:dyDescent="0.2">
      <c r="A149" s="35">
        <f t="shared" si="3"/>
        <v>45229</v>
      </c>
      <c r="B149" s="36">
        <f>SUMIFS(СВЦЭМ!$D$39:$D$782,СВЦЭМ!$A$39:$A$782,$A149,СВЦЭМ!$B$39:$B$782,B$119)+'СЕТ СН'!$H$14+СВЦЭМ!$D$10+'СЕТ СН'!$H$6-'СЕТ СН'!$H$26</f>
        <v>1897.86457556</v>
      </c>
      <c r="C149" s="36">
        <f>SUMIFS(СВЦЭМ!$D$39:$D$782,СВЦЭМ!$A$39:$A$782,$A149,СВЦЭМ!$B$39:$B$782,C$119)+'СЕТ СН'!$H$14+СВЦЭМ!$D$10+'СЕТ СН'!$H$6-'СЕТ СН'!$H$26</f>
        <v>1959.3625462499999</v>
      </c>
      <c r="D149" s="36">
        <f>SUMIFS(СВЦЭМ!$D$39:$D$782,СВЦЭМ!$A$39:$A$782,$A149,СВЦЭМ!$B$39:$B$782,D$119)+'СЕТ СН'!$H$14+СВЦЭМ!$D$10+'СЕТ СН'!$H$6-'СЕТ СН'!$H$26</f>
        <v>1996.2557661400001</v>
      </c>
      <c r="E149" s="36">
        <f>SUMIFS(СВЦЭМ!$D$39:$D$782,СВЦЭМ!$A$39:$A$782,$A149,СВЦЭМ!$B$39:$B$782,E$119)+'СЕТ СН'!$H$14+СВЦЭМ!$D$10+'СЕТ СН'!$H$6-'СЕТ СН'!$H$26</f>
        <v>1993.8050691399999</v>
      </c>
      <c r="F149" s="36">
        <f>SUMIFS(СВЦЭМ!$D$39:$D$782,СВЦЭМ!$A$39:$A$782,$A149,СВЦЭМ!$B$39:$B$782,F$119)+'СЕТ СН'!$H$14+СВЦЭМ!$D$10+'СЕТ СН'!$H$6-'СЕТ СН'!$H$26</f>
        <v>1989.6562527799999</v>
      </c>
      <c r="G149" s="36">
        <f>SUMIFS(СВЦЭМ!$D$39:$D$782,СВЦЭМ!$A$39:$A$782,$A149,СВЦЭМ!$B$39:$B$782,G$119)+'СЕТ СН'!$H$14+СВЦЭМ!$D$10+'СЕТ СН'!$H$6-'СЕТ СН'!$H$26</f>
        <v>2013.3944334</v>
      </c>
      <c r="H149" s="36">
        <f>SUMIFS(СВЦЭМ!$D$39:$D$782,СВЦЭМ!$A$39:$A$782,$A149,СВЦЭМ!$B$39:$B$782,H$119)+'СЕТ СН'!$H$14+СВЦЭМ!$D$10+'СЕТ СН'!$H$6-'СЕТ СН'!$H$26</f>
        <v>2051.6991252299999</v>
      </c>
      <c r="I149" s="36">
        <f>SUMIFS(СВЦЭМ!$D$39:$D$782,СВЦЭМ!$A$39:$A$782,$A149,СВЦЭМ!$B$39:$B$782,I$119)+'СЕТ СН'!$H$14+СВЦЭМ!$D$10+'СЕТ СН'!$H$6-'СЕТ СН'!$H$26</f>
        <v>1992.5931032200001</v>
      </c>
      <c r="J149" s="36">
        <f>SUMIFS(СВЦЭМ!$D$39:$D$782,СВЦЭМ!$A$39:$A$782,$A149,СВЦЭМ!$B$39:$B$782,J$119)+'СЕТ СН'!$H$14+СВЦЭМ!$D$10+'СЕТ СН'!$H$6-'СЕТ СН'!$H$26</f>
        <v>1990.4730944400001</v>
      </c>
      <c r="K149" s="36">
        <f>SUMIFS(СВЦЭМ!$D$39:$D$782,СВЦЭМ!$A$39:$A$782,$A149,СВЦЭМ!$B$39:$B$782,K$119)+'СЕТ СН'!$H$14+СВЦЭМ!$D$10+'СЕТ СН'!$H$6-'СЕТ СН'!$H$26</f>
        <v>1962.6751233499999</v>
      </c>
      <c r="L149" s="36">
        <f>SUMIFS(СВЦЭМ!$D$39:$D$782,СВЦЭМ!$A$39:$A$782,$A149,СВЦЭМ!$B$39:$B$782,L$119)+'СЕТ СН'!$H$14+СВЦЭМ!$D$10+'СЕТ СН'!$H$6-'СЕТ СН'!$H$26</f>
        <v>1959.9338257699999</v>
      </c>
      <c r="M149" s="36">
        <f>SUMIFS(СВЦЭМ!$D$39:$D$782,СВЦЭМ!$A$39:$A$782,$A149,СВЦЭМ!$B$39:$B$782,M$119)+'СЕТ СН'!$H$14+СВЦЭМ!$D$10+'СЕТ СН'!$H$6-'СЕТ СН'!$H$26</f>
        <v>1974.7272926099999</v>
      </c>
      <c r="N149" s="36">
        <f>SUMIFS(СВЦЭМ!$D$39:$D$782,СВЦЭМ!$A$39:$A$782,$A149,СВЦЭМ!$B$39:$B$782,N$119)+'СЕТ СН'!$H$14+СВЦЭМ!$D$10+'СЕТ СН'!$H$6-'СЕТ СН'!$H$26</f>
        <v>1996.6809974299999</v>
      </c>
      <c r="O149" s="36">
        <f>SUMIFS(СВЦЭМ!$D$39:$D$782,СВЦЭМ!$A$39:$A$782,$A149,СВЦЭМ!$B$39:$B$782,O$119)+'СЕТ СН'!$H$14+СВЦЭМ!$D$10+'СЕТ СН'!$H$6-'СЕТ СН'!$H$26</f>
        <v>2016.56486313</v>
      </c>
      <c r="P149" s="36">
        <f>SUMIFS(СВЦЭМ!$D$39:$D$782,СВЦЭМ!$A$39:$A$782,$A149,СВЦЭМ!$B$39:$B$782,P$119)+'СЕТ СН'!$H$14+СВЦЭМ!$D$10+'СЕТ СН'!$H$6-'СЕТ СН'!$H$26</f>
        <v>2029.5255493</v>
      </c>
      <c r="Q149" s="36">
        <f>SUMIFS(СВЦЭМ!$D$39:$D$782,СВЦЭМ!$A$39:$A$782,$A149,СВЦЭМ!$B$39:$B$782,Q$119)+'СЕТ СН'!$H$14+СВЦЭМ!$D$10+'СЕТ СН'!$H$6-'СЕТ СН'!$H$26</f>
        <v>2044.6454618800001</v>
      </c>
      <c r="R149" s="36">
        <f>SUMIFS(СВЦЭМ!$D$39:$D$782,СВЦЭМ!$A$39:$A$782,$A149,СВЦЭМ!$B$39:$B$782,R$119)+'СЕТ СН'!$H$14+СВЦЭМ!$D$10+'СЕТ СН'!$H$6-'СЕТ СН'!$H$26</f>
        <v>2034.9023910599999</v>
      </c>
      <c r="S149" s="36">
        <f>SUMIFS(СВЦЭМ!$D$39:$D$782,СВЦЭМ!$A$39:$A$782,$A149,СВЦЭМ!$B$39:$B$782,S$119)+'СЕТ СН'!$H$14+СВЦЭМ!$D$10+'СЕТ СН'!$H$6-'СЕТ СН'!$H$26</f>
        <v>1993.2544785800001</v>
      </c>
      <c r="T149" s="36">
        <f>SUMIFS(СВЦЭМ!$D$39:$D$782,СВЦЭМ!$A$39:$A$782,$A149,СВЦЭМ!$B$39:$B$782,T$119)+'СЕТ СН'!$H$14+СВЦЭМ!$D$10+'СЕТ СН'!$H$6-'СЕТ СН'!$H$26</f>
        <v>1942.952655</v>
      </c>
      <c r="U149" s="36">
        <f>SUMIFS(СВЦЭМ!$D$39:$D$782,СВЦЭМ!$A$39:$A$782,$A149,СВЦЭМ!$B$39:$B$782,U$119)+'СЕТ СН'!$H$14+СВЦЭМ!$D$10+'СЕТ СН'!$H$6-'СЕТ СН'!$H$26</f>
        <v>1909.2503591499999</v>
      </c>
      <c r="V149" s="36">
        <f>SUMIFS(СВЦЭМ!$D$39:$D$782,СВЦЭМ!$A$39:$A$782,$A149,СВЦЭМ!$B$39:$B$782,V$119)+'СЕТ СН'!$H$14+СВЦЭМ!$D$10+'СЕТ СН'!$H$6-'СЕТ СН'!$H$26</f>
        <v>1936.6145606299999</v>
      </c>
      <c r="W149" s="36">
        <f>SUMIFS(СВЦЭМ!$D$39:$D$782,СВЦЭМ!$A$39:$A$782,$A149,СВЦЭМ!$B$39:$B$782,W$119)+'СЕТ СН'!$H$14+СВЦЭМ!$D$10+'СЕТ СН'!$H$6-'СЕТ СН'!$H$26</f>
        <v>1952.60455123</v>
      </c>
      <c r="X149" s="36">
        <f>SUMIFS(СВЦЭМ!$D$39:$D$782,СВЦЭМ!$A$39:$A$782,$A149,СВЦЭМ!$B$39:$B$782,X$119)+'СЕТ СН'!$H$14+СВЦЭМ!$D$10+'СЕТ СН'!$H$6-'СЕТ СН'!$H$26</f>
        <v>2013.8994794400001</v>
      </c>
      <c r="Y149" s="36">
        <f>SUMIFS(СВЦЭМ!$D$39:$D$782,СВЦЭМ!$A$39:$A$782,$A149,СВЦЭМ!$B$39:$B$782,Y$119)+'СЕТ СН'!$H$14+СВЦЭМ!$D$10+'СЕТ СН'!$H$6-'СЕТ СН'!$H$26</f>
        <v>2069.15851772</v>
      </c>
    </row>
    <row r="150" spans="1:27" ht="15.75" x14ac:dyDescent="0.2">
      <c r="A150" s="35">
        <f t="shared" si="3"/>
        <v>45230</v>
      </c>
      <c r="B150" s="36">
        <f>SUMIFS(СВЦЭМ!$D$39:$D$782,СВЦЭМ!$A$39:$A$782,$A150,СВЦЭМ!$B$39:$B$782,B$119)+'СЕТ СН'!$H$14+СВЦЭМ!$D$10+'СЕТ СН'!$H$6-'СЕТ СН'!$H$26</f>
        <v>2118.9490078100002</v>
      </c>
      <c r="C150" s="36">
        <f>SUMIFS(СВЦЭМ!$D$39:$D$782,СВЦЭМ!$A$39:$A$782,$A150,СВЦЭМ!$B$39:$B$782,C$119)+'СЕТ СН'!$H$14+СВЦЭМ!$D$10+'СЕТ СН'!$H$6-'СЕТ СН'!$H$26</f>
        <v>2180.0815816100003</v>
      </c>
      <c r="D150" s="36">
        <f>SUMIFS(СВЦЭМ!$D$39:$D$782,СВЦЭМ!$A$39:$A$782,$A150,СВЦЭМ!$B$39:$B$782,D$119)+'СЕТ СН'!$H$14+СВЦЭМ!$D$10+'СЕТ СН'!$H$6-'СЕТ СН'!$H$26</f>
        <v>2240.4569676199999</v>
      </c>
      <c r="E150" s="36">
        <f>SUMIFS(СВЦЭМ!$D$39:$D$782,СВЦЭМ!$A$39:$A$782,$A150,СВЦЭМ!$B$39:$B$782,E$119)+'СЕТ СН'!$H$14+СВЦЭМ!$D$10+'СЕТ СН'!$H$6-'СЕТ СН'!$H$26</f>
        <v>2250.8647373200001</v>
      </c>
      <c r="F150" s="36">
        <f>SUMIFS(СВЦЭМ!$D$39:$D$782,СВЦЭМ!$A$39:$A$782,$A150,СВЦЭМ!$B$39:$B$782,F$119)+'СЕТ СН'!$H$14+СВЦЭМ!$D$10+'СЕТ СН'!$H$6-'СЕТ СН'!$H$26</f>
        <v>2251.5783879400001</v>
      </c>
      <c r="G150" s="36">
        <f>SUMIFS(СВЦЭМ!$D$39:$D$782,СВЦЭМ!$A$39:$A$782,$A150,СВЦЭМ!$B$39:$B$782,G$119)+'СЕТ СН'!$H$14+СВЦЭМ!$D$10+'СЕТ СН'!$H$6-'СЕТ СН'!$H$26</f>
        <v>2235.4632131100002</v>
      </c>
      <c r="H150" s="36">
        <f>SUMIFS(СВЦЭМ!$D$39:$D$782,СВЦЭМ!$A$39:$A$782,$A150,СВЦЭМ!$B$39:$B$782,H$119)+'СЕТ СН'!$H$14+СВЦЭМ!$D$10+'СЕТ СН'!$H$6-'СЕТ СН'!$H$26</f>
        <v>2151.7898468000003</v>
      </c>
      <c r="I150" s="36">
        <f>SUMIFS(СВЦЭМ!$D$39:$D$782,СВЦЭМ!$A$39:$A$782,$A150,СВЦЭМ!$B$39:$B$782,I$119)+'СЕТ СН'!$H$14+СВЦЭМ!$D$10+'СЕТ СН'!$H$6-'СЕТ СН'!$H$26</f>
        <v>2069.09370756</v>
      </c>
      <c r="J150" s="36">
        <f>SUMIFS(СВЦЭМ!$D$39:$D$782,СВЦЭМ!$A$39:$A$782,$A150,СВЦЭМ!$B$39:$B$782,J$119)+'СЕТ СН'!$H$14+СВЦЭМ!$D$10+'СЕТ СН'!$H$6-'СЕТ СН'!$H$26</f>
        <v>2022.2283899399999</v>
      </c>
      <c r="K150" s="36">
        <f>SUMIFS(СВЦЭМ!$D$39:$D$782,СВЦЭМ!$A$39:$A$782,$A150,СВЦЭМ!$B$39:$B$782,K$119)+'СЕТ СН'!$H$14+СВЦЭМ!$D$10+'СЕТ СН'!$H$6-'СЕТ СН'!$H$26</f>
        <v>2005.7002170999999</v>
      </c>
      <c r="L150" s="36">
        <f>SUMIFS(СВЦЭМ!$D$39:$D$782,СВЦЭМ!$A$39:$A$782,$A150,СВЦЭМ!$B$39:$B$782,L$119)+'СЕТ СН'!$H$14+СВЦЭМ!$D$10+'СЕТ СН'!$H$6-'СЕТ СН'!$H$26</f>
        <v>1975.38812738</v>
      </c>
      <c r="M150" s="36">
        <f>SUMIFS(СВЦЭМ!$D$39:$D$782,СВЦЭМ!$A$39:$A$782,$A150,СВЦЭМ!$B$39:$B$782,M$119)+'СЕТ СН'!$H$14+СВЦЭМ!$D$10+'СЕТ СН'!$H$6-'СЕТ СН'!$H$26</f>
        <v>1996.9110809199999</v>
      </c>
      <c r="N150" s="36">
        <f>SUMIFS(СВЦЭМ!$D$39:$D$782,СВЦЭМ!$A$39:$A$782,$A150,СВЦЭМ!$B$39:$B$782,N$119)+'СЕТ СН'!$H$14+СВЦЭМ!$D$10+'СЕТ СН'!$H$6-'СЕТ СН'!$H$26</f>
        <v>2017.9179978699999</v>
      </c>
      <c r="O150" s="36">
        <f>SUMIFS(СВЦЭМ!$D$39:$D$782,СВЦЭМ!$A$39:$A$782,$A150,СВЦЭМ!$B$39:$B$782,O$119)+'СЕТ СН'!$H$14+СВЦЭМ!$D$10+'СЕТ СН'!$H$6-'СЕТ СН'!$H$26</f>
        <v>2033.4278369900001</v>
      </c>
      <c r="P150" s="36">
        <f>SUMIFS(СВЦЭМ!$D$39:$D$782,СВЦЭМ!$A$39:$A$782,$A150,СВЦЭМ!$B$39:$B$782,P$119)+'СЕТ СН'!$H$14+СВЦЭМ!$D$10+'СЕТ СН'!$H$6-'СЕТ СН'!$H$26</f>
        <v>2043.5404913899999</v>
      </c>
      <c r="Q150" s="36">
        <f>SUMIFS(СВЦЭМ!$D$39:$D$782,СВЦЭМ!$A$39:$A$782,$A150,СВЦЭМ!$B$39:$B$782,Q$119)+'СЕТ СН'!$H$14+СВЦЭМ!$D$10+'СЕТ СН'!$H$6-'СЕТ СН'!$H$26</f>
        <v>2055.94669144</v>
      </c>
      <c r="R150" s="36">
        <f>SUMIFS(СВЦЭМ!$D$39:$D$782,СВЦЭМ!$A$39:$A$782,$A150,СВЦЭМ!$B$39:$B$782,R$119)+'СЕТ СН'!$H$14+СВЦЭМ!$D$10+'СЕТ СН'!$H$6-'СЕТ СН'!$H$26</f>
        <v>2052.97507159</v>
      </c>
      <c r="S150" s="36">
        <f>SUMIFS(СВЦЭМ!$D$39:$D$782,СВЦЭМ!$A$39:$A$782,$A150,СВЦЭМ!$B$39:$B$782,S$119)+'СЕТ СН'!$H$14+СВЦЭМ!$D$10+'СЕТ СН'!$H$6-'СЕТ СН'!$H$26</f>
        <v>2027.1138203800001</v>
      </c>
      <c r="T150" s="36">
        <f>SUMIFS(СВЦЭМ!$D$39:$D$782,СВЦЭМ!$A$39:$A$782,$A150,СВЦЭМ!$B$39:$B$782,T$119)+'СЕТ СН'!$H$14+СВЦЭМ!$D$10+'СЕТ СН'!$H$6-'СЕТ СН'!$H$26</f>
        <v>1963.9860663500001</v>
      </c>
      <c r="U150" s="36">
        <f>SUMIFS(СВЦЭМ!$D$39:$D$782,СВЦЭМ!$A$39:$A$782,$A150,СВЦЭМ!$B$39:$B$782,U$119)+'СЕТ СН'!$H$14+СВЦЭМ!$D$10+'СЕТ СН'!$H$6-'СЕТ СН'!$H$26</f>
        <v>1941.5135728299999</v>
      </c>
      <c r="V150" s="36">
        <f>SUMIFS(СВЦЭМ!$D$39:$D$782,СВЦЭМ!$A$39:$A$782,$A150,СВЦЭМ!$B$39:$B$782,V$119)+'СЕТ СН'!$H$14+СВЦЭМ!$D$10+'СЕТ СН'!$H$6-'СЕТ СН'!$H$26</f>
        <v>1963.7923215400001</v>
      </c>
      <c r="W150" s="36">
        <f>SUMIFS(СВЦЭМ!$D$39:$D$782,СВЦЭМ!$A$39:$A$782,$A150,СВЦЭМ!$B$39:$B$782,W$119)+'СЕТ СН'!$H$14+СВЦЭМ!$D$10+'СЕТ СН'!$H$6-'СЕТ СН'!$H$26</f>
        <v>1970.52882522</v>
      </c>
      <c r="X150" s="36">
        <f>SUMIFS(СВЦЭМ!$D$39:$D$782,СВЦЭМ!$A$39:$A$782,$A150,СВЦЭМ!$B$39:$B$782,X$119)+'СЕТ СН'!$H$14+СВЦЭМ!$D$10+'СЕТ СН'!$H$6-'СЕТ СН'!$H$26</f>
        <v>2031.66830953</v>
      </c>
      <c r="Y150" s="36">
        <f>SUMIFS(СВЦЭМ!$D$39:$D$782,СВЦЭМ!$A$39:$A$782,$A150,СВЦЭМ!$B$39:$B$782,Y$119)+'СЕТ СН'!$H$14+СВЦЭМ!$D$10+'СЕТ СН'!$H$6-'СЕТ СН'!$H$26</f>
        <v>2047.809317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01.10.2023</v>
      </c>
      <c r="B156" s="36">
        <f>SUMIFS(СВЦЭМ!$D$39:$D$782,СВЦЭМ!$A$39:$A$782,$A156,СВЦЭМ!$B$39:$B$782,B$155)+'СЕТ СН'!$I$14+СВЦЭМ!$D$10+'СЕТ СН'!$I$6-'СЕТ СН'!$I$26</f>
        <v>2258.6111632900001</v>
      </c>
      <c r="C156" s="36">
        <f>SUMIFS(СВЦЭМ!$D$39:$D$782,СВЦЭМ!$A$39:$A$782,$A156,СВЦЭМ!$B$39:$B$782,C$155)+'СЕТ СН'!$I$14+СВЦЭМ!$D$10+'СЕТ СН'!$I$6-'СЕТ СН'!$I$26</f>
        <v>2317.2672896100003</v>
      </c>
      <c r="D156" s="36">
        <f>SUMIFS(СВЦЭМ!$D$39:$D$782,СВЦЭМ!$A$39:$A$782,$A156,СВЦЭМ!$B$39:$B$782,D$155)+'СЕТ СН'!$I$14+СВЦЭМ!$D$10+'СЕТ СН'!$I$6-'СЕТ СН'!$I$26</f>
        <v>2390.5789538600002</v>
      </c>
      <c r="E156" s="36">
        <f>SUMIFS(СВЦЭМ!$D$39:$D$782,СВЦЭМ!$A$39:$A$782,$A156,СВЦЭМ!$B$39:$B$782,E$155)+'СЕТ СН'!$I$14+СВЦЭМ!$D$10+'СЕТ СН'!$I$6-'СЕТ СН'!$I$26</f>
        <v>2380.11394793</v>
      </c>
      <c r="F156" s="36">
        <f>SUMIFS(СВЦЭМ!$D$39:$D$782,СВЦЭМ!$A$39:$A$782,$A156,СВЦЭМ!$B$39:$B$782,F$155)+'СЕТ СН'!$I$14+СВЦЭМ!$D$10+'СЕТ СН'!$I$6-'СЕТ СН'!$I$26</f>
        <v>2375.9340289700003</v>
      </c>
      <c r="G156" s="36">
        <f>SUMIFS(СВЦЭМ!$D$39:$D$782,СВЦЭМ!$A$39:$A$782,$A156,СВЦЭМ!$B$39:$B$782,G$155)+'СЕТ СН'!$I$14+СВЦЭМ!$D$10+'СЕТ СН'!$I$6-'СЕТ СН'!$I$26</f>
        <v>2380.6588347100001</v>
      </c>
      <c r="H156" s="36">
        <f>SUMIFS(СВЦЭМ!$D$39:$D$782,СВЦЭМ!$A$39:$A$782,$A156,СВЦЭМ!$B$39:$B$782,H$155)+'СЕТ СН'!$I$14+СВЦЭМ!$D$10+'СЕТ СН'!$I$6-'СЕТ СН'!$I$26</f>
        <v>2337.3813933800002</v>
      </c>
      <c r="I156" s="36">
        <f>SUMIFS(СВЦЭМ!$D$39:$D$782,СВЦЭМ!$A$39:$A$782,$A156,СВЦЭМ!$B$39:$B$782,I$155)+'СЕТ СН'!$I$14+СВЦЭМ!$D$10+'СЕТ СН'!$I$6-'СЕТ СН'!$I$26</f>
        <v>2323.2100908100001</v>
      </c>
      <c r="J156" s="36">
        <f>SUMIFS(СВЦЭМ!$D$39:$D$782,СВЦЭМ!$A$39:$A$782,$A156,СВЦЭМ!$B$39:$B$782,J$155)+'СЕТ СН'!$I$14+СВЦЭМ!$D$10+'СЕТ СН'!$I$6-'СЕТ СН'!$I$26</f>
        <v>2307.5361309199998</v>
      </c>
      <c r="K156" s="36">
        <f>SUMIFS(СВЦЭМ!$D$39:$D$782,СВЦЭМ!$A$39:$A$782,$A156,СВЦЭМ!$B$39:$B$782,K$155)+'СЕТ СН'!$I$14+СВЦЭМ!$D$10+'СЕТ СН'!$I$6-'СЕТ СН'!$I$26</f>
        <v>2278.6233299400001</v>
      </c>
      <c r="L156" s="36">
        <f>SUMIFS(СВЦЭМ!$D$39:$D$782,СВЦЭМ!$A$39:$A$782,$A156,СВЦЭМ!$B$39:$B$782,L$155)+'СЕТ СН'!$I$14+СВЦЭМ!$D$10+'СЕТ СН'!$I$6-'СЕТ СН'!$I$26</f>
        <v>2206.36941174</v>
      </c>
      <c r="M156" s="36">
        <f>SUMIFS(СВЦЭМ!$D$39:$D$782,СВЦЭМ!$A$39:$A$782,$A156,СВЦЭМ!$B$39:$B$782,M$155)+'СЕТ СН'!$I$14+СВЦЭМ!$D$10+'СЕТ СН'!$I$6-'СЕТ СН'!$I$26</f>
        <v>2205.4005764800004</v>
      </c>
      <c r="N156" s="36">
        <f>SUMIFS(СВЦЭМ!$D$39:$D$782,СВЦЭМ!$A$39:$A$782,$A156,СВЦЭМ!$B$39:$B$782,N$155)+'СЕТ СН'!$I$14+СВЦЭМ!$D$10+'СЕТ СН'!$I$6-'СЕТ СН'!$I$26</f>
        <v>2173.3035128700003</v>
      </c>
      <c r="O156" s="36">
        <f>SUMIFS(СВЦЭМ!$D$39:$D$782,СВЦЭМ!$A$39:$A$782,$A156,СВЦЭМ!$B$39:$B$782,O$155)+'СЕТ СН'!$I$14+СВЦЭМ!$D$10+'СЕТ СН'!$I$6-'СЕТ СН'!$I$26</f>
        <v>2208.85156263</v>
      </c>
      <c r="P156" s="36">
        <f>SUMIFS(СВЦЭМ!$D$39:$D$782,СВЦЭМ!$A$39:$A$782,$A156,СВЦЭМ!$B$39:$B$782,P$155)+'СЕТ СН'!$I$14+СВЦЭМ!$D$10+'СЕТ СН'!$I$6-'СЕТ СН'!$I$26</f>
        <v>2257.9271123400003</v>
      </c>
      <c r="Q156" s="36">
        <f>SUMIFS(СВЦЭМ!$D$39:$D$782,СВЦЭМ!$A$39:$A$782,$A156,СВЦЭМ!$B$39:$B$782,Q$155)+'СЕТ СН'!$I$14+СВЦЭМ!$D$10+'СЕТ СН'!$I$6-'СЕТ СН'!$I$26</f>
        <v>2231.9223140499998</v>
      </c>
      <c r="R156" s="36">
        <f>SUMIFS(СВЦЭМ!$D$39:$D$782,СВЦЭМ!$A$39:$A$782,$A156,СВЦЭМ!$B$39:$B$782,R$155)+'СЕТ СН'!$I$14+СВЦЭМ!$D$10+'СЕТ СН'!$I$6-'СЕТ СН'!$I$26</f>
        <v>2230.0626592099998</v>
      </c>
      <c r="S156" s="36">
        <f>SUMIFS(СВЦЭМ!$D$39:$D$782,СВЦЭМ!$A$39:$A$782,$A156,СВЦЭМ!$B$39:$B$782,S$155)+'СЕТ СН'!$I$14+СВЦЭМ!$D$10+'СЕТ СН'!$I$6-'СЕТ СН'!$I$26</f>
        <v>2240.6565910200002</v>
      </c>
      <c r="T156" s="36">
        <f>SUMIFS(СВЦЭМ!$D$39:$D$782,СВЦЭМ!$A$39:$A$782,$A156,СВЦЭМ!$B$39:$B$782,T$155)+'СЕТ СН'!$I$14+СВЦЭМ!$D$10+'СЕТ СН'!$I$6-'СЕТ СН'!$I$26</f>
        <v>2202.6128650800001</v>
      </c>
      <c r="U156" s="36">
        <f>SUMIFS(СВЦЭМ!$D$39:$D$782,СВЦЭМ!$A$39:$A$782,$A156,СВЦЭМ!$B$39:$B$782,U$155)+'СЕТ СН'!$I$14+СВЦЭМ!$D$10+'СЕТ СН'!$I$6-'СЕТ СН'!$I$26</f>
        <v>2131.2547892000002</v>
      </c>
      <c r="V156" s="36">
        <f>SUMIFS(СВЦЭМ!$D$39:$D$782,СВЦЭМ!$A$39:$A$782,$A156,СВЦЭМ!$B$39:$B$782,V$155)+'СЕТ СН'!$I$14+СВЦЭМ!$D$10+'СЕТ СН'!$I$6-'СЕТ СН'!$I$26</f>
        <v>2121.6469427299999</v>
      </c>
      <c r="W156" s="36">
        <f>SUMIFS(СВЦЭМ!$D$39:$D$782,СВЦЭМ!$A$39:$A$782,$A156,СВЦЭМ!$B$39:$B$782,W$155)+'СЕТ СН'!$I$14+СВЦЭМ!$D$10+'СЕТ СН'!$I$6-'СЕТ СН'!$I$26</f>
        <v>2137.7295292500003</v>
      </c>
      <c r="X156" s="36">
        <f>SUMIFS(СВЦЭМ!$D$39:$D$782,СВЦЭМ!$A$39:$A$782,$A156,СВЦЭМ!$B$39:$B$782,X$155)+'СЕТ СН'!$I$14+СВЦЭМ!$D$10+'СЕТ СН'!$I$6-'СЕТ СН'!$I$26</f>
        <v>2225.9676416299999</v>
      </c>
      <c r="Y156" s="36">
        <f>SUMIFS(СВЦЭМ!$D$39:$D$782,СВЦЭМ!$A$39:$A$782,$A156,СВЦЭМ!$B$39:$B$782,Y$155)+'СЕТ СН'!$I$14+СВЦЭМ!$D$10+'СЕТ СН'!$I$6-'СЕТ СН'!$I$26</f>
        <v>2309.44377734</v>
      </c>
      <c r="AA156" s="45"/>
    </row>
    <row r="157" spans="1:27" ht="15.75" x14ac:dyDescent="0.2">
      <c r="A157" s="35">
        <f>A156+1</f>
        <v>45201</v>
      </c>
      <c r="B157" s="36">
        <f>SUMIFS(СВЦЭМ!$D$39:$D$782,СВЦЭМ!$A$39:$A$782,$A157,СВЦЭМ!$B$39:$B$782,B$155)+'СЕТ СН'!$I$14+СВЦЭМ!$D$10+'СЕТ СН'!$I$6-'СЕТ СН'!$I$26</f>
        <v>2353.9989489899999</v>
      </c>
      <c r="C157" s="36">
        <f>SUMIFS(СВЦЭМ!$D$39:$D$782,СВЦЭМ!$A$39:$A$782,$A157,СВЦЭМ!$B$39:$B$782,C$155)+'СЕТ СН'!$I$14+СВЦЭМ!$D$10+'СЕТ СН'!$I$6-'СЕТ СН'!$I$26</f>
        <v>2442.1730433299999</v>
      </c>
      <c r="D157" s="36">
        <f>SUMIFS(СВЦЭМ!$D$39:$D$782,СВЦЭМ!$A$39:$A$782,$A157,СВЦЭМ!$B$39:$B$782,D$155)+'СЕТ СН'!$I$14+СВЦЭМ!$D$10+'СЕТ СН'!$I$6-'СЕТ СН'!$I$26</f>
        <v>2513.5515587999998</v>
      </c>
      <c r="E157" s="36">
        <f>SUMIFS(СВЦЭМ!$D$39:$D$782,СВЦЭМ!$A$39:$A$782,$A157,СВЦЭМ!$B$39:$B$782,E$155)+'СЕТ СН'!$I$14+СВЦЭМ!$D$10+'СЕТ СН'!$I$6-'СЕТ СН'!$I$26</f>
        <v>2464.3275950799998</v>
      </c>
      <c r="F157" s="36">
        <f>SUMIFS(СВЦЭМ!$D$39:$D$782,СВЦЭМ!$A$39:$A$782,$A157,СВЦЭМ!$B$39:$B$782,F$155)+'СЕТ СН'!$I$14+СВЦЭМ!$D$10+'СЕТ СН'!$I$6-'СЕТ СН'!$I$26</f>
        <v>2474.1654049600002</v>
      </c>
      <c r="G157" s="36">
        <f>SUMIFS(СВЦЭМ!$D$39:$D$782,СВЦЭМ!$A$39:$A$782,$A157,СВЦЭМ!$B$39:$B$782,G$155)+'СЕТ СН'!$I$14+СВЦЭМ!$D$10+'СЕТ СН'!$I$6-'СЕТ СН'!$I$26</f>
        <v>2469.62324102</v>
      </c>
      <c r="H157" s="36">
        <f>SUMIFS(СВЦЭМ!$D$39:$D$782,СВЦЭМ!$A$39:$A$782,$A157,СВЦЭМ!$B$39:$B$782,H$155)+'СЕТ СН'!$I$14+СВЦЭМ!$D$10+'СЕТ СН'!$I$6-'СЕТ СН'!$I$26</f>
        <v>2390.1425764200003</v>
      </c>
      <c r="I157" s="36">
        <f>SUMIFS(СВЦЭМ!$D$39:$D$782,СВЦЭМ!$A$39:$A$782,$A157,СВЦЭМ!$B$39:$B$782,I$155)+'СЕТ СН'!$I$14+СВЦЭМ!$D$10+'СЕТ СН'!$I$6-'СЕТ СН'!$I$26</f>
        <v>2250.1684499200001</v>
      </c>
      <c r="J157" s="36">
        <f>SUMIFS(СВЦЭМ!$D$39:$D$782,СВЦЭМ!$A$39:$A$782,$A157,СВЦЭМ!$B$39:$B$782,J$155)+'СЕТ СН'!$I$14+СВЦЭМ!$D$10+'СЕТ СН'!$I$6-'СЕТ СН'!$I$26</f>
        <v>2206.0638654900004</v>
      </c>
      <c r="K157" s="36">
        <f>SUMIFS(СВЦЭМ!$D$39:$D$782,СВЦЭМ!$A$39:$A$782,$A157,СВЦЭМ!$B$39:$B$782,K$155)+'СЕТ СН'!$I$14+СВЦЭМ!$D$10+'СЕТ СН'!$I$6-'СЕТ СН'!$I$26</f>
        <v>2163.5484321399999</v>
      </c>
      <c r="L157" s="36">
        <f>SUMIFS(СВЦЭМ!$D$39:$D$782,СВЦЭМ!$A$39:$A$782,$A157,СВЦЭМ!$B$39:$B$782,L$155)+'СЕТ СН'!$I$14+СВЦЭМ!$D$10+'СЕТ СН'!$I$6-'СЕТ СН'!$I$26</f>
        <v>2147.4948513099998</v>
      </c>
      <c r="M157" s="36">
        <f>SUMIFS(СВЦЭМ!$D$39:$D$782,СВЦЭМ!$A$39:$A$782,$A157,СВЦЭМ!$B$39:$B$782,M$155)+'СЕТ СН'!$I$14+СВЦЭМ!$D$10+'СЕТ СН'!$I$6-'СЕТ СН'!$I$26</f>
        <v>2159.1783469400002</v>
      </c>
      <c r="N157" s="36">
        <f>SUMIFS(СВЦЭМ!$D$39:$D$782,СВЦЭМ!$A$39:$A$782,$A157,СВЦЭМ!$B$39:$B$782,N$155)+'СЕТ СН'!$I$14+СВЦЭМ!$D$10+'СЕТ СН'!$I$6-'СЕТ СН'!$I$26</f>
        <v>2148.6878114400001</v>
      </c>
      <c r="O157" s="36">
        <f>SUMIFS(СВЦЭМ!$D$39:$D$782,СВЦЭМ!$A$39:$A$782,$A157,СВЦЭМ!$B$39:$B$782,O$155)+'СЕТ СН'!$I$14+СВЦЭМ!$D$10+'СЕТ СН'!$I$6-'СЕТ СН'!$I$26</f>
        <v>2150.4264299800002</v>
      </c>
      <c r="P157" s="36">
        <f>SUMIFS(СВЦЭМ!$D$39:$D$782,СВЦЭМ!$A$39:$A$782,$A157,СВЦЭМ!$B$39:$B$782,P$155)+'СЕТ СН'!$I$14+СВЦЭМ!$D$10+'СЕТ СН'!$I$6-'СЕТ СН'!$I$26</f>
        <v>2236.5542907600002</v>
      </c>
      <c r="Q157" s="36">
        <f>SUMIFS(СВЦЭМ!$D$39:$D$782,СВЦЭМ!$A$39:$A$782,$A157,СВЦЭМ!$B$39:$B$782,Q$155)+'СЕТ СН'!$I$14+СВЦЭМ!$D$10+'СЕТ СН'!$I$6-'СЕТ СН'!$I$26</f>
        <v>2232.0035591800001</v>
      </c>
      <c r="R157" s="36">
        <f>SUMIFS(СВЦЭМ!$D$39:$D$782,СВЦЭМ!$A$39:$A$782,$A157,СВЦЭМ!$B$39:$B$782,R$155)+'СЕТ СН'!$I$14+СВЦЭМ!$D$10+'СЕТ СН'!$I$6-'СЕТ СН'!$I$26</f>
        <v>2240.9034133200003</v>
      </c>
      <c r="S157" s="36">
        <f>SUMIFS(СВЦЭМ!$D$39:$D$782,СВЦЭМ!$A$39:$A$782,$A157,СВЦЭМ!$B$39:$B$782,S$155)+'СЕТ СН'!$I$14+СВЦЭМ!$D$10+'СЕТ СН'!$I$6-'СЕТ СН'!$I$26</f>
        <v>2240.39234296</v>
      </c>
      <c r="T157" s="36">
        <f>SUMIFS(СВЦЭМ!$D$39:$D$782,СВЦЭМ!$A$39:$A$782,$A157,СВЦЭМ!$B$39:$B$782,T$155)+'СЕТ СН'!$I$14+СВЦЭМ!$D$10+'СЕТ СН'!$I$6-'СЕТ СН'!$I$26</f>
        <v>2220.0355691200002</v>
      </c>
      <c r="U157" s="36">
        <f>SUMIFS(СВЦЭМ!$D$39:$D$782,СВЦЭМ!$A$39:$A$782,$A157,СВЦЭМ!$B$39:$B$782,U$155)+'СЕТ СН'!$I$14+СВЦЭМ!$D$10+'СЕТ СН'!$I$6-'СЕТ СН'!$I$26</f>
        <v>2155.7843632000004</v>
      </c>
      <c r="V157" s="36">
        <f>SUMIFS(СВЦЭМ!$D$39:$D$782,СВЦЭМ!$A$39:$A$782,$A157,СВЦЭМ!$B$39:$B$782,V$155)+'СЕТ СН'!$I$14+СВЦЭМ!$D$10+'СЕТ СН'!$I$6-'СЕТ СН'!$I$26</f>
        <v>2146.8625932200002</v>
      </c>
      <c r="W157" s="36">
        <f>SUMIFS(СВЦЭМ!$D$39:$D$782,СВЦЭМ!$A$39:$A$782,$A157,СВЦЭМ!$B$39:$B$782,W$155)+'СЕТ СН'!$I$14+СВЦЭМ!$D$10+'СЕТ СН'!$I$6-'СЕТ СН'!$I$26</f>
        <v>2169.65521528</v>
      </c>
      <c r="X157" s="36">
        <f>SUMIFS(СВЦЭМ!$D$39:$D$782,СВЦЭМ!$A$39:$A$782,$A157,СВЦЭМ!$B$39:$B$782,X$155)+'СЕТ СН'!$I$14+СВЦЭМ!$D$10+'СЕТ СН'!$I$6-'СЕТ СН'!$I$26</f>
        <v>2241.4253526800003</v>
      </c>
      <c r="Y157" s="36">
        <f>SUMIFS(СВЦЭМ!$D$39:$D$782,СВЦЭМ!$A$39:$A$782,$A157,СВЦЭМ!$B$39:$B$782,Y$155)+'СЕТ СН'!$I$14+СВЦЭМ!$D$10+'СЕТ СН'!$I$6-'СЕТ СН'!$I$26</f>
        <v>2334.6575466900003</v>
      </c>
    </row>
    <row r="158" spans="1:27" ht="15.75" x14ac:dyDescent="0.2">
      <c r="A158" s="35">
        <f t="shared" ref="A158:A186" si="4">A157+1</f>
        <v>45202</v>
      </c>
      <c r="B158" s="36">
        <f>SUMIFS(СВЦЭМ!$D$39:$D$782,СВЦЭМ!$A$39:$A$782,$A158,СВЦЭМ!$B$39:$B$782,B$155)+'СЕТ СН'!$I$14+СВЦЭМ!$D$10+'СЕТ СН'!$I$6-'СЕТ СН'!$I$26</f>
        <v>2347.6821865400002</v>
      </c>
      <c r="C158" s="36">
        <f>SUMIFS(СВЦЭМ!$D$39:$D$782,СВЦЭМ!$A$39:$A$782,$A158,СВЦЭМ!$B$39:$B$782,C$155)+'СЕТ СН'!$I$14+СВЦЭМ!$D$10+'СЕТ СН'!$I$6-'СЕТ СН'!$I$26</f>
        <v>2435.2487094799999</v>
      </c>
      <c r="D158" s="36">
        <f>SUMIFS(СВЦЭМ!$D$39:$D$782,СВЦЭМ!$A$39:$A$782,$A158,СВЦЭМ!$B$39:$B$782,D$155)+'СЕТ СН'!$I$14+СВЦЭМ!$D$10+'СЕТ СН'!$I$6-'СЕТ СН'!$I$26</f>
        <v>2519.3284718900004</v>
      </c>
      <c r="E158" s="36">
        <f>SUMIFS(СВЦЭМ!$D$39:$D$782,СВЦЭМ!$A$39:$A$782,$A158,СВЦЭМ!$B$39:$B$782,E$155)+'СЕТ СН'!$I$14+СВЦЭМ!$D$10+'СЕТ СН'!$I$6-'СЕТ СН'!$I$26</f>
        <v>2504.76153247</v>
      </c>
      <c r="F158" s="36">
        <f>SUMIFS(СВЦЭМ!$D$39:$D$782,СВЦЭМ!$A$39:$A$782,$A158,СВЦЭМ!$B$39:$B$782,F$155)+'СЕТ СН'!$I$14+СВЦЭМ!$D$10+'СЕТ СН'!$I$6-'СЕТ СН'!$I$26</f>
        <v>2499.5161790700004</v>
      </c>
      <c r="G158" s="36">
        <f>SUMIFS(СВЦЭМ!$D$39:$D$782,СВЦЭМ!$A$39:$A$782,$A158,СВЦЭМ!$B$39:$B$782,G$155)+'СЕТ СН'!$I$14+СВЦЭМ!$D$10+'СЕТ СН'!$I$6-'СЕТ СН'!$I$26</f>
        <v>2494.9027258800002</v>
      </c>
      <c r="H158" s="36">
        <f>SUMIFS(СВЦЭМ!$D$39:$D$782,СВЦЭМ!$A$39:$A$782,$A158,СВЦЭМ!$B$39:$B$782,H$155)+'СЕТ СН'!$I$14+СВЦЭМ!$D$10+'СЕТ СН'!$I$6-'СЕТ СН'!$I$26</f>
        <v>2393.4751580700004</v>
      </c>
      <c r="I158" s="36">
        <f>SUMIFS(СВЦЭМ!$D$39:$D$782,СВЦЭМ!$A$39:$A$782,$A158,СВЦЭМ!$B$39:$B$782,I$155)+'СЕТ СН'!$I$14+СВЦЭМ!$D$10+'СЕТ СН'!$I$6-'СЕТ СН'!$I$26</f>
        <v>2313.3582225700002</v>
      </c>
      <c r="J158" s="36">
        <f>SUMIFS(СВЦЭМ!$D$39:$D$782,СВЦЭМ!$A$39:$A$782,$A158,СВЦЭМ!$B$39:$B$782,J$155)+'СЕТ СН'!$I$14+СВЦЭМ!$D$10+'СЕТ СН'!$I$6-'СЕТ СН'!$I$26</f>
        <v>2249.18411027</v>
      </c>
      <c r="K158" s="36">
        <f>SUMIFS(СВЦЭМ!$D$39:$D$782,СВЦЭМ!$A$39:$A$782,$A158,СВЦЭМ!$B$39:$B$782,K$155)+'СЕТ СН'!$I$14+СВЦЭМ!$D$10+'СЕТ СН'!$I$6-'СЕТ СН'!$I$26</f>
        <v>2191.5315965899999</v>
      </c>
      <c r="L158" s="36">
        <f>SUMIFS(СВЦЭМ!$D$39:$D$782,СВЦЭМ!$A$39:$A$782,$A158,СВЦЭМ!$B$39:$B$782,L$155)+'СЕТ СН'!$I$14+СВЦЭМ!$D$10+'СЕТ СН'!$I$6-'СЕТ СН'!$I$26</f>
        <v>2174.6766816200002</v>
      </c>
      <c r="M158" s="36">
        <f>SUMIFS(СВЦЭМ!$D$39:$D$782,СВЦЭМ!$A$39:$A$782,$A158,СВЦЭМ!$B$39:$B$782,M$155)+'СЕТ СН'!$I$14+СВЦЭМ!$D$10+'СЕТ СН'!$I$6-'СЕТ СН'!$I$26</f>
        <v>2178.5007000200003</v>
      </c>
      <c r="N158" s="36">
        <f>SUMIFS(СВЦЭМ!$D$39:$D$782,СВЦЭМ!$A$39:$A$782,$A158,СВЦЭМ!$B$39:$B$782,N$155)+'СЕТ СН'!$I$14+СВЦЭМ!$D$10+'СЕТ СН'!$I$6-'СЕТ СН'!$I$26</f>
        <v>2148.0062409800003</v>
      </c>
      <c r="O158" s="36">
        <f>SUMIFS(СВЦЭМ!$D$39:$D$782,СВЦЭМ!$A$39:$A$782,$A158,СВЦЭМ!$B$39:$B$782,O$155)+'СЕТ СН'!$I$14+СВЦЭМ!$D$10+'СЕТ СН'!$I$6-'СЕТ СН'!$I$26</f>
        <v>2157.8472725299998</v>
      </c>
      <c r="P158" s="36">
        <f>SUMIFS(СВЦЭМ!$D$39:$D$782,СВЦЭМ!$A$39:$A$782,$A158,СВЦЭМ!$B$39:$B$782,P$155)+'СЕТ СН'!$I$14+СВЦЭМ!$D$10+'СЕТ СН'!$I$6-'СЕТ СН'!$I$26</f>
        <v>2198.00583409</v>
      </c>
      <c r="Q158" s="36">
        <f>SUMIFS(СВЦЭМ!$D$39:$D$782,СВЦЭМ!$A$39:$A$782,$A158,СВЦЭМ!$B$39:$B$782,Q$155)+'СЕТ СН'!$I$14+СВЦЭМ!$D$10+'СЕТ СН'!$I$6-'СЕТ СН'!$I$26</f>
        <v>2190.5142689700001</v>
      </c>
      <c r="R158" s="36">
        <f>SUMIFS(СВЦЭМ!$D$39:$D$782,СВЦЭМ!$A$39:$A$782,$A158,СВЦЭМ!$B$39:$B$782,R$155)+'СЕТ СН'!$I$14+СВЦЭМ!$D$10+'СЕТ СН'!$I$6-'СЕТ СН'!$I$26</f>
        <v>2200.0431136900002</v>
      </c>
      <c r="S158" s="36">
        <f>SUMIFS(СВЦЭМ!$D$39:$D$782,СВЦЭМ!$A$39:$A$782,$A158,СВЦЭМ!$B$39:$B$782,S$155)+'СЕТ СН'!$I$14+СВЦЭМ!$D$10+'СЕТ СН'!$I$6-'СЕТ СН'!$I$26</f>
        <v>2201.2790483600002</v>
      </c>
      <c r="T158" s="36">
        <f>SUMIFS(СВЦЭМ!$D$39:$D$782,СВЦЭМ!$A$39:$A$782,$A158,СВЦЭМ!$B$39:$B$782,T$155)+'СЕТ СН'!$I$14+СВЦЭМ!$D$10+'СЕТ СН'!$I$6-'СЕТ СН'!$I$26</f>
        <v>2180.1441050000003</v>
      </c>
      <c r="U158" s="36">
        <f>SUMIFS(СВЦЭМ!$D$39:$D$782,СВЦЭМ!$A$39:$A$782,$A158,СВЦЭМ!$B$39:$B$782,U$155)+'СЕТ СН'!$I$14+СВЦЭМ!$D$10+'СЕТ СН'!$I$6-'СЕТ СН'!$I$26</f>
        <v>2133.7902843299998</v>
      </c>
      <c r="V158" s="36">
        <f>SUMIFS(СВЦЭМ!$D$39:$D$782,СВЦЭМ!$A$39:$A$782,$A158,СВЦЭМ!$B$39:$B$782,V$155)+'СЕТ СН'!$I$14+СВЦЭМ!$D$10+'СЕТ СН'!$I$6-'СЕТ СН'!$I$26</f>
        <v>2127.2149119800001</v>
      </c>
      <c r="W158" s="36">
        <f>SUMIFS(СВЦЭМ!$D$39:$D$782,СВЦЭМ!$A$39:$A$782,$A158,СВЦЭМ!$B$39:$B$782,W$155)+'СЕТ СН'!$I$14+СВЦЭМ!$D$10+'СЕТ СН'!$I$6-'СЕТ СН'!$I$26</f>
        <v>2161.02904287</v>
      </c>
      <c r="X158" s="36">
        <f>SUMIFS(СВЦЭМ!$D$39:$D$782,СВЦЭМ!$A$39:$A$782,$A158,СВЦЭМ!$B$39:$B$782,X$155)+'СЕТ СН'!$I$14+СВЦЭМ!$D$10+'СЕТ СН'!$I$6-'СЕТ СН'!$I$26</f>
        <v>2222.7327919300001</v>
      </c>
      <c r="Y158" s="36">
        <f>SUMIFS(СВЦЭМ!$D$39:$D$782,СВЦЭМ!$A$39:$A$782,$A158,СВЦЭМ!$B$39:$B$782,Y$155)+'СЕТ СН'!$I$14+СВЦЭМ!$D$10+'СЕТ СН'!$I$6-'СЕТ СН'!$I$26</f>
        <v>2321.47651997</v>
      </c>
    </row>
    <row r="159" spans="1:27" ht="15.75" x14ac:dyDescent="0.2">
      <c r="A159" s="35">
        <f t="shared" si="4"/>
        <v>45203</v>
      </c>
      <c r="B159" s="36">
        <f>SUMIFS(СВЦЭМ!$D$39:$D$782,СВЦЭМ!$A$39:$A$782,$A159,СВЦЭМ!$B$39:$B$782,B$155)+'СЕТ СН'!$I$14+СВЦЭМ!$D$10+'СЕТ СН'!$I$6-'СЕТ СН'!$I$26</f>
        <v>2214.6501770599998</v>
      </c>
      <c r="C159" s="36">
        <f>SUMIFS(СВЦЭМ!$D$39:$D$782,СВЦЭМ!$A$39:$A$782,$A159,СВЦЭМ!$B$39:$B$782,C$155)+'СЕТ СН'!$I$14+СВЦЭМ!$D$10+'СЕТ СН'!$I$6-'СЕТ СН'!$I$26</f>
        <v>2297.86786609</v>
      </c>
      <c r="D159" s="36">
        <f>SUMIFS(СВЦЭМ!$D$39:$D$782,СВЦЭМ!$A$39:$A$782,$A159,СВЦЭМ!$B$39:$B$782,D$155)+'СЕТ СН'!$I$14+СВЦЭМ!$D$10+'СЕТ СН'!$I$6-'СЕТ СН'!$I$26</f>
        <v>2388.7214786599998</v>
      </c>
      <c r="E159" s="36">
        <f>SUMIFS(СВЦЭМ!$D$39:$D$782,СВЦЭМ!$A$39:$A$782,$A159,СВЦЭМ!$B$39:$B$782,E$155)+'СЕТ СН'!$I$14+СВЦЭМ!$D$10+'СЕТ СН'!$I$6-'СЕТ СН'!$I$26</f>
        <v>2390.2255394900003</v>
      </c>
      <c r="F159" s="36">
        <f>SUMIFS(СВЦЭМ!$D$39:$D$782,СВЦЭМ!$A$39:$A$782,$A159,СВЦЭМ!$B$39:$B$782,F$155)+'СЕТ СН'!$I$14+СВЦЭМ!$D$10+'СЕТ СН'!$I$6-'СЕТ СН'!$I$26</f>
        <v>2381.2745253100002</v>
      </c>
      <c r="G159" s="36">
        <f>SUMIFS(СВЦЭМ!$D$39:$D$782,СВЦЭМ!$A$39:$A$782,$A159,СВЦЭМ!$B$39:$B$782,G$155)+'СЕТ СН'!$I$14+СВЦЭМ!$D$10+'СЕТ СН'!$I$6-'СЕТ СН'!$I$26</f>
        <v>2359.0510659000001</v>
      </c>
      <c r="H159" s="36">
        <f>SUMIFS(СВЦЭМ!$D$39:$D$782,СВЦЭМ!$A$39:$A$782,$A159,СВЦЭМ!$B$39:$B$782,H$155)+'СЕТ СН'!$I$14+СВЦЭМ!$D$10+'СЕТ СН'!$I$6-'СЕТ СН'!$I$26</f>
        <v>2260.0059019500004</v>
      </c>
      <c r="I159" s="36">
        <f>SUMIFS(СВЦЭМ!$D$39:$D$782,СВЦЭМ!$A$39:$A$782,$A159,СВЦЭМ!$B$39:$B$782,I$155)+'СЕТ СН'!$I$14+СВЦЭМ!$D$10+'СЕТ СН'!$I$6-'СЕТ СН'!$I$26</f>
        <v>2144.7498503300003</v>
      </c>
      <c r="J159" s="36">
        <f>SUMIFS(СВЦЭМ!$D$39:$D$782,СВЦЭМ!$A$39:$A$782,$A159,СВЦЭМ!$B$39:$B$782,J$155)+'СЕТ СН'!$I$14+СВЦЭМ!$D$10+'СЕТ СН'!$I$6-'СЕТ СН'!$I$26</f>
        <v>2112.0974454400002</v>
      </c>
      <c r="K159" s="36">
        <f>SUMIFS(СВЦЭМ!$D$39:$D$782,СВЦЭМ!$A$39:$A$782,$A159,СВЦЭМ!$B$39:$B$782,K$155)+'СЕТ СН'!$I$14+СВЦЭМ!$D$10+'СЕТ СН'!$I$6-'СЕТ СН'!$I$26</f>
        <v>2060.50528932</v>
      </c>
      <c r="L159" s="36">
        <f>SUMIFS(СВЦЭМ!$D$39:$D$782,СВЦЭМ!$A$39:$A$782,$A159,СВЦЭМ!$B$39:$B$782,L$155)+'СЕТ СН'!$I$14+СВЦЭМ!$D$10+'СЕТ СН'!$I$6-'СЕТ СН'!$I$26</f>
        <v>2046.2377216900002</v>
      </c>
      <c r="M159" s="36">
        <f>SUMIFS(СВЦЭМ!$D$39:$D$782,СВЦЭМ!$A$39:$A$782,$A159,СВЦЭМ!$B$39:$B$782,M$155)+'СЕТ СН'!$I$14+СВЦЭМ!$D$10+'СЕТ СН'!$I$6-'СЕТ СН'!$I$26</f>
        <v>2053.7149737199998</v>
      </c>
      <c r="N159" s="36">
        <f>SUMIFS(СВЦЭМ!$D$39:$D$782,СВЦЭМ!$A$39:$A$782,$A159,СВЦЭМ!$B$39:$B$782,N$155)+'СЕТ СН'!$I$14+СВЦЭМ!$D$10+'СЕТ СН'!$I$6-'СЕТ СН'!$I$26</f>
        <v>2037.9826527</v>
      </c>
      <c r="O159" s="36">
        <f>SUMIFS(СВЦЭМ!$D$39:$D$782,СВЦЭМ!$A$39:$A$782,$A159,СВЦЭМ!$B$39:$B$782,O$155)+'СЕТ СН'!$I$14+СВЦЭМ!$D$10+'СЕТ СН'!$I$6-'СЕТ СН'!$I$26</f>
        <v>2048.1637706199999</v>
      </c>
      <c r="P159" s="36">
        <f>SUMIFS(СВЦЭМ!$D$39:$D$782,СВЦЭМ!$A$39:$A$782,$A159,СВЦЭМ!$B$39:$B$782,P$155)+'СЕТ СН'!$I$14+СВЦЭМ!$D$10+'СЕТ СН'!$I$6-'СЕТ СН'!$I$26</f>
        <v>2085.1527101900001</v>
      </c>
      <c r="Q159" s="36">
        <f>SUMIFS(СВЦЭМ!$D$39:$D$782,СВЦЭМ!$A$39:$A$782,$A159,СВЦЭМ!$B$39:$B$782,Q$155)+'СЕТ СН'!$I$14+СВЦЭМ!$D$10+'СЕТ СН'!$I$6-'СЕТ СН'!$I$26</f>
        <v>2070.4547839400002</v>
      </c>
      <c r="R159" s="36">
        <f>SUMIFS(СВЦЭМ!$D$39:$D$782,СВЦЭМ!$A$39:$A$782,$A159,СВЦЭМ!$B$39:$B$782,R$155)+'СЕТ СН'!$I$14+СВЦЭМ!$D$10+'СЕТ СН'!$I$6-'СЕТ СН'!$I$26</f>
        <v>2067.1714175000002</v>
      </c>
      <c r="S159" s="36">
        <f>SUMIFS(СВЦЭМ!$D$39:$D$782,СВЦЭМ!$A$39:$A$782,$A159,СВЦЭМ!$B$39:$B$782,S$155)+'СЕТ СН'!$I$14+СВЦЭМ!$D$10+'СЕТ СН'!$I$6-'СЕТ СН'!$I$26</f>
        <v>2075.8970830500002</v>
      </c>
      <c r="T159" s="36">
        <f>SUMIFS(СВЦЭМ!$D$39:$D$782,СВЦЭМ!$A$39:$A$782,$A159,СВЦЭМ!$B$39:$B$782,T$155)+'СЕТ СН'!$I$14+СВЦЭМ!$D$10+'СЕТ СН'!$I$6-'СЕТ СН'!$I$26</f>
        <v>2050.8871743700001</v>
      </c>
      <c r="U159" s="36">
        <f>SUMIFS(СВЦЭМ!$D$39:$D$782,СВЦЭМ!$A$39:$A$782,$A159,СВЦЭМ!$B$39:$B$782,U$155)+'СЕТ СН'!$I$14+СВЦЭМ!$D$10+'СЕТ СН'!$I$6-'СЕТ СН'!$I$26</f>
        <v>1998.9107722400001</v>
      </c>
      <c r="V159" s="36">
        <f>SUMIFS(СВЦЭМ!$D$39:$D$782,СВЦЭМ!$A$39:$A$782,$A159,СВЦЭМ!$B$39:$B$782,V$155)+'СЕТ СН'!$I$14+СВЦЭМ!$D$10+'СЕТ СН'!$I$6-'СЕТ СН'!$I$26</f>
        <v>1987.55177129</v>
      </c>
      <c r="W159" s="36">
        <f>SUMIFS(СВЦЭМ!$D$39:$D$782,СВЦЭМ!$A$39:$A$782,$A159,СВЦЭМ!$B$39:$B$782,W$155)+'СЕТ СН'!$I$14+СВЦЭМ!$D$10+'СЕТ СН'!$I$6-'СЕТ СН'!$I$26</f>
        <v>2015.77316309</v>
      </c>
      <c r="X159" s="36">
        <f>SUMIFS(СВЦЭМ!$D$39:$D$782,СВЦЭМ!$A$39:$A$782,$A159,СВЦЭМ!$B$39:$B$782,X$155)+'СЕТ СН'!$I$14+СВЦЭМ!$D$10+'СЕТ СН'!$I$6-'СЕТ СН'!$I$26</f>
        <v>2082.3222631099998</v>
      </c>
      <c r="Y159" s="36">
        <f>SUMIFS(СВЦЭМ!$D$39:$D$782,СВЦЭМ!$A$39:$A$782,$A159,СВЦЭМ!$B$39:$B$782,Y$155)+'СЕТ СН'!$I$14+СВЦЭМ!$D$10+'СЕТ СН'!$I$6-'СЕТ СН'!$I$26</f>
        <v>2171.3855813</v>
      </c>
    </row>
    <row r="160" spans="1:27" ht="15.75" x14ac:dyDescent="0.2">
      <c r="A160" s="35">
        <f t="shared" si="4"/>
        <v>45204</v>
      </c>
      <c r="B160" s="36">
        <f>SUMIFS(СВЦЭМ!$D$39:$D$782,СВЦЭМ!$A$39:$A$782,$A160,СВЦЭМ!$B$39:$B$782,B$155)+'СЕТ СН'!$I$14+СВЦЭМ!$D$10+'СЕТ СН'!$I$6-'СЕТ СН'!$I$26</f>
        <v>2258.8194838999998</v>
      </c>
      <c r="C160" s="36">
        <f>SUMIFS(СВЦЭМ!$D$39:$D$782,СВЦЭМ!$A$39:$A$782,$A160,СВЦЭМ!$B$39:$B$782,C$155)+'СЕТ СН'!$I$14+СВЦЭМ!$D$10+'СЕТ СН'!$I$6-'СЕТ СН'!$I$26</f>
        <v>2329.4914971600001</v>
      </c>
      <c r="D160" s="36">
        <f>SUMIFS(СВЦЭМ!$D$39:$D$782,СВЦЭМ!$A$39:$A$782,$A160,СВЦЭМ!$B$39:$B$782,D$155)+'СЕТ СН'!$I$14+СВЦЭМ!$D$10+'СЕТ СН'!$I$6-'СЕТ СН'!$I$26</f>
        <v>2401.7391800400001</v>
      </c>
      <c r="E160" s="36">
        <f>SUMIFS(СВЦЭМ!$D$39:$D$782,СВЦЭМ!$A$39:$A$782,$A160,СВЦЭМ!$B$39:$B$782,E$155)+'СЕТ СН'!$I$14+СВЦЭМ!$D$10+'СЕТ СН'!$I$6-'СЕТ СН'!$I$26</f>
        <v>2385.5913578</v>
      </c>
      <c r="F160" s="36">
        <f>SUMIFS(СВЦЭМ!$D$39:$D$782,СВЦЭМ!$A$39:$A$782,$A160,СВЦЭМ!$B$39:$B$782,F$155)+'СЕТ СН'!$I$14+СВЦЭМ!$D$10+'СЕТ СН'!$I$6-'СЕТ СН'!$I$26</f>
        <v>2383.2335683900001</v>
      </c>
      <c r="G160" s="36">
        <f>SUMIFS(СВЦЭМ!$D$39:$D$782,СВЦЭМ!$A$39:$A$782,$A160,СВЦЭМ!$B$39:$B$782,G$155)+'СЕТ СН'!$I$14+СВЦЭМ!$D$10+'СЕТ СН'!$I$6-'СЕТ СН'!$I$26</f>
        <v>2384.5730396500003</v>
      </c>
      <c r="H160" s="36">
        <f>SUMIFS(СВЦЭМ!$D$39:$D$782,СВЦЭМ!$A$39:$A$782,$A160,СВЦЭМ!$B$39:$B$782,H$155)+'СЕТ СН'!$I$14+СВЦЭМ!$D$10+'СЕТ СН'!$I$6-'СЕТ СН'!$I$26</f>
        <v>2300.3745748900001</v>
      </c>
      <c r="I160" s="36">
        <f>SUMIFS(СВЦЭМ!$D$39:$D$782,СВЦЭМ!$A$39:$A$782,$A160,СВЦЭМ!$B$39:$B$782,I$155)+'СЕТ СН'!$I$14+СВЦЭМ!$D$10+'СЕТ СН'!$I$6-'СЕТ СН'!$I$26</f>
        <v>2216.9987756800001</v>
      </c>
      <c r="J160" s="36">
        <f>SUMIFS(СВЦЭМ!$D$39:$D$782,СВЦЭМ!$A$39:$A$782,$A160,СВЦЭМ!$B$39:$B$782,J$155)+'СЕТ СН'!$I$14+СВЦЭМ!$D$10+'СЕТ СН'!$I$6-'СЕТ СН'!$I$26</f>
        <v>2155.6419090600002</v>
      </c>
      <c r="K160" s="36">
        <f>SUMIFS(СВЦЭМ!$D$39:$D$782,СВЦЭМ!$A$39:$A$782,$A160,СВЦЭМ!$B$39:$B$782,K$155)+'СЕТ СН'!$I$14+СВЦЭМ!$D$10+'СЕТ СН'!$I$6-'СЕТ СН'!$I$26</f>
        <v>2123.67859838</v>
      </c>
      <c r="L160" s="36">
        <f>SUMIFS(СВЦЭМ!$D$39:$D$782,СВЦЭМ!$A$39:$A$782,$A160,СВЦЭМ!$B$39:$B$782,L$155)+'СЕТ СН'!$I$14+СВЦЭМ!$D$10+'СЕТ СН'!$I$6-'СЕТ СН'!$I$26</f>
        <v>2121.9039923099999</v>
      </c>
      <c r="M160" s="36">
        <f>SUMIFS(СВЦЭМ!$D$39:$D$782,СВЦЭМ!$A$39:$A$782,$A160,СВЦЭМ!$B$39:$B$782,M$155)+'СЕТ СН'!$I$14+СВЦЭМ!$D$10+'СЕТ СН'!$I$6-'СЕТ СН'!$I$26</f>
        <v>2125.6656180500004</v>
      </c>
      <c r="N160" s="36">
        <f>SUMIFS(СВЦЭМ!$D$39:$D$782,СВЦЭМ!$A$39:$A$782,$A160,СВЦЭМ!$B$39:$B$782,N$155)+'СЕТ СН'!$I$14+СВЦЭМ!$D$10+'СЕТ СН'!$I$6-'СЕТ СН'!$I$26</f>
        <v>2107.73105588</v>
      </c>
      <c r="O160" s="36">
        <f>SUMIFS(СВЦЭМ!$D$39:$D$782,СВЦЭМ!$A$39:$A$782,$A160,СВЦЭМ!$B$39:$B$782,O$155)+'СЕТ СН'!$I$14+СВЦЭМ!$D$10+'СЕТ СН'!$I$6-'СЕТ СН'!$I$26</f>
        <v>2156.3174177800001</v>
      </c>
      <c r="P160" s="36">
        <f>SUMIFS(СВЦЭМ!$D$39:$D$782,СВЦЭМ!$A$39:$A$782,$A160,СВЦЭМ!$B$39:$B$782,P$155)+'СЕТ СН'!$I$14+СВЦЭМ!$D$10+'СЕТ СН'!$I$6-'СЕТ СН'!$I$26</f>
        <v>2186.1161553900001</v>
      </c>
      <c r="Q160" s="36">
        <f>SUMIFS(СВЦЭМ!$D$39:$D$782,СВЦЭМ!$A$39:$A$782,$A160,СВЦЭМ!$B$39:$B$782,Q$155)+'СЕТ СН'!$I$14+СВЦЭМ!$D$10+'СЕТ СН'!$I$6-'СЕТ СН'!$I$26</f>
        <v>2185.61603427</v>
      </c>
      <c r="R160" s="36">
        <f>SUMIFS(СВЦЭМ!$D$39:$D$782,СВЦЭМ!$A$39:$A$782,$A160,СВЦЭМ!$B$39:$B$782,R$155)+'СЕТ СН'!$I$14+СВЦЭМ!$D$10+'СЕТ СН'!$I$6-'СЕТ СН'!$I$26</f>
        <v>2177.1194984800004</v>
      </c>
      <c r="S160" s="36">
        <f>SUMIFS(СВЦЭМ!$D$39:$D$782,СВЦЭМ!$A$39:$A$782,$A160,СВЦЭМ!$B$39:$B$782,S$155)+'СЕТ СН'!$I$14+СВЦЭМ!$D$10+'СЕТ СН'!$I$6-'СЕТ СН'!$I$26</f>
        <v>2180.8910702399999</v>
      </c>
      <c r="T160" s="36">
        <f>SUMIFS(СВЦЭМ!$D$39:$D$782,СВЦЭМ!$A$39:$A$782,$A160,СВЦЭМ!$B$39:$B$782,T$155)+'СЕТ СН'!$I$14+СВЦЭМ!$D$10+'СЕТ СН'!$I$6-'СЕТ СН'!$I$26</f>
        <v>2175.5337615500002</v>
      </c>
      <c r="U160" s="36">
        <f>SUMIFS(СВЦЭМ!$D$39:$D$782,СВЦЭМ!$A$39:$A$782,$A160,СВЦЭМ!$B$39:$B$782,U$155)+'СЕТ СН'!$I$14+СВЦЭМ!$D$10+'СЕТ СН'!$I$6-'СЕТ СН'!$I$26</f>
        <v>2111.02570294</v>
      </c>
      <c r="V160" s="36">
        <f>SUMIFS(СВЦЭМ!$D$39:$D$782,СВЦЭМ!$A$39:$A$782,$A160,СВЦЭМ!$B$39:$B$782,V$155)+'СЕТ СН'!$I$14+СВЦЭМ!$D$10+'СЕТ СН'!$I$6-'СЕТ СН'!$I$26</f>
        <v>2119.7155367800001</v>
      </c>
      <c r="W160" s="36">
        <f>SUMIFS(СВЦЭМ!$D$39:$D$782,СВЦЭМ!$A$39:$A$782,$A160,СВЦЭМ!$B$39:$B$782,W$155)+'СЕТ СН'!$I$14+СВЦЭМ!$D$10+'СЕТ СН'!$I$6-'СЕТ СН'!$I$26</f>
        <v>2109.2961396500004</v>
      </c>
      <c r="X160" s="36">
        <f>SUMIFS(СВЦЭМ!$D$39:$D$782,СВЦЭМ!$A$39:$A$782,$A160,СВЦЭМ!$B$39:$B$782,X$155)+'СЕТ СН'!$I$14+СВЦЭМ!$D$10+'СЕТ СН'!$I$6-'СЕТ СН'!$I$26</f>
        <v>2167.9120743200001</v>
      </c>
      <c r="Y160" s="36">
        <f>SUMIFS(СВЦЭМ!$D$39:$D$782,СВЦЭМ!$A$39:$A$782,$A160,СВЦЭМ!$B$39:$B$782,Y$155)+'СЕТ СН'!$I$14+СВЦЭМ!$D$10+'СЕТ СН'!$I$6-'СЕТ СН'!$I$26</f>
        <v>2227.42087266</v>
      </c>
    </row>
    <row r="161" spans="1:25" ht="15.75" x14ac:dyDescent="0.2">
      <c r="A161" s="35">
        <f t="shared" si="4"/>
        <v>45205</v>
      </c>
      <c r="B161" s="36">
        <f>SUMIFS(СВЦЭМ!$D$39:$D$782,СВЦЭМ!$A$39:$A$782,$A161,СВЦЭМ!$B$39:$B$782,B$155)+'СЕТ СН'!$I$14+СВЦЭМ!$D$10+'СЕТ СН'!$I$6-'СЕТ СН'!$I$26</f>
        <v>2183.0133789900001</v>
      </c>
      <c r="C161" s="36">
        <f>SUMIFS(СВЦЭМ!$D$39:$D$782,СВЦЭМ!$A$39:$A$782,$A161,СВЦЭМ!$B$39:$B$782,C$155)+'СЕТ СН'!$I$14+СВЦЭМ!$D$10+'СЕТ СН'!$I$6-'СЕТ СН'!$I$26</f>
        <v>2206.6180126400004</v>
      </c>
      <c r="D161" s="36">
        <f>SUMIFS(СВЦЭМ!$D$39:$D$782,СВЦЭМ!$A$39:$A$782,$A161,СВЦЭМ!$B$39:$B$782,D$155)+'СЕТ СН'!$I$14+СВЦЭМ!$D$10+'СЕТ СН'!$I$6-'СЕТ СН'!$I$26</f>
        <v>2277.3241646300003</v>
      </c>
      <c r="E161" s="36">
        <f>SUMIFS(СВЦЭМ!$D$39:$D$782,СВЦЭМ!$A$39:$A$782,$A161,СВЦЭМ!$B$39:$B$782,E$155)+'СЕТ СН'!$I$14+СВЦЭМ!$D$10+'СЕТ СН'!$I$6-'СЕТ СН'!$I$26</f>
        <v>2277.9732791200004</v>
      </c>
      <c r="F161" s="36">
        <f>SUMIFS(СВЦЭМ!$D$39:$D$782,СВЦЭМ!$A$39:$A$782,$A161,СВЦЭМ!$B$39:$B$782,F$155)+'СЕТ СН'!$I$14+СВЦЭМ!$D$10+'СЕТ СН'!$I$6-'СЕТ СН'!$I$26</f>
        <v>2277.6681228400003</v>
      </c>
      <c r="G161" s="36">
        <f>SUMIFS(СВЦЭМ!$D$39:$D$782,СВЦЭМ!$A$39:$A$782,$A161,СВЦЭМ!$B$39:$B$782,G$155)+'СЕТ СН'!$I$14+СВЦЭМ!$D$10+'СЕТ СН'!$I$6-'СЕТ СН'!$I$26</f>
        <v>2266.28545536</v>
      </c>
      <c r="H161" s="36">
        <f>SUMIFS(СВЦЭМ!$D$39:$D$782,СВЦЭМ!$A$39:$A$782,$A161,СВЦЭМ!$B$39:$B$782,H$155)+'СЕТ СН'!$I$14+СВЦЭМ!$D$10+'СЕТ СН'!$I$6-'СЕТ СН'!$I$26</f>
        <v>2178.9250388600003</v>
      </c>
      <c r="I161" s="36">
        <f>SUMIFS(СВЦЭМ!$D$39:$D$782,СВЦЭМ!$A$39:$A$782,$A161,СВЦЭМ!$B$39:$B$782,I$155)+'СЕТ СН'!$I$14+СВЦЭМ!$D$10+'СЕТ СН'!$I$6-'СЕТ СН'!$I$26</f>
        <v>2058.2980310100002</v>
      </c>
      <c r="J161" s="36">
        <f>SUMIFS(СВЦЭМ!$D$39:$D$782,СВЦЭМ!$A$39:$A$782,$A161,СВЦЭМ!$B$39:$B$782,J$155)+'СЕТ СН'!$I$14+СВЦЭМ!$D$10+'СЕТ СН'!$I$6-'СЕТ СН'!$I$26</f>
        <v>2031.4697603200002</v>
      </c>
      <c r="K161" s="36">
        <f>SUMIFS(СВЦЭМ!$D$39:$D$782,СВЦЭМ!$A$39:$A$782,$A161,СВЦЭМ!$B$39:$B$782,K$155)+'СЕТ СН'!$I$14+СВЦЭМ!$D$10+'СЕТ СН'!$I$6-'СЕТ СН'!$I$26</f>
        <v>2001.0065624800002</v>
      </c>
      <c r="L161" s="36">
        <f>SUMIFS(СВЦЭМ!$D$39:$D$782,СВЦЭМ!$A$39:$A$782,$A161,СВЦЭМ!$B$39:$B$782,L$155)+'СЕТ СН'!$I$14+СВЦЭМ!$D$10+'СЕТ СН'!$I$6-'СЕТ СН'!$I$26</f>
        <v>1993.8523084800001</v>
      </c>
      <c r="M161" s="36">
        <f>SUMIFS(СВЦЭМ!$D$39:$D$782,СВЦЭМ!$A$39:$A$782,$A161,СВЦЭМ!$B$39:$B$782,M$155)+'СЕТ СН'!$I$14+СВЦЭМ!$D$10+'СЕТ СН'!$I$6-'СЕТ СН'!$I$26</f>
        <v>2011.1197665900002</v>
      </c>
      <c r="N161" s="36">
        <f>SUMIFS(СВЦЭМ!$D$39:$D$782,СВЦЭМ!$A$39:$A$782,$A161,СВЦЭМ!$B$39:$B$782,N$155)+'СЕТ СН'!$I$14+СВЦЭМ!$D$10+'СЕТ СН'!$I$6-'СЕТ СН'!$I$26</f>
        <v>2003.9270219100001</v>
      </c>
      <c r="O161" s="36">
        <f>SUMIFS(СВЦЭМ!$D$39:$D$782,СВЦЭМ!$A$39:$A$782,$A161,СВЦЭМ!$B$39:$B$782,O$155)+'СЕТ СН'!$I$14+СВЦЭМ!$D$10+'СЕТ СН'!$I$6-'СЕТ СН'!$I$26</f>
        <v>2008.18276124</v>
      </c>
      <c r="P161" s="36">
        <f>SUMIFS(СВЦЭМ!$D$39:$D$782,СВЦЭМ!$A$39:$A$782,$A161,СВЦЭМ!$B$39:$B$782,P$155)+'СЕТ СН'!$I$14+СВЦЭМ!$D$10+'СЕТ СН'!$I$6-'СЕТ СН'!$I$26</f>
        <v>2039.04667627</v>
      </c>
      <c r="Q161" s="36">
        <f>SUMIFS(СВЦЭМ!$D$39:$D$782,СВЦЭМ!$A$39:$A$782,$A161,СВЦЭМ!$B$39:$B$782,Q$155)+'СЕТ СН'!$I$14+СВЦЭМ!$D$10+'СЕТ СН'!$I$6-'СЕТ СН'!$I$26</f>
        <v>2050.23320152</v>
      </c>
      <c r="R161" s="36">
        <f>SUMIFS(СВЦЭМ!$D$39:$D$782,СВЦЭМ!$A$39:$A$782,$A161,СВЦЭМ!$B$39:$B$782,R$155)+'СЕТ СН'!$I$14+СВЦЭМ!$D$10+'СЕТ СН'!$I$6-'СЕТ СН'!$I$26</f>
        <v>2055.4366417199999</v>
      </c>
      <c r="S161" s="36">
        <f>SUMIFS(СВЦЭМ!$D$39:$D$782,СВЦЭМ!$A$39:$A$782,$A161,СВЦЭМ!$B$39:$B$782,S$155)+'СЕТ СН'!$I$14+СВЦЭМ!$D$10+'СЕТ СН'!$I$6-'СЕТ СН'!$I$26</f>
        <v>2066.2947178499999</v>
      </c>
      <c r="T161" s="36">
        <f>SUMIFS(СВЦЭМ!$D$39:$D$782,СВЦЭМ!$A$39:$A$782,$A161,СВЦЭМ!$B$39:$B$782,T$155)+'СЕТ СН'!$I$14+СВЦЭМ!$D$10+'СЕТ СН'!$I$6-'СЕТ СН'!$I$26</f>
        <v>2035.77225877</v>
      </c>
      <c r="U161" s="36">
        <f>SUMIFS(СВЦЭМ!$D$39:$D$782,СВЦЭМ!$A$39:$A$782,$A161,СВЦЭМ!$B$39:$B$782,U$155)+'СЕТ СН'!$I$14+СВЦЭМ!$D$10+'СЕТ СН'!$I$6-'СЕТ СН'!$I$26</f>
        <v>1983.26043581</v>
      </c>
      <c r="V161" s="36">
        <f>SUMIFS(СВЦЭМ!$D$39:$D$782,СВЦЭМ!$A$39:$A$782,$A161,СВЦЭМ!$B$39:$B$782,V$155)+'СЕТ СН'!$I$14+СВЦЭМ!$D$10+'СЕТ СН'!$I$6-'СЕТ СН'!$I$26</f>
        <v>1990.3647292800001</v>
      </c>
      <c r="W161" s="36">
        <f>SUMIFS(СВЦЭМ!$D$39:$D$782,СВЦЭМ!$A$39:$A$782,$A161,СВЦЭМ!$B$39:$B$782,W$155)+'СЕТ СН'!$I$14+СВЦЭМ!$D$10+'СЕТ СН'!$I$6-'СЕТ СН'!$I$26</f>
        <v>2007.3373047500002</v>
      </c>
      <c r="X161" s="36">
        <f>SUMIFS(СВЦЭМ!$D$39:$D$782,СВЦЭМ!$A$39:$A$782,$A161,СВЦЭМ!$B$39:$B$782,X$155)+'СЕТ СН'!$I$14+СВЦЭМ!$D$10+'СЕТ СН'!$I$6-'СЕТ СН'!$I$26</f>
        <v>2070.1441846500002</v>
      </c>
      <c r="Y161" s="36">
        <f>SUMIFS(СВЦЭМ!$D$39:$D$782,СВЦЭМ!$A$39:$A$782,$A161,СВЦЭМ!$B$39:$B$782,Y$155)+'СЕТ СН'!$I$14+СВЦЭМ!$D$10+'СЕТ СН'!$I$6-'СЕТ СН'!$I$26</f>
        <v>2181.1902598200004</v>
      </c>
    </row>
    <row r="162" spans="1:25" ht="15.75" x14ac:dyDescent="0.2">
      <c r="A162" s="35">
        <f t="shared" si="4"/>
        <v>45206</v>
      </c>
      <c r="B162" s="36">
        <f>SUMIFS(СВЦЭМ!$D$39:$D$782,СВЦЭМ!$A$39:$A$782,$A162,СВЦЭМ!$B$39:$B$782,B$155)+'СЕТ СН'!$I$14+СВЦЭМ!$D$10+'СЕТ СН'!$I$6-'СЕТ СН'!$I$26</f>
        <v>2147.2843794300002</v>
      </c>
      <c r="C162" s="36">
        <f>SUMIFS(СВЦЭМ!$D$39:$D$782,СВЦЭМ!$A$39:$A$782,$A162,СВЦЭМ!$B$39:$B$782,C$155)+'СЕТ СН'!$I$14+СВЦЭМ!$D$10+'СЕТ СН'!$I$6-'СЕТ СН'!$I$26</f>
        <v>2197.5350142900002</v>
      </c>
      <c r="D162" s="36">
        <f>SUMIFS(СВЦЭМ!$D$39:$D$782,СВЦЭМ!$A$39:$A$782,$A162,СВЦЭМ!$B$39:$B$782,D$155)+'СЕТ СН'!$I$14+СВЦЭМ!$D$10+'СЕТ СН'!$I$6-'СЕТ СН'!$I$26</f>
        <v>2257.4756209900002</v>
      </c>
      <c r="E162" s="36">
        <f>SUMIFS(СВЦЭМ!$D$39:$D$782,СВЦЭМ!$A$39:$A$782,$A162,СВЦЭМ!$B$39:$B$782,E$155)+'СЕТ СН'!$I$14+СВЦЭМ!$D$10+'СЕТ СН'!$I$6-'СЕТ СН'!$I$26</f>
        <v>2255.2450947500001</v>
      </c>
      <c r="F162" s="36">
        <f>SUMIFS(СВЦЭМ!$D$39:$D$782,СВЦЭМ!$A$39:$A$782,$A162,СВЦЭМ!$B$39:$B$782,F$155)+'СЕТ СН'!$I$14+СВЦЭМ!$D$10+'СЕТ СН'!$I$6-'СЕТ СН'!$I$26</f>
        <v>2249.7465404300001</v>
      </c>
      <c r="G162" s="36">
        <f>SUMIFS(СВЦЭМ!$D$39:$D$782,СВЦЭМ!$A$39:$A$782,$A162,СВЦЭМ!$B$39:$B$782,G$155)+'СЕТ СН'!$I$14+СВЦЭМ!$D$10+'СЕТ СН'!$I$6-'СЕТ СН'!$I$26</f>
        <v>2249.3545207900002</v>
      </c>
      <c r="H162" s="36">
        <f>SUMIFS(СВЦЭМ!$D$39:$D$782,СВЦЭМ!$A$39:$A$782,$A162,СВЦЭМ!$B$39:$B$782,H$155)+'СЕТ СН'!$I$14+СВЦЭМ!$D$10+'СЕТ СН'!$I$6-'СЕТ СН'!$I$26</f>
        <v>2221.1632362800001</v>
      </c>
      <c r="I162" s="36">
        <f>SUMIFS(СВЦЭМ!$D$39:$D$782,СВЦЭМ!$A$39:$A$782,$A162,СВЦЭМ!$B$39:$B$782,I$155)+'СЕТ СН'!$I$14+СВЦЭМ!$D$10+'СЕТ СН'!$I$6-'СЕТ СН'!$I$26</f>
        <v>2152.19450521</v>
      </c>
      <c r="J162" s="36">
        <f>SUMIFS(СВЦЭМ!$D$39:$D$782,СВЦЭМ!$A$39:$A$782,$A162,СВЦЭМ!$B$39:$B$782,J$155)+'СЕТ СН'!$I$14+СВЦЭМ!$D$10+'СЕТ СН'!$I$6-'СЕТ СН'!$I$26</f>
        <v>2074.5177643500001</v>
      </c>
      <c r="K162" s="36">
        <f>SUMIFS(СВЦЭМ!$D$39:$D$782,СВЦЭМ!$A$39:$A$782,$A162,СВЦЭМ!$B$39:$B$782,K$155)+'СЕТ СН'!$I$14+СВЦЭМ!$D$10+'СЕТ СН'!$I$6-'СЕТ СН'!$I$26</f>
        <v>1998.15731267</v>
      </c>
      <c r="L162" s="36">
        <f>SUMIFS(СВЦЭМ!$D$39:$D$782,СВЦЭМ!$A$39:$A$782,$A162,СВЦЭМ!$B$39:$B$782,L$155)+'СЕТ СН'!$I$14+СВЦЭМ!$D$10+'СЕТ СН'!$I$6-'СЕТ СН'!$I$26</f>
        <v>1978.3225967600001</v>
      </c>
      <c r="M162" s="36">
        <f>SUMIFS(СВЦЭМ!$D$39:$D$782,СВЦЭМ!$A$39:$A$782,$A162,СВЦЭМ!$B$39:$B$782,M$155)+'СЕТ СН'!$I$14+СВЦЭМ!$D$10+'СЕТ СН'!$I$6-'СЕТ СН'!$I$26</f>
        <v>1974.55033015</v>
      </c>
      <c r="N162" s="36">
        <f>SUMIFS(СВЦЭМ!$D$39:$D$782,СВЦЭМ!$A$39:$A$782,$A162,СВЦЭМ!$B$39:$B$782,N$155)+'СЕТ СН'!$I$14+СВЦЭМ!$D$10+'СЕТ СН'!$I$6-'СЕТ СН'!$I$26</f>
        <v>1994.76861254</v>
      </c>
      <c r="O162" s="36">
        <f>SUMIFS(СВЦЭМ!$D$39:$D$782,СВЦЭМ!$A$39:$A$782,$A162,СВЦЭМ!$B$39:$B$782,O$155)+'СЕТ СН'!$I$14+СВЦЭМ!$D$10+'СЕТ СН'!$I$6-'СЕТ СН'!$I$26</f>
        <v>1970.1834101000002</v>
      </c>
      <c r="P162" s="36">
        <f>SUMIFS(СВЦЭМ!$D$39:$D$782,СВЦЭМ!$A$39:$A$782,$A162,СВЦЭМ!$B$39:$B$782,P$155)+'СЕТ СН'!$I$14+СВЦЭМ!$D$10+'СЕТ СН'!$I$6-'СЕТ СН'!$I$26</f>
        <v>2002.1705771500001</v>
      </c>
      <c r="Q162" s="36">
        <f>SUMIFS(СВЦЭМ!$D$39:$D$782,СВЦЭМ!$A$39:$A$782,$A162,СВЦЭМ!$B$39:$B$782,Q$155)+'СЕТ СН'!$I$14+СВЦЭМ!$D$10+'СЕТ СН'!$I$6-'СЕТ СН'!$I$26</f>
        <v>1982.4501160900002</v>
      </c>
      <c r="R162" s="36">
        <f>SUMIFS(СВЦЭМ!$D$39:$D$782,СВЦЭМ!$A$39:$A$782,$A162,СВЦЭМ!$B$39:$B$782,R$155)+'СЕТ СН'!$I$14+СВЦЭМ!$D$10+'СЕТ СН'!$I$6-'СЕТ СН'!$I$26</f>
        <v>1991.4862212</v>
      </c>
      <c r="S162" s="36">
        <f>SUMIFS(СВЦЭМ!$D$39:$D$782,СВЦЭМ!$A$39:$A$782,$A162,СВЦЭМ!$B$39:$B$782,S$155)+'СЕТ СН'!$I$14+СВЦЭМ!$D$10+'СЕТ СН'!$I$6-'СЕТ СН'!$I$26</f>
        <v>2002.57120121</v>
      </c>
      <c r="T162" s="36">
        <f>SUMIFS(СВЦЭМ!$D$39:$D$782,СВЦЭМ!$A$39:$A$782,$A162,СВЦЭМ!$B$39:$B$782,T$155)+'СЕТ СН'!$I$14+СВЦЭМ!$D$10+'СЕТ СН'!$I$6-'СЕТ СН'!$I$26</f>
        <v>2014.5774428300001</v>
      </c>
      <c r="U162" s="36">
        <f>SUMIFS(СВЦЭМ!$D$39:$D$782,СВЦЭМ!$A$39:$A$782,$A162,СВЦЭМ!$B$39:$B$782,U$155)+'СЕТ СН'!$I$14+СВЦЭМ!$D$10+'СЕТ СН'!$I$6-'СЕТ СН'!$I$26</f>
        <v>1972.1839392000002</v>
      </c>
      <c r="V162" s="36">
        <f>SUMIFS(СВЦЭМ!$D$39:$D$782,СВЦЭМ!$A$39:$A$782,$A162,СВЦЭМ!$B$39:$B$782,V$155)+'СЕТ СН'!$I$14+СВЦЭМ!$D$10+'СЕТ СН'!$I$6-'СЕТ СН'!$I$26</f>
        <v>1979.1201658300001</v>
      </c>
      <c r="W162" s="36">
        <f>SUMIFS(СВЦЭМ!$D$39:$D$782,СВЦЭМ!$A$39:$A$782,$A162,СВЦЭМ!$B$39:$B$782,W$155)+'СЕТ СН'!$I$14+СВЦЭМ!$D$10+'СЕТ СН'!$I$6-'СЕТ СН'!$I$26</f>
        <v>1965.1596098300001</v>
      </c>
      <c r="X162" s="36">
        <f>SUMIFS(СВЦЭМ!$D$39:$D$782,СВЦЭМ!$A$39:$A$782,$A162,СВЦЭМ!$B$39:$B$782,X$155)+'СЕТ СН'!$I$14+СВЦЭМ!$D$10+'СЕТ СН'!$I$6-'СЕТ СН'!$I$26</f>
        <v>2013.5194688300001</v>
      </c>
      <c r="Y162" s="36">
        <f>SUMIFS(СВЦЭМ!$D$39:$D$782,СВЦЭМ!$A$39:$A$782,$A162,СВЦЭМ!$B$39:$B$782,Y$155)+'СЕТ СН'!$I$14+СВЦЭМ!$D$10+'СЕТ СН'!$I$6-'СЕТ СН'!$I$26</f>
        <v>2108.8633158500002</v>
      </c>
    </row>
    <row r="163" spans="1:25" ht="15.75" x14ac:dyDescent="0.2">
      <c r="A163" s="35">
        <f t="shared" si="4"/>
        <v>45207</v>
      </c>
      <c r="B163" s="36">
        <f>SUMIFS(СВЦЭМ!$D$39:$D$782,СВЦЭМ!$A$39:$A$782,$A163,СВЦЭМ!$B$39:$B$782,B$155)+'СЕТ СН'!$I$14+СВЦЭМ!$D$10+'СЕТ СН'!$I$6-'СЕТ СН'!$I$26</f>
        <v>2163.3727827399998</v>
      </c>
      <c r="C163" s="36">
        <f>SUMIFS(СВЦЭМ!$D$39:$D$782,СВЦЭМ!$A$39:$A$782,$A163,СВЦЭМ!$B$39:$B$782,C$155)+'СЕТ СН'!$I$14+СВЦЭМ!$D$10+'СЕТ СН'!$I$6-'СЕТ СН'!$I$26</f>
        <v>2226.9689435400001</v>
      </c>
      <c r="D163" s="36">
        <f>SUMIFS(СВЦЭМ!$D$39:$D$782,СВЦЭМ!$A$39:$A$782,$A163,СВЦЭМ!$B$39:$B$782,D$155)+'СЕТ СН'!$I$14+СВЦЭМ!$D$10+'СЕТ СН'!$I$6-'СЕТ СН'!$I$26</f>
        <v>2296.1284049699998</v>
      </c>
      <c r="E163" s="36">
        <f>SUMIFS(СВЦЭМ!$D$39:$D$782,СВЦЭМ!$A$39:$A$782,$A163,СВЦЭМ!$B$39:$B$782,E$155)+'СЕТ СН'!$I$14+СВЦЭМ!$D$10+'СЕТ СН'!$I$6-'СЕТ СН'!$I$26</f>
        <v>2292.1560225000003</v>
      </c>
      <c r="F163" s="36">
        <f>SUMIFS(СВЦЭМ!$D$39:$D$782,СВЦЭМ!$A$39:$A$782,$A163,СВЦЭМ!$B$39:$B$782,F$155)+'СЕТ СН'!$I$14+СВЦЭМ!$D$10+'СЕТ СН'!$I$6-'СЕТ СН'!$I$26</f>
        <v>2296.4347090299998</v>
      </c>
      <c r="G163" s="36">
        <f>SUMIFS(СВЦЭМ!$D$39:$D$782,СВЦЭМ!$A$39:$A$782,$A163,СВЦЭМ!$B$39:$B$782,G$155)+'СЕТ СН'!$I$14+СВЦЭМ!$D$10+'СЕТ СН'!$I$6-'СЕТ СН'!$I$26</f>
        <v>2314.54391407</v>
      </c>
      <c r="H163" s="36">
        <f>SUMIFS(СВЦЭМ!$D$39:$D$782,СВЦЭМ!$A$39:$A$782,$A163,СВЦЭМ!$B$39:$B$782,H$155)+'СЕТ СН'!$I$14+СВЦЭМ!$D$10+'СЕТ СН'!$I$6-'СЕТ СН'!$I$26</f>
        <v>2285.5264822400004</v>
      </c>
      <c r="I163" s="36">
        <f>SUMIFS(СВЦЭМ!$D$39:$D$782,СВЦЭМ!$A$39:$A$782,$A163,СВЦЭМ!$B$39:$B$782,I$155)+'СЕТ СН'!$I$14+СВЦЭМ!$D$10+'СЕТ СН'!$I$6-'СЕТ СН'!$I$26</f>
        <v>2242.3977484699999</v>
      </c>
      <c r="J163" s="36">
        <f>SUMIFS(СВЦЭМ!$D$39:$D$782,СВЦЭМ!$A$39:$A$782,$A163,СВЦЭМ!$B$39:$B$782,J$155)+'СЕТ СН'!$I$14+СВЦЭМ!$D$10+'СЕТ СН'!$I$6-'СЕТ СН'!$I$26</f>
        <v>2169.4312355500001</v>
      </c>
      <c r="K163" s="36">
        <f>SUMIFS(СВЦЭМ!$D$39:$D$782,СВЦЭМ!$A$39:$A$782,$A163,СВЦЭМ!$B$39:$B$782,K$155)+'СЕТ СН'!$I$14+СВЦЭМ!$D$10+'СЕТ СН'!$I$6-'СЕТ СН'!$I$26</f>
        <v>2081.1546742700002</v>
      </c>
      <c r="L163" s="36">
        <f>SUMIFS(СВЦЭМ!$D$39:$D$782,СВЦЭМ!$A$39:$A$782,$A163,СВЦЭМ!$B$39:$B$782,L$155)+'СЕТ СН'!$I$14+СВЦЭМ!$D$10+'СЕТ СН'!$I$6-'СЕТ СН'!$I$26</f>
        <v>1993.5853731300001</v>
      </c>
      <c r="M163" s="36">
        <f>SUMIFS(СВЦЭМ!$D$39:$D$782,СВЦЭМ!$A$39:$A$782,$A163,СВЦЭМ!$B$39:$B$782,M$155)+'СЕТ СН'!$I$14+СВЦЭМ!$D$10+'СЕТ СН'!$I$6-'СЕТ СН'!$I$26</f>
        <v>1985.73945886</v>
      </c>
      <c r="N163" s="36">
        <f>SUMIFS(СВЦЭМ!$D$39:$D$782,СВЦЭМ!$A$39:$A$782,$A163,СВЦЭМ!$B$39:$B$782,N$155)+'СЕТ СН'!$I$14+СВЦЭМ!$D$10+'СЕТ СН'!$I$6-'СЕТ СН'!$I$26</f>
        <v>1953.8891024700001</v>
      </c>
      <c r="O163" s="36">
        <f>SUMIFS(СВЦЭМ!$D$39:$D$782,СВЦЭМ!$A$39:$A$782,$A163,СВЦЭМ!$B$39:$B$782,O$155)+'СЕТ СН'!$I$14+СВЦЭМ!$D$10+'СЕТ СН'!$I$6-'СЕТ СН'!$I$26</f>
        <v>1979.4202062700001</v>
      </c>
      <c r="P163" s="36">
        <f>SUMIFS(СВЦЭМ!$D$39:$D$782,СВЦЭМ!$A$39:$A$782,$A163,СВЦЭМ!$B$39:$B$782,P$155)+'СЕТ СН'!$I$14+СВЦЭМ!$D$10+'СЕТ СН'!$I$6-'СЕТ СН'!$I$26</f>
        <v>2020.9789814000001</v>
      </c>
      <c r="Q163" s="36">
        <f>SUMIFS(СВЦЭМ!$D$39:$D$782,СВЦЭМ!$A$39:$A$782,$A163,СВЦЭМ!$B$39:$B$782,Q$155)+'СЕТ СН'!$I$14+СВЦЭМ!$D$10+'СЕТ СН'!$I$6-'СЕТ СН'!$I$26</f>
        <v>2064.0133534400002</v>
      </c>
      <c r="R163" s="36">
        <f>SUMIFS(СВЦЭМ!$D$39:$D$782,СВЦЭМ!$A$39:$A$782,$A163,СВЦЭМ!$B$39:$B$782,R$155)+'СЕТ СН'!$I$14+СВЦЭМ!$D$10+'СЕТ СН'!$I$6-'СЕТ СН'!$I$26</f>
        <v>2057.0395035800002</v>
      </c>
      <c r="S163" s="36">
        <f>SUMIFS(СВЦЭМ!$D$39:$D$782,СВЦЭМ!$A$39:$A$782,$A163,СВЦЭМ!$B$39:$B$782,S$155)+'СЕТ СН'!$I$14+СВЦЭМ!$D$10+'СЕТ СН'!$I$6-'СЕТ СН'!$I$26</f>
        <v>2063.7324319500003</v>
      </c>
      <c r="T163" s="36">
        <f>SUMIFS(СВЦЭМ!$D$39:$D$782,СВЦЭМ!$A$39:$A$782,$A163,СВЦЭМ!$B$39:$B$782,T$155)+'СЕТ СН'!$I$14+СВЦЭМ!$D$10+'СЕТ СН'!$I$6-'СЕТ СН'!$I$26</f>
        <v>2029.0421793500002</v>
      </c>
      <c r="U163" s="36">
        <f>SUMIFS(СВЦЭМ!$D$39:$D$782,СВЦЭМ!$A$39:$A$782,$A163,СВЦЭМ!$B$39:$B$782,U$155)+'СЕТ СН'!$I$14+СВЦЭМ!$D$10+'СЕТ СН'!$I$6-'СЕТ СН'!$I$26</f>
        <v>1973.0487683800002</v>
      </c>
      <c r="V163" s="36">
        <f>SUMIFS(СВЦЭМ!$D$39:$D$782,СВЦЭМ!$A$39:$A$782,$A163,СВЦЭМ!$B$39:$B$782,V$155)+'СЕТ СН'!$I$14+СВЦЭМ!$D$10+'СЕТ СН'!$I$6-'СЕТ СН'!$I$26</f>
        <v>1975.7584541000001</v>
      </c>
      <c r="W163" s="36">
        <f>SUMIFS(СВЦЭМ!$D$39:$D$782,СВЦЭМ!$A$39:$A$782,$A163,СВЦЭМ!$B$39:$B$782,W$155)+'СЕТ СН'!$I$14+СВЦЭМ!$D$10+'СЕТ СН'!$I$6-'СЕТ СН'!$I$26</f>
        <v>1994.3734315500001</v>
      </c>
      <c r="X163" s="36">
        <f>SUMIFS(СВЦЭМ!$D$39:$D$782,СВЦЭМ!$A$39:$A$782,$A163,СВЦЭМ!$B$39:$B$782,X$155)+'СЕТ СН'!$I$14+СВЦЭМ!$D$10+'СЕТ СН'!$I$6-'СЕТ СН'!$I$26</f>
        <v>2040.6081322100001</v>
      </c>
      <c r="Y163" s="36">
        <f>SUMIFS(СВЦЭМ!$D$39:$D$782,СВЦЭМ!$A$39:$A$782,$A163,СВЦЭМ!$B$39:$B$782,Y$155)+'СЕТ СН'!$I$14+СВЦЭМ!$D$10+'СЕТ СН'!$I$6-'СЕТ СН'!$I$26</f>
        <v>2177.8139007300001</v>
      </c>
    </row>
    <row r="164" spans="1:25" ht="15.75" x14ac:dyDescent="0.2">
      <c r="A164" s="35">
        <f t="shared" si="4"/>
        <v>45208</v>
      </c>
      <c r="B164" s="36">
        <f>SUMIFS(СВЦЭМ!$D$39:$D$782,СВЦЭМ!$A$39:$A$782,$A164,СВЦЭМ!$B$39:$B$782,B$155)+'СЕТ СН'!$I$14+СВЦЭМ!$D$10+'СЕТ СН'!$I$6-'СЕТ СН'!$I$26</f>
        <v>2248.35150445</v>
      </c>
      <c r="C164" s="36">
        <f>SUMIFS(СВЦЭМ!$D$39:$D$782,СВЦЭМ!$A$39:$A$782,$A164,СВЦЭМ!$B$39:$B$782,C$155)+'СЕТ СН'!$I$14+СВЦЭМ!$D$10+'СЕТ СН'!$I$6-'СЕТ СН'!$I$26</f>
        <v>2355.04674733</v>
      </c>
      <c r="D164" s="36">
        <f>SUMIFS(СВЦЭМ!$D$39:$D$782,СВЦЭМ!$A$39:$A$782,$A164,СВЦЭМ!$B$39:$B$782,D$155)+'СЕТ СН'!$I$14+СВЦЭМ!$D$10+'СЕТ СН'!$I$6-'СЕТ СН'!$I$26</f>
        <v>2445.4974282500002</v>
      </c>
      <c r="E164" s="36">
        <f>SUMIFS(СВЦЭМ!$D$39:$D$782,СВЦЭМ!$A$39:$A$782,$A164,СВЦЭМ!$B$39:$B$782,E$155)+'СЕТ СН'!$I$14+СВЦЭМ!$D$10+'СЕТ СН'!$I$6-'СЕТ СН'!$I$26</f>
        <v>2560.6716318400004</v>
      </c>
      <c r="F164" s="36">
        <f>SUMIFS(СВЦЭМ!$D$39:$D$782,СВЦЭМ!$A$39:$A$782,$A164,СВЦЭМ!$B$39:$B$782,F$155)+'СЕТ СН'!$I$14+СВЦЭМ!$D$10+'СЕТ СН'!$I$6-'СЕТ СН'!$I$26</f>
        <v>2524.7367105399999</v>
      </c>
      <c r="G164" s="36">
        <f>SUMIFS(СВЦЭМ!$D$39:$D$782,СВЦЭМ!$A$39:$A$782,$A164,СВЦЭМ!$B$39:$B$782,G$155)+'СЕТ СН'!$I$14+СВЦЭМ!$D$10+'СЕТ СН'!$I$6-'СЕТ СН'!$I$26</f>
        <v>2510.5365434400001</v>
      </c>
      <c r="H164" s="36">
        <f>SUMIFS(СВЦЭМ!$D$39:$D$782,СВЦЭМ!$A$39:$A$782,$A164,СВЦЭМ!$B$39:$B$782,H$155)+'СЕТ СН'!$I$14+СВЦЭМ!$D$10+'СЕТ СН'!$I$6-'СЕТ СН'!$I$26</f>
        <v>2401.7091549200004</v>
      </c>
      <c r="I164" s="36">
        <f>SUMIFS(СВЦЭМ!$D$39:$D$782,СВЦЭМ!$A$39:$A$782,$A164,СВЦЭМ!$B$39:$B$782,I$155)+'СЕТ СН'!$I$14+СВЦЭМ!$D$10+'СЕТ СН'!$I$6-'СЕТ СН'!$I$26</f>
        <v>2254.8588532800004</v>
      </c>
      <c r="J164" s="36">
        <f>SUMIFS(СВЦЭМ!$D$39:$D$782,СВЦЭМ!$A$39:$A$782,$A164,СВЦЭМ!$B$39:$B$782,J$155)+'СЕТ СН'!$I$14+СВЦЭМ!$D$10+'СЕТ СН'!$I$6-'СЕТ СН'!$I$26</f>
        <v>2185.6162578200001</v>
      </c>
      <c r="K164" s="36">
        <f>SUMIFS(СВЦЭМ!$D$39:$D$782,СВЦЭМ!$A$39:$A$782,$A164,СВЦЭМ!$B$39:$B$782,K$155)+'СЕТ СН'!$I$14+СВЦЭМ!$D$10+'СЕТ СН'!$I$6-'СЕТ СН'!$I$26</f>
        <v>2146.0937531300001</v>
      </c>
      <c r="L164" s="36">
        <f>SUMIFS(СВЦЭМ!$D$39:$D$782,СВЦЭМ!$A$39:$A$782,$A164,СВЦЭМ!$B$39:$B$782,L$155)+'СЕТ СН'!$I$14+СВЦЭМ!$D$10+'СЕТ СН'!$I$6-'СЕТ СН'!$I$26</f>
        <v>2130.5390885300003</v>
      </c>
      <c r="M164" s="36">
        <f>SUMIFS(СВЦЭМ!$D$39:$D$782,СВЦЭМ!$A$39:$A$782,$A164,СВЦЭМ!$B$39:$B$782,M$155)+'СЕТ СН'!$I$14+СВЦЭМ!$D$10+'СЕТ СН'!$I$6-'СЕТ СН'!$I$26</f>
        <v>2148.1508315999999</v>
      </c>
      <c r="N164" s="36">
        <f>SUMIFS(СВЦЭМ!$D$39:$D$782,СВЦЭМ!$A$39:$A$782,$A164,СВЦЭМ!$B$39:$B$782,N$155)+'СЕТ СН'!$I$14+СВЦЭМ!$D$10+'СЕТ СН'!$I$6-'СЕТ СН'!$I$26</f>
        <v>2135.9191194900004</v>
      </c>
      <c r="O164" s="36">
        <f>SUMIFS(СВЦЭМ!$D$39:$D$782,СВЦЭМ!$A$39:$A$782,$A164,СВЦЭМ!$B$39:$B$782,O$155)+'СЕТ СН'!$I$14+СВЦЭМ!$D$10+'СЕТ СН'!$I$6-'СЕТ СН'!$I$26</f>
        <v>2127.7513977500003</v>
      </c>
      <c r="P164" s="36">
        <f>SUMIFS(СВЦЭМ!$D$39:$D$782,СВЦЭМ!$A$39:$A$782,$A164,СВЦЭМ!$B$39:$B$782,P$155)+'СЕТ СН'!$I$14+СВЦЭМ!$D$10+'СЕТ СН'!$I$6-'СЕТ СН'!$I$26</f>
        <v>2177.9482533099999</v>
      </c>
      <c r="Q164" s="36">
        <f>SUMIFS(СВЦЭМ!$D$39:$D$782,СВЦЭМ!$A$39:$A$782,$A164,СВЦЭМ!$B$39:$B$782,Q$155)+'СЕТ СН'!$I$14+СВЦЭМ!$D$10+'СЕТ СН'!$I$6-'СЕТ СН'!$I$26</f>
        <v>2153.1100095900001</v>
      </c>
      <c r="R164" s="36">
        <f>SUMIFS(СВЦЭМ!$D$39:$D$782,СВЦЭМ!$A$39:$A$782,$A164,СВЦЭМ!$B$39:$B$782,R$155)+'СЕТ СН'!$I$14+СВЦЭМ!$D$10+'СЕТ СН'!$I$6-'СЕТ СН'!$I$26</f>
        <v>2153.3577137800003</v>
      </c>
      <c r="S164" s="36">
        <f>SUMIFS(СВЦЭМ!$D$39:$D$782,СВЦЭМ!$A$39:$A$782,$A164,СВЦЭМ!$B$39:$B$782,S$155)+'СЕТ СН'!$I$14+СВЦЭМ!$D$10+'СЕТ СН'!$I$6-'СЕТ СН'!$I$26</f>
        <v>2173.66732318</v>
      </c>
      <c r="T164" s="36">
        <f>SUMIFS(СВЦЭМ!$D$39:$D$782,СВЦЭМ!$A$39:$A$782,$A164,СВЦЭМ!$B$39:$B$782,T$155)+'СЕТ СН'!$I$14+СВЦЭМ!$D$10+'СЕТ СН'!$I$6-'СЕТ СН'!$I$26</f>
        <v>2141.96609008</v>
      </c>
      <c r="U164" s="36">
        <f>SUMIFS(СВЦЭМ!$D$39:$D$782,СВЦЭМ!$A$39:$A$782,$A164,СВЦЭМ!$B$39:$B$782,U$155)+'СЕТ СН'!$I$14+СВЦЭМ!$D$10+'СЕТ СН'!$I$6-'СЕТ СН'!$I$26</f>
        <v>2087.9693438900003</v>
      </c>
      <c r="V164" s="36">
        <f>SUMIFS(СВЦЭМ!$D$39:$D$782,СВЦЭМ!$A$39:$A$782,$A164,СВЦЭМ!$B$39:$B$782,V$155)+'СЕТ СН'!$I$14+СВЦЭМ!$D$10+'СЕТ СН'!$I$6-'СЕТ СН'!$I$26</f>
        <v>2092.0432069500002</v>
      </c>
      <c r="W164" s="36">
        <f>SUMIFS(СВЦЭМ!$D$39:$D$782,СВЦЭМ!$A$39:$A$782,$A164,СВЦЭМ!$B$39:$B$782,W$155)+'СЕТ СН'!$I$14+СВЦЭМ!$D$10+'СЕТ СН'!$I$6-'СЕТ СН'!$I$26</f>
        <v>2110.5892517700004</v>
      </c>
      <c r="X164" s="36">
        <f>SUMIFS(СВЦЭМ!$D$39:$D$782,СВЦЭМ!$A$39:$A$782,$A164,СВЦЭМ!$B$39:$B$782,X$155)+'СЕТ СН'!$I$14+СВЦЭМ!$D$10+'СЕТ СН'!$I$6-'СЕТ СН'!$I$26</f>
        <v>2182.9516763800002</v>
      </c>
      <c r="Y164" s="36">
        <f>SUMIFS(СВЦЭМ!$D$39:$D$782,СВЦЭМ!$A$39:$A$782,$A164,СВЦЭМ!$B$39:$B$782,Y$155)+'СЕТ СН'!$I$14+СВЦЭМ!$D$10+'СЕТ СН'!$I$6-'СЕТ СН'!$I$26</f>
        <v>2246.4038705299999</v>
      </c>
    </row>
    <row r="165" spans="1:25" ht="15.75" x14ac:dyDescent="0.2">
      <c r="A165" s="35">
        <f t="shared" si="4"/>
        <v>45209</v>
      </c>
      <c r="B165" s="36">
        <f>SUMIFS(СВЦЭМ!$D$39:$D$782,СВЦЭМ!$A$39:$A$782,$A165,СВЦЭМ!$B$39:$B$782,B$155)+'СЕТ СН'!$I$14+СВЦЭМ!$D$10+'СЕТ СН'!$I$6-'СЕТ СН'!$I$26</f>
        <v>2315.9707141500003</v>
      </c>
      <c r="C165" s="36">
        <f>SUMIFS(СВЦЭМ!$D$39:$D$782,СВЦЭМ!$A$39:$A$782,$A165,СВЦЭМ!$B$39:$B$782,C$155)+'СЕТ СН'!$I$14+СВЦЭМ!$D$10+'СЕТ СН'!$I$6-'СЕТ СН'!$I$26</f>
        <v>2371.9949845600004</v>
      </c>
      <c r="D165" s="36">
        <f>SUMIFS(СВЦЭМ!$D$39:$D$782,СВЦЭМ!$A$39:$A$782,$A165,СВЦЭМ!$B$39:$B$782,D$155)+'СЕТ СН'!$I$14+СВЦЭМ!$D$10+'СЕТ СН'!$I$6-'СЕТ СН'!$I$26</f>
        <v>2442.0298918600001</v>
      </c>
      <c r="E165" s="36">
        <f>SUMIFS(СВЦЭМ!$D$39:$D$782,СВЦЭМ!$A$39:$A$782,$A165,СВЦЭМ!$B$39:$B$782,E$155)+'СЕТ СН'!$I$14+СВЦЭМ!$D$10+'СЕТ СН'!$I$6-'СЕТ СН'!$I$26</f>
        <v>2427.5824133400001</v>
      </c>
      <c r="F165" s="36">
        <f>SUMIFS(СВЦЭМ!$D$39:$D$782,СВЦЭМ!$A$39:$A$782,$A165,СВЦЭМ!$B$39:$B$782,F$155)+'СЕТ СН'!$I$14+СВЦЭМ!$D$10+'СЕТ СН'!$I$6-'СЕТ СН'!$I$26</f>
        <v>2430.6148691600001</v>
      </c>
      <c r="G165" s="36">
        <f>SUMIFS(СВЦЭМ!$D$39:$D$782,СВЦЭМ!$A$39:$A$782,$A165,СВЦЭМ!$B$39:$B$782,G$155)+'СЕТ СН'!$I$14+СВЦЭМ!$D$10+'СЕТ СН'!$I$6-'СЕТ СН'!$I$26</f>
        <v>2408.5213387100002</v>
      </c>
      <c r="H165" s="36">
        <f>SUMIFS(СВЦЭМ!$D$39:$D$782,СВЦЭМ!$A$39:$A$782,$A165,СВЦЭМ!$B$39:$B$782,H$155)+'СЕТ СН'!$I$14+СВЦЭМ!$D$10+'СЕТ СН'!$I$6-'СЕТ СН'!$I$26</f>
        <v>2341.3912361500002</v>
      </c>
      <c r="I165" s="36">
        <f>SUMIFS(СВЦЭМ!$D$39:$D$782,СВЦЭМ!$A$39:$A$782,$A165,СВЦЭМ!$B$39:$B$782,I$155)+'СЕТ СН'!$I$14+СВЦЭМ!$D$10+'СЕТ СН'!$I$6-'СЕТ СН'!$I$26</f>
        <v>2265.6155106800002</v>
      </c>
      <c r="J165" s="36">
        <f>SUMIFS(СВЦЭМ!$D$39:$D$782,СВЦЭМ!$A$39:$A$782,$A165,СВЦЭМ!$B$39:$B$782,J$155)+'СЕТ СН'!$I$14+СВЦЭМ!$D$10+'СЕТ СН'!$I$6-'СЕТ СН'!$I$26</f>
        <v>2195.9012193899998</v>
      </c>
      <c r="K165" s="36">
        <f>SUMIFS(СВЦЭМ!$D$39:$D$782,СВЦЭМ!$A$39:$A$782,$A165,СВЦЭМ!$B$39:$B$782,K$155)+'СЕТ СН'!$I$14+СВЦЭМ!$D$10+'СЕТ СН'!$I$6-'СЕТ СН'!$I$26</f>
        <v>2137.3059271800003</v>
      </c>
      <c r="L165" s="36">
        <f>SUMIFS(СВЦЭМ!$D$39:$D$782,СВЦЭМ!$A$39:$A$782,$A165,СВЦЭМ!$B$39:$B$782,L$155)+'СЕТ СН'!$I$14+СВЦЭМ!$D$10+'СЕТ СН'!$I$6-'СЕТ СН'!$I$26</f>
        <v>2131.3269516300002</v>
      </c>
      <c r="M165" s="36">
        <f>SUMIFS(СВЦЭМ!$D$39:$D$782,СВЦЭМ!$A$39:$A$782,$A165,СВЦЭМ!$B$39:$B$782,M$155)+'СЕТ СН'!$I$14+СВЦЭМ!$D$10+'СЕТ СН'!$I$6-'СЕТ СН'!$I$26</f>
        <v>2146.7743083800001</v>
      </c>
      <c r="N165" s="36">
        <f>SUMIFS(СВЦЭМ!$D$39:$D$782,СВЦЭМ!$A$39:$A$782,$A165,СВЦЭМ!$B$39:$B$782,N$155)+'СЕТ СН'!$I$14+СВЦЭМ!$D$10+'СЕТ СН'!$I$6-'СЕТ СН'!$I$26</f>
        <v>2142.5283491500004</v>
      </c>
      <c r="O165" s="36">
        <f>SUMIFS(СВЦЭМ!$D$39:$D$782,СВЦЭМ!$A$39:$A$782,$A165,СВЦЭМ!$B$39:$B$782,O$155)+'СЕТ СН'!$I$14+СВЦЭМ!$D$10+'СЕТ СН'!$I$6-'СЕТ СН'!$I$26</f>
        <v>2161.5027477499998</v>
      </c>
      <c r="P165" s="36">
        <f>SUMIFS(СВЦЭМ!$D$39:$D$782,СВЦЭМ!$A$39:$A$782,$A165,СВЦЭМ!$B$39:$B$782,P$155)+'СЕТ СН'!$I$14+СВЦЭМ!$D$10+'СЕТ СН'!$I$6-'СЕТ СН'!$I$26</f>
        <v>2192.9287310200002</v>
      </c>
      <c r="Q165" s="36">
        <f>SUMIFS(СВЦЭМ!$D$39:$D$782,СВЦЭМ!$A$39:$A$782,$A165,СВЦЭМ!$B$39:$B$782,Q$155)+'СЕТ СН'!$I$14+СВЦЭМ!$D$10+'СЕТ СН'!$I$6-'СЕТ СН'!$I$26</f>
        <v>2180.0516774400003</v>
      </c>
      <c r="R165" s="36">
        <f>SUMIFS(СВЦЭМ!$D$39:$D$782,СВЦЭМ!$A$39:$A$782,$A165,СВЦЭМ!$B$39:$B$782,R$155)+'СЕТ СН'!$I$14+СВЦЭМ!$D$10+'СЕТ СН'!$I$6-'СЕТ СН'!$I$26</f>
        <v>2182.5384011800002</v>
      </c>
      <c r="S165" s="36">
        <f>SUMIFS(СВЦЭМ!$D$39:$D$782,СВЦЭМ!$A$39:$A$782,$A165,СВЦЭМ!$B$39:$B$782,S$155)+'СЕТ СН'!$I$14+СВЦЭМ!$D$10+'СЕТ СН'!$I$6-'СЕТ СН'!$I$26</f>
        <v>2176.4403265800001</v>
      </c>
      <c r="T165" s="36">
        <f>SUMIFS(СВЦЭМ!$D$39:$D$782,СВЦЭМ!$A$39:$A$782,$A165,СВЦЭМ!$B$39:$B$782,T$155)+'СЕТ СН'!$I$14+СВЦЭМ!$D$10+'СЕТ СН'!$I$6-'СЕТ СН'!$I$26</f>
        <v>2150.5518494300004</v>
      </c>
      <c r="U165" s="36">
        <f>SUMIFS(СВЦЭМ!$D$39:$D$782,СВЦЭМ!$A$39:$A$782,$A165,СВЦЭМ!$B$39:$B$782,U$155)+'СЕТ СН'!$I$14+СВЦЭМ!$D$10+'СЕТ СН'!$I$6-'СЕТ СН'!$I$26</f>
        <v>2096.1241123700001</v>
      </c>
      <c r="V165" s="36">
        <f>SUMIFS(СВЦЭМ!$D$39:$D$782,СВЦЭМ!$A$39:$A$782,$A165,СВЦЭМ!$B$39:$B$782,V$155)+'СЕТ СН'!$I$14+СВЦЭМ!$D$10+'СЕТ СН'!$I$6-'СЕТ СН'!$I$26</f>
        <v>2089.5536025700003</v>
      </c>
      <c r="W165" s="36">
        <f>SUMIFS(СВЦЭМ!$D$39:$D$782,СВЦЭМ!$A$39:$A$782,$A165,СВЦЭМ!$B$39:$B$782,W$155)+'СЕТ СН'!$I$14+СВЦЭМ!$D$10+'СЕТ СН'!$I$6-'СЕТ СН'!$I$26</f>
        <v>2110.6293749500001</v>
      </c>
      <c r="X165" s="36">
        <f>SUMIFS(СВЦЭМ!$D$39:$D$782,СВЦЭМ!$A$39:$A$782,$A165,СВЦЭМ!$B$39:$B$782,X$155)+'СЕТ СН'!$I$14+СВЦЭМ!$D$10+'СЕТ СН'!$I$6-'СЕТ СН'!$I$26</f>
        <v>2185.7206496700001</v>
      </c>
      <c r="Y165" s="36">
        <f>SUMIFS(СВЦЭМ!$D$39:$D$782,СВЦЭМ!$A$39:$A$782,$A165,СВЦЭМ!$B$39:$B$782,Y$155)+'СЕТ СН'!$I$14+СВЦЭМ!$D$10+'СЕТ СН'!$I$6-'СЕТ СН'!$I$26</f>
        <v>2265.5574530700001</v>
      </c>
    </row>
    <row r="166" spans="1:25" ht="15.75" x14ac:dyDescent="0.2">
      <c r="A166" s="35">
        <f t="shared" si="4"/>
        <v>45210</v>
      </c>
      <c r="B166" s="36">
        <f>SUMIFS(СВЦЭМ!$D$39:$D$782,СВЦЭМ!$A$39:$A$782,$A166,СВЦЭМ!$B$39:$B$782,B$155)+'СЕТ СН'!$I$14+СВЦЭМ!$D$10+'СЕТ СН'!$I$6-'СЕТ СН'!$I$26</f>
        <v>2303.26259854</v>
      </c>
      <c r="C166" s="36">
        <f>SUMIFS(СВЦЭМ!$D$39:$D$782,СВЦЭМ!$A$39:$A$782,$A166,СВЦЭМ!$B$39:$B$782,C$155)+'СЕТ СН'!$I$14+СВЦЭМ!$D$10+'СЕТ СН'!$I$6-'СЕТ СН'!$I$26</f>
        <v>2366.8957941400004</v>
      </c>
      <c r="D166" s="36">
        <f>SUMIFS(СВЦЭМ!$D$39:$D$782,СВЦЭМ!$A$39:$A$782,$A166,СВЦЭМ!$B$39:$B$782,D$155)+'СЕТ СН'!$I$14+СВЦЭМ!$D$10+'СЕТ СН'!$I$6-'СЕТ СН'!$I$26</f>
        <v>2424.2297690800001</v>
      </c>
      <c r="E166" s="36">
        <f>SUMIFS(СВЦЭМ!$D$39:$D$782,СВЦЭМ!$A$39:$A$782,$A166,СВЦЭМ!$B$39:$B$782,E$155)+'СЕТ СН'!$I$14+СВЦЭМ!$D$10+'СЕТ СН'!$I$6-'СЕТ СН'!$I$26</f>
        <v>2423.3815803699999</v>
      </c>
      <c r="F166" s="36">
        <f>SUMIFS(СВЦЭМ!$D$39:$D$782,СВЦЭМ!$A$39:$A$782,$A166,СВЦЭМ!$B$39:$B$782,F$155)+'СЕТ СН'!$I$14+СВЦЭМ!$D$10+'СЕТ СН'!$I$6-'СЕТ СН'!$I$26</f>
        <v>2413.32028988</v>
      </c>
      <c r="G166" s="36">
        <f>SUMIFS(СВЦЭМ!$D$39:$D$782,СВЦЭМ!$A$39:$A$782,$A166,СВЦЭМ!$B$39:$B$782,G$155)+'СЕТ СН'!$I$14+СВЦЭМ!$D$10+'СЕТ СН'!$I$6-'СЕТ СН'!$I$26</f>
        <v>2412.3422463400002</v>
      </c>
      <c r="H166" s="36">
        <f>SUMIFS(СВЦЭМ!$D$39:$D$782,СВЦЭМ!$A$39:$A$782,$A166,СВЦЭМ!$B$39:$B$782,H$155)+'СЕТ СН'!$I$14+СВЦЭМ!$D$10+'СЕТ СН'!$I$6-'СЕТ СН'!$I$26</f>
        <v>2324.70405802</v>
      </c>
      <c r="I166" s="36">
        <f>SUMIFS(СВЦЭМ!$D$39:$D$782,СВЦЭМ!$A$39:$A$782,$A166,СВЦЭМ!$B$39:$B$782,I$155)+'СЕТ СН'!$I$14+СВЦЭМ!$D$10+'СЕТ СН'!$I$6-'СЕТ СН'!$I$26</f>
        <v>2233.5760820300002</v>
      </c>
      <c r="J166" s="36">
        <f>SUMIFS(СВЦЭМ!$D$39:$D$782,СВЦЭМ!$A$39:$A$782,$A166,СВЦЭМ!$B$39:$B$782,J$155)+'СЕТ СН'!$I$14+СВЦЭМ!$D$10+'СЕТ СН'!$I$6-'СЕТ СН'!$I$26</f>
        <v>2182.4101914500002</v>
      </c>
      <c r="K166" s="36">
        <f>SUMIFS(СВЦЭМ!$D$39:$D$782,СВЦЭМ!$A$39:$A$782,$A166,СВЦЭМ!$B$39:$B$782,K$155)+'СЕТ СН'!$I$14+СВЦЭМ!$D$10+'СЕТ СН'!$I$6-'СЕТ СН'!$I$26</f>
        <v>2142.8442612200001</v>
      </c>
      <c r="L166" s="36">
        <f>SUMIFS(СВЦЭМ!$D$39:$D$782,СВЦЭМ!$A$39:$A$782,$A166,СВЦЭМ!$B$39:$B$782,L$155)+'СЕТ СН'!$I$14+СВЦЭМ!$D$10+'СЕТ СН'!$I$6-'СЕТ СН'!$I$26</f>
        <v>2151.0463599499999</v>
      </c>
      <c r="M166" s="36">
        <f>SUMIFS(СВЦЭМ!$D$39:$D$782,СВЦЭМ!$A$39:$A$782,$A166,СВЦЭМ!$B$39:$B$782,M$155)+'СЕТ СН'!$I$14+СВЦЭМ!$D$10+'СЕТ СН'!$I$6-'СЕТ СН'!$I$26</f>
        <v>2149.0650345000004</v>
      </c>
      <c r="N166" s="36">
        <f>SUMIFS(СВЦЭМ!$D$39:$D$782,СВЦЭМ!$A$39:$A$782,$A166,СВЦЭМ!$B$39:$B$782,N$155)+'СЕТ СН'!$I$14+СВЦЭМ!$D$10+'СЕТ СН'!$I$6-'СЕТ СН'!$I$26</f>
        <v>2149.6377753699999</v>
      </c>
      <c r="O166" s="36">
        <f>SUMIFS(СВЦЭМ!$D$39:$D$782,СВЦЭМ!$A$39:$A$782,$A166,СВЦЭМ!$B$39:$B$782,O$155)+'СЕТ СН'!$I$14+СВЦЭМ!$D$10+'СЕТ СН'!$I$6-'СЕТ СН'!$I$26</f>
        <v>2157.9441094000003</v>
      </c>
      <c r="P166" s="36">
        <f>SUMIFS(СВЦЭМ!$D$39:$D$782,СВЦЭМ!$A$39:$A$782,$A166,СВЦЭМ!$B$39:$B$782,P$155)+'СЕТ СН'!$I$14+СВЦЭМ!$D$10+'СЕТ СН'!$I$6-'СЕТ СН'!$I$26</f>
        <v>2197.3411533799999</v>
      </c>
      <c r="Q166" s="36">
        <f>SUMIFS(СВЦЭМ!$D$39:$D$782,СВЦЭМ!$A$39:$A$782,$A166,СВЦЭМ!$B$39:$B$782,Q$155)+'СЕТ СН'!$I$14+СВЦЭМ!$D$10+'СЕТ СН'!$I$6-'СЕТ СН'!$I$26</f>
        <v>2186.3188897700002</v>
      </c>
      <c r="R166" s="36">
        <f>SUMIFS(СВЦЭМ!$D$39:$D$782,СВЦЭМ!$A$39:$A$782,$A166,СВЦЭМ!$B$39:$B$782,R$155)+'СЕТ СН'!$I$14+СВЦЭМ!$D$10+'СЕТ СН'!$I$6-'СЕТ СН'!$I$26</f>
        <v>2187.39334448</v>
      </c>
      <c r="S166" s="36">
        <f>SUMIFS(СВЦЭМ!$D$39:$D$782,СВЦЭМ!$A$39:$A$782,$A166,СВЦЭМ!$B$39:$B$782,S$155)+'СЕТ СН'!$I$14+СВЦЭМ!$D$10+'СЕТ СН'!$I$6-'СЕТ СН'!$I$26</f>
        <v>2193.0837159800003</v>
      </c>
      <c r="T166" s="36">
        <f>SUMIFS(СВЦЭМ!$D$39:$D$782,СВЦЭМ!$A$39:$A$782,$A166,СВЦЭМ!$B$39:$B$782,T$155)+'СЕТ СН'!$I$14+СВЦЭМ!$D$10+'СЕТ СН'!$I$6-'СЕТ СН'!$I$26</f>
        <v>2162.65026764</v>
      </c>
      <c r="U166" s="36">
        <f>SUMIFS(СВЦЭМ!$D$39:$D$782,СВЦЭМ!$A$39:$A$782,$A166,СВЦЭМ!$B$39:$B$782,U$155)+'СЕТ СН'!$I$14+СВЦЭМ!$D$10+'СЕТ СН'!$I$6-'СЕТ СН'!$I$26</f>
        <v>2105.1713488700002</v>
      </c>
      <c r="V166" s="36">
        <f>SUMIFS(СВЦЭМ!$D$39:$D$782,СВЦЭМ!$A$39:$A$782,$A166,СВЦЭМ!$B$39:$B$782,V$155)+'СЕТ СН'!$I$14+СВЦЭМ!$D$10+'СЕТ СН'!$I$6-'СЕТ СН'!$I$26</f>
        <v>2099.8770197600002</v>
      </c>
      <c r="W166" s="36">
        <f>SUMIFS(СВЦЭМ!$D$39:$D$782,СВЦЭМ!$A$39:$A$782,$A166,СВЦЭМ!$B$39:$B$782,W$155)+'СЕТ СН'!$I$14+СВЦЭМ!$D$10+'СЕТ СН'!$I$6-'СЕТ СН'!$I$26</f>
        <v>2113.8918757199999</v>
      </c>
      <c r="X166" s="36">
        <f>SUMIFS(СВЦЭМ!$D$39:$D$782,СВЦЭМ!$A$39:$A$782,$A166,СВЦЭМ!$B$39:$B$782,X$155)+'СЕТ СН'!$I$14+СВЦЭМ!$D$10+'СЕТ СН'!$I$6-'СЕТ СН'!$I$26</f>
        <v>2185.3710438799999</v>
      </c>
      <c r="Y166" s="36">
        <f>SUMIFS(СВЦЭМ!$D$39:$D$782,СВЦЭМ!$A$39:$A$782,$A166,СВЦЭМ!$B$39:$B$782,Y$155)+'СЕТ СН'!$I$14+СВЦЭМ!$D$10+'СЕТ СН'!$I$6-'СЕТ СН'!$I$26</f>
        <v>2264.39234253</v>
      </c>
    </row>
    <row r="167" spans="1:25" ht="15.75" x14ac:dyDescent="0.2">
      <c r="A167" s="35">
        <f t="shared" si="4"/>
        <v>45211</v>
      </c>
      <c r="B167" s="36">
        <f>SUMIFS(СВЦЭМ!$D$39:$D$782,СВЦЭМ!$A$39:$A$782,$A167,СВЦЭМ!$B$39:$B$782,B$155)+'СЕТ СН'!$I$14+СВЦЭМ!$D$10+'СЕТ СН'!$I$6-'СЕТ СН'!$I$26</f>
        <v>2324.8372538900003</v>
      </c>
      <c r="C167" s="36">
        <f>SUMIFS(СВЦЭМ!$D$39:$D$782,СВЦЭМ!$A$39:$A$782,$A167,СВЦЭМ!$B$39:$B$782,C$155)+'СЕТ СН'!$I$14+СВЦЭМ!$D$10+'СЕТ СН'!$I$6-'СЕТ СН'!$I$26</f>
        <v>2384.7250601200003</v>
      </c>
      <c r="D167" s="36">
        <f>SUMIFS(СВЦЭМ!$D$39:$D$782,СВЦЭМ!$A$39:$A$782,$A167,СВЦЭМ!$B$39:$B$782,D$155)+'СЕТ СН'!$I$14+СВЦЭМ!$D$10+'СЕТ СН'!$I$6-'СЕТ СН'!$I$26</f>
        <v>2446.1773358300002</v>
      </c>
      <c r="E167" s="36">
        <f>SUMIFS(СВЦЭМ!$D$39:$D$782,СВЦЭМ!$A$39:$A$782,$A167,СВЦЭМ!$B$39:$B$782,E$155)+'СЕТ СН'!$I$14+СВЦЭМ!$D$10+'СЕТ СН'!$I$6-'СЕТ СН'!$I$26</f>
        <v>2442.5063139600002</v>
      </c>
      <c r="F167" s="36">
        <f>SUMIFS(СВЦЭМ!$D$39:$D$782,СВЦЭМ!$A$39:$A$782,$A167,СВЦЭМ!$B$39:$B$782,F$155)+'СЕТ СН'!$I$14+СВЦЭМ!$D$10+'СЕТ СН'!$I$6-'СЕТ СН'!$I$26</f>
        <v>2437.5759168499999</v>
      </c>
      <c r="G167" s="36">
        <f>SUMIFS(СВЦЭМ!$D$39:$D$782,СВЦЭМ!$A$39:$A$782,$A167,СВЦЭМ!$B$39:$B$782,G$155)+'СЕТ СН'!$I$14+СВЦЭМ!$D$10+'СЕТ СН'!$I$6-'СЕТ СН'!$I$26</f>
        <v>2424.7949471000002</v>
      </c>
      <c r="H167" s="36">
        <f>SUMIFS(СВЦЭМ!$D$39:$D$782,СВЦЭМ!$A$39:$A$782,$A167,СВЦЭМ!$B$39:$B$782,H$155)+'СЕТ СН'!$I$14+СВЦЭМ!$D$10+'СЕТ СН'!$I$6-'СЕТ СН'!$I$26</f>
        <v>2337.5038313100004</v>
      </c>
      <c r="I167" s="36">
        <f>SUMIFS(СВЦЭМ!$D$39:$D$782,СВЦЭМ!$A$39:$A$782,$A167,СВЦЭМ!$B$39:$B$782,I$155)+'СЕТ СН'!$I$14+СВЦЭМ!$D$10+'СЕТ СН'!$I$6-'СЕТ СН'!$I$26</f>
        <v>2244.2298005900002</v>
      </c>
      <c r="J167" s="36">
        <f>SUMIFS(СВЦЭМ!$D$39:$D$782,СВЦЭМ!$A$39:$A$782,$A167,СВЦЭМ!$B$39:$B$782,J$155)+'СЕТ СН'!$I$14+СВЦЭМ!$D$10+'СЕТ СН'!$I$6-'СЕТ СН'!$I$26</f>
        <v>2214.48206794</v>
      </c>
      <c r="K167" s="36">
        <f>SUMIFS(СВЦЭМ!$D$39:$D$782,СВЦЭМ!$A$39:$A$782,$A167,СВЦЭМ!$B$39:$B$782,K$155)+'СЕТ СН'!$I$14+СВЦЭМ!$D$10+'СЕТ СН'!$I$6-'СЕТ СН'!$I$26</f>
        <v>2172.3560980299999</v>
      </c>
      <c r="L167" s="36">
        <f>SUMIFS(СВЦЭМ!$D$39:$D$782,СВЦЭМ!$A$39:$A$782,$A167,СВЦЭМ!$B$39:$B$782,L$155)+'СЕТ СН'!$I$14+СВЦЭМ!$D$10+'СЕТ СН'!$I$6-'СЕТ СН'!$I$26</f>
        <v>2174.0565567499998</v>
      </c>
      <c r="M167" s="36">
        <f>SUMIFS(СВЦЭМ!$D$39:$D$782,СВЦЭМ!$A$39:$A$782,$A167,СВЦЭМ!$B$39:$B$782,M$155)+'СЕТ СН'!$I$14+СВЦЭМ!$D$10+'СЕТ СН'!$I$6-'СЕТ СН'!$I$26</f>
        <v>2180.8221931500002</v>
      </c>
      <c r="N167" s="36">
        <f>SUMIFS(СВЦЭМ!$D$39:$D$782,СВЦЭМ!$A$39:$A$782,$A167,СВЦЭМ!$B$39:$B$782,N$155)+'СЕТ СН'!$I$14+СВЦЭМ!$D$10+'СЕТ СН'!$I$6-'СЕТ СН'!$I$26</f>
        <v>2184.4178901800001</v>
      </c>
      <c r="O167" s="36">
        <f>SUMIFS(СВЦЭМ!$D$39:$D$782,СВЦЭМ!$A$39:$A$782,$A167,СВЦЭМ!$B$39:$B$782,O$155)+'СЕТ СН'!$I$14+СВЦЭМ!$D$10+'СЕТ СН'!$I$6-'СЕТ СН'!$I$26</f>
        <v>2214.80698201</v>
      </c>
      <c r="P167" s="36">
        <f>SUMIFS(СВЦЭМ!$D$39:$D$782,СВЦЭМ!$A$39:$A$782,$A167,СВЦЭМ!$B$39:$B$782,P$155)+'СЕТ СН'!$I$14+СВЦЭМ!$D$10+'СЕТ СН'!$I$6-'СЕТ СН'!$I$26</f>
        <v>2243.99839187</v>
      </c>
      <c r="Q167" s="36">
        <f>SUMIFS(СВЦЭМ!$D$39:$D$782,СВЦЭМ!$A$39:$A$782,$A167,СВЦЭМ!$B$39:$B$782,Q$155)+'СЕТ СН'!$I$14+СВЦЭМ!$D$10+'СЕТ СН'!$I$6-'СЕТ СН'!$I$26</f>
        <v>2229.0245095199998</v>
      </c>
      <c r="R167" s="36">
        <f>SUMIFS(СВЦЭМ!$D$39:$D$782,СВЦЭМ!$A$39:$A$782,$A167,СВЦЭМ!$B$39:$B$782,R$155)+'СЕТ СН'!$I$14+СВЦЭМ!$D$10+'СЕТ СН'!$I$6-'СЕТ СН'!$I$26</f>
        <v>2240.4882295300004</v>
      </c>
      <c r="S167" s="36">
        <f>SUMIFS(СВЦЭМ!$D$39:$D$782,СВЦЭМ!$A$39:$A$782,$A167,СВЦЭМ!$B$39:$B$782,S$155)+'СЕТ СН'!$I$14+СВЦЭМ!$D$10+'СЕТ СН'!$I$6-'СЕТ СН'!$I$26</f>
        <v>2239.4089438199999</v>
      </c>
      <c r="T167" s="36">
        <f>SUMIFS(СВЦЭМ!$D$39:$D$782,СВЦЭМ!$A$39:$A$782,$A167,СВЦЭМ!$B$39:$B$782,T$155)+'СЕТ СН'!$I$14+СВЦЭМ!$D$10+'СЕТ СН'!$I$6-'СЕТ СН'!$I$26</f>
        <v>2192.1046821800001</v>
      </c>
      <c r="U167" s="36">
        <f>SUMIFS(СВЦЭМ!$D$39:$D$782,СВЦЭМ!$A$39:$A$782,$A167,СВЦЭМ!$B$39:$B$782,U$155)+'СЕТ СН'!$I$14+СВЦЭМ!$D$10+'СЕТ СН'!$I$6-'СЕТ СН'!$I$26</f>
        <v>2129.0388223600003</v>
      </c>
      <c r="V167" s="36">
        <f>SUMIFS(СВЦЭМ!$D$39:$D$782,СВЦЭМ!$A$39:$A$782,$A167,СВЦЭМ!$B$39:$B$782,V$155)+'СЕТ СН'!$I$14+СВЦЭМ!$D$10+'СЕТ СН'!$I$6-'СЕТ СН'!$I$26</f>
        <v>2120.2593809</v>
      </c>
      <c r="W167" s="36">
        <f>SUMIFS(СВЦЭМ!$D$39:$D$782,СВЦЭМ!$A$39:$A$782,$A167,СВЦЭМ!$B$39:$B$782,W$155)+'СЕТ СН'!$I$14+СВЦЭМ!$D$10+'СЕТ СН'!$I$6-'СЕТ СН'!$I$26</f>
        <v>2141.06688781</v>
      </c>
      <c r="X167" s="36">
        <f>SUMIFS(СВЦЭМ!$D$39:$D$782,СВЦЭМ!$A$39:$A$782,$A167,СВЦЭМ!$B$39:$B$782,X$155)+'СЕТ СН'!$I$14+СВЦЭМ!$D$10+'СЕТ СН'!$I$6-'СЕТ СН'!$I$26</f>
        <v>2206.67446909</v>
      </c>
      <c r="Y167" s="36">
        <f>SUMIFS(СВЦЭМ!$D$39:$D$782,СВЦЭМ!$A$39:$A$782,$A167,СВЦЭМ!$B$39:$B$782,Y$155)+'СЕТ СН'!$I$14+СВЦЭМ!$D$10+'СЕТ СН'!$I$6-'СЕТ СН'!$I$26</f>
        <v>2267.4488321899998</v>
      </c>
    </row>
    <row r="168" spans="1:25" ht="15.75" x14ac:dyDescent="0.2">
      <c r="A168" s="35">
        <f t="shared" si="4"/>
        <v>45212</v>
      </c>
      <c r="B168" s="36">
        <f>SUMIFS(СВЦЭМ!$D$39:$D$782,СВЦЭМ!$A$39:$A$782,$A168,СВЦЭМ!$B$39:$B$782,B$155)+'СЕТ СН'!$I$14+СВЦЭМ!$D$10+'СЕТ СН'!$I$6-'СЕТ СН'!$I$26</f>
        <v>2274.9506278899999</v>
      </c>
      <c r="C168" s="36">
        <f>SUMIFS(СВЦЭМ!$D$39:$D$782,СВЦЭМ!$A$39:$A$782,$A168,СВЦЭМ!$B$39:$B$782,C$155)+'СЕТ СН'!$I$14+СВЦЭМ!$D$10+'СЕТ СН'!$I$6-'СЕТ СН'!$I$26</f>
        <v>2308.4895201899999</v>
      </c>
      <c r="D168" s="36">
        <f>SUMIFS(СВЦЭМ!$D$39:$D$782,СВЦЭМ!$A$39:$A$782,$A168,СВЦЭМ!$B$39:$B$782,D$155)+'СЕТ СН'!$I$14+СВЦЭМ!$D$10+'СЕТ СН'!$I$6-'СЕТ СН'!$I$26</f>
        <v>2374.17504869</v>
      </c>
      <c r="E168" s="36">
        <f>SUMIFS(СВЦЭМ!$D$39:$D$782,СВЦЭМ!$A$39:$A$782,$A168,СВЦЭМ!$B$39:$B$782,E$155)+'СЕТ СН'!$I$14+СВЦЭМ!$D$10+'СЕТ СН'!$I$6-'СЕТ СН'!$I$26</f>
        <v>2380.1049254899999</v>
      </c>
      <c r="F168" s="36">
        <f>SUMIFS(СВЦЭМ!$D$39:$D$782,СВЦЭМ!$A$39:$A$782,$A168,СВЦЭМ!$B$39:$B$782,F$155)+'СЕТ СН'!$I$14+СВЦЭМ!$D$10+'СЕТ СН'!$I$6-'СЕТ СН'!$I$26</f>
        <v>2378.3319542300001</v>
      </c>
      <c r="G168" s="36">
        <f>SUMIFS(СВЦЭМ!$D$39:$D$782,СВЦЭМ!$A$39:$A$782,$A168,СВЦЭМ!$B$39:$B$782,G$155)+'СЕТ СН'!$I$14+СВЦЭМ!$D$10+'СЕТ СН'!$I$6-'СЕТ СН'!$I$26</f>
        <v>2360.4563493599999</v>
      </c>
      <c r="H168" s="36">
        <f>SUMIFS(СВЦЭМ!$D$39:$D$782,СВЦЭМ!$A$39:$A$782,$A168,СВЦЭМ!$B$39:$B$782,H$155)+'СЕТ СН'!$I$14+СВЦЭМ!$D$10+'СЕТ СН'!$I$6-'СЕТ СН'!$I$26</f>
        <v>2266.1415645500001</v>
      </c>
      <c r="I168" s="36">
        <f>SUMIFS(СВЦЭМ!$D$39:$D$782,СВЦЭМ!$A$39:$A$782,$A168,СВЦЭМ!$B$39:$B$782,I$155)+'СЕТ СН'!$I$14+СВЦЭМ!$D$10+'СЕТ СН'!$I$6-'СЕТ СН'!$I$26</f>
        <v>2167.3840797399998</v>
      </c>
      <c r="J168" s="36">
        <f>SUMIFS(СВЦЭМ!$D$39:$D$782,СВЦЭМ!$A$39:$A$782,$A168,СВЦЭМ!$B$39:$B$782,J$155)+'СЕТ СН'!$I$14+СВЦЭМ!$D$10+'СЕТ СН'!$I$6-'СЕТ СН'!$I$26</f>
        <v>2141.9012930899999</v>
      </c>
      <c r="K168" s="36">
        <f>SUMIFS(СВЦЭМ!$D$39:$D$782,СВЦЭМ!$A$39:$A$782,$A168,СВЦЭМ!$B$39:$B$782,K$155)+'СЕТ СН'!$I$14+СВЦЭМ!$D$10+'СЕТ СН'!$I$6-'СЕТ СН'!$I$26</f>
        <v>2115.3258918600004</v>
      </c>
      <c r="L168" s="36">
        <f>SUMIFS(СВЦЭМ!$D$39:$D$782,СВЦЭМ!$A$39:$A$782,$A168,СВЦЭМ!$B$39:$B$782,L$155)+'СЕТ СН'!$I$14+СВЦЭМ!$D$10+'СЕТ СН'!$I$6-'СЕТ СН'!$I$26</f>
        <v>2126.5781971300003</v>
      </c>
      <c r="M168" s="36">
        <f>SUMIFS(СВЦЭМ!$D$39:$D$782,СВЦЭМ!$A$39:$A$782,$A168,СВЦЭМ!$B$39:$B$782,M$155)+'СЕТ СН'!$I$14+СВЦЭМ!$D$10+'СЕТ СН'!$I$6-'СЕТ СН'!$I$26</f>
        <v>2111.7244530300004</v>
      </c>
      <c r="N168" s="36">
        <f>SUMIFS(СВЦЭМ!$D$39:$D$782,СВЦЭМ!$A$39:$A$782,$A168,СВЦЭМ!$B$39:$B$782,N$155)+'СЕТ СН'!$I$14+СВЦЭМ!$D$10+'СЕТ СН'!$I$6-'СЕТ СН'!$I$26</f>
        <v>2123.73345221</v>
      </c>
      <c r="O168" s="36">
        <f>SUMIFS(СВЦЭМ!$D$39:$D$782,СВЦЭМ!$A$39:$A$782,$A168,СВЦЭМ!$B$39:$B$782,O$155)+'СЕТ СН'!$I$14+СВЦЭМ!$D$10+'СЕТ СН'!$I$6-'СЕТ СН'!$I$26</f>
        <v>2143.0204170699999</v>
      </c>
      <c r="P168" s="36">
        <f>SUMIFS(СВЦЭМ!$D$39:$D$782,СВЦЭМ!$A$39:$A$782,$A168,СВЦЭМ!$B$39:$B$782,P$155)+'СЕТ СН'!$I$14+СВЦЭМ!$D$10+'СЕТ СН'!$I$6-'СЕТ СН'!$I$26</f>
        <v>2196.7301633799998</v>
      </c>
      <c r="Q168" s="36">
        <f>SUMIFS(СВЦЭМ!$D$39:$D$782,СВЦЭМ!$A$39:$A$782,$A168,СВЦЭМ!$B$39:$B$782,Q$155)+'СЕТ СН'!$I$14+СВЦЭМ!$D$10+'СЕТ СН'!$I$6-'СЕТ СН'!$I$26</f>
        <v>2188.1224154500001</v>
      </c>
      <c r="R168" s="36">
        <f>SUMIFS(СВЦЭМ!$D$39:$D$782,СВЦЭМ!$A$39:$A$782,$A168,СВЦЭМ!$B$39:$B$782,R$155)+'СЕТ СН'!$I$14+СВЦЭМ!$D$10+'СЕТ СН'!$I$6-'СЕТ СН'!$I$26</f>
        <v>2192.0941364500004</v>
      </c>
      <c r="S168" s="36">
        <f>SUMIFS(СВЦЭМ!$D$39:$D$782,СВЦЭМ!$A$39:$A$782,$A168,СВЦЭМ!$B$39:$B$782,S$155)+'СЕТ СН'!$I$14+СВЦЭМ!$D$10+'СЕТ СН'!$I$6-'СЕТ СН'!$I$26</f>
        <v>2203.86034165</v>
      </c>
      <c r="T168" s="36">
        <f>SUMIFS(СВЦЭМ!$D$39:$D$782,СВЦЭМ!$A$39:$A$782,$A168,СВЦЭМ!$B$39:$B$782,T$155)+'СЕТ СН'!$I$14+СВЦЭМ!$D$10+'СЕТ СН'!$I$6-'СЕТ СН'!$I$26</f>
        <v>2163.9744820599999</v>
      </c>
      <c r="U168" s="36">
        <f>SUMIFS(СВЦЭМ!$D$39:$D$782,СВЦЭМ!$A$39:$A$782,$A168,СВЦЭМ!$B$39:$B$782,U$155)+'СЕТ СН'!$I$14+СВЦЭМ!$D$10+'СЕТ СН'!$I$6-'СЕТ СН'!$I$26</f>
        <v>2070.7534977</v>
      </c>
      <c r="V168" s="36">
        <f>SUMIFS(СВЦЭМ!$D$39:$D$782,СВЦЭМ!$A$39:$A$782,$A168,СВЦЭМ!$B$39:$B$782,V$155)+'СЕТ СН'!$I$14+СВЦЭМ!$D$10+'СЕТ СН'!$I$6-'СЕТ СН'!$I$26</f>
        <v>2060.2610578100002</v>
      </c>
      <c r="W168" s="36">
        <f>SUMIFS(СВЦЭМ!$D$39:$D$782,СВЦЭМ!$A$39:$A$782,$A168,СВЦЭМ!$B$39:$B$782,W$155)+'СЕТ СН'!$I$14+СВЦЭМ!$D$10+'СЕТ СН'!$I$6-'СЕТ СН'!$I$26</f>
        <v>2071.0485891600001</v>
      </c>
      <c r="X168" s="36">
        <f>SUMIFS(СВЦЭМ!$D$39:$D$782,СВЦЭМ!$A$39:$A$782,$A168,СВЦЭМ!$B$39:$B$782,X$155)+'СЕТ СН'!$I$14+СВЦЭМ!$D$10+'СЕТ СН'!$I$6-'СЕТ СН'!$I$26</f>
        <v>2139.5406066800001</v>
      </c>
      <c r="Y168" s="36">
        <f>SUMIFS(СВЦЭМ!$D$39:$D$782,СВЦЭМ!$A$39:$A$782,$A168,СВЦЭМ!$B$39:$B$782,Y$155)+'СЕТ СН'!$I$14+СВЦЭМ!$D$10+'СЕТ СН'!$I$6-'СЕТ СН'!$I$26</f>
        <v>2279.7966710199998</v>
      </c>
    </row>
    <row r="169" spans="1:25" ht="15.75" x14ac:dyDescent="0.2">
      <c r="A169" s="35">
        <f t="shared" si="4"/>
        <v>45213</v>
      </c>
      <c r="B169" s="36">
        <f>SUMIFS(СВЦЭМ!$D$39:$D$782,СВЦЭМ!$A$39:$A$782,$A169,СВЦЭМ!$B$39:$B$782,B$155)+'СЕТ СН'!$I$14+СВЦЭМ!$D$10+'СЕТ СН'!$I$6-'СЕТ СН'!$I$26</f>
        <v>2114.2733806800002</v>
      </c>
      <c r="C169" s="36">
        <f>SUMIFS(СВЦЭМ!$D$39:$D$782,СВЦЭМ!$A$39:$A$782,$A169,СВЦЭМ!$B$39:$B$782,C$155)+'СЕТ СН'!$I$14+СВЦЭМ!$D$10+'СЕТ СН'!$I$6-'СЕТ СН'!$I$26</f>
        <v>2154.2322094400001</v>
      </c>
      <c r="D169" s="36">
        <f>SUMIFS(СВЦЭМ!$D$39:$D$782,СВЦЭМ!$A$39:$A$782,$A169,СВЦЭМ!$B$39:$B$782,D$155)+'СЕТ СН'!$I$14+СВЦЭМ!$D$10+'СЕТ СН'!$I$6-'СЕТ СН'!$I$26</f>
        <v>2204.30019683</v>
      </c>
      <c r="E169" s="36">
        <f>SUMIFS(СВЦЭМ!$D$39:$D$782,СВЦЭМ!$A$39:$A$782,$A169,СВЦЭМ!$B$39:$B$782,E$155)+'СЕТ СН'!$I$14+СВЦЭМ!$D$10+'СЕТ СН'!$I$6-'СЕТ СН'!$I$26</f>
        <v>2224.7720450900001</v>
      </c>
      <c r="F169" s="36">
        <f>SUMIFS(СВЦЭМ!$D$39:$D$782,СВЦЭМ!$A$39:$A$782,$A169,СВЦЭМ!$B$39:$B$782,F$155)+'СЕТ СН'!$I$14+СВЦЭМ!$D$10+'СЕТ СН'!$I$6-'СЕТ СН'!$I$26</f>
        <v>2222.5880092300004</v>
      </c>
      <c r="G169" s="36">
        <f>SUMIFS(СВЦЭМ!$D$39:$D$782,СВЦЭМ!$A$39:$A$782,$A169,СВЦЭМ!$B$39:$B$782,G$155)+'СЕТ СН'!$I$14+СВЦЭМ!$D$10+'СЕТ СН'!$I$6-'СЕТ СН'!$I$26</f>
        <v>2198.8621407600003</v>
      </c>
      <c r="H169" s="36">
        <f>SUMIFS(СВЦЭМ!$D$39:$D$782,СВЦЭМ!$A$39:$A$782,$A169,СВЦЭМ!$B$39:$B$782,H$155)+'СЕТ СН'!$I$14+СВЦЭМ!$D$10+'СЕТ СН'!$I$6-'СЕТ СН'!$I$26</f>
        <v>2156.2912333000004</v>
      </c>
      <c r="I169" s="36">
        <f>SUMIFS(СВЦЭМ!$D$39:$D$782,СВЦЭМ!$A$39:$A$782,$A169,СВЦЭМ!$B$39:$B$782,I$155)+'СЕТ СН'!$I$14+СВЦЭМ!$D$10+'СЕТ СН'!$I$6-'СЕТ СН'!$I$26</f>
        <v>2092.0154974200004</v>
      </c>
      <c r="J169" s="36">
        <f>SUMIFS(СВЦЭМ!$D$39:$D$782,СВЦЭМ!$A$39:$A$782,$A169,СВЦЭМ!$B$39:$B$782,J$155)+'СЕТ СН'!$I$14+СВЦЭМ!$D$10+'СЕТ СН'!$I$6-'СЕТ СН'!$I$26</f>
        <v>2043.8302400700002</v>
      </c>
      <c r="K169" s="36">
        <f>SUMIFS(СВЦЭМ!$D$39:$D$782,СВЦЭМ!$A$39:$A$782,$A169,СВЦЭМ!$B$39:$B$782,K$155)+'СЕТ СН'!$I$14+СВЦЭМ!$D$10+'СЕТ СН'!$I$6-'СЕТ СН'!$I$26</f>
        <v>2028.7122050600001</v>
      </c>
      <c r="L169" s="36">
        <f>SUMIFS(СВЦЭМ!$D$39:$D$782,СВЦЭМ!$A$39:$A$782,$A169,СВЦЭМ!$B$39:$B$782,L$155)+'СЕТ СН'!$I$14+СВЦЭМ!$D$10+'СЕТ СН'!$I$6-'СЕТ СН'!$I$26</f>
        <v>1993.3178977100001</v>
      </c>
      <c r="M169" s="36">
        <f>SUMIFS(СВЦЭМ!$D$39:$D$782,СВЦЭМ!$A$39:$A$782,$A169,СВЦЭМ!$B$39:$B$782,M$155)+'СЕТ СН'!$I$14+СВЦЭМ!$D$10+'СЕТ СН'!$I$6-'СЕТ СН'!$I$26</f>
        <v>1996.41729377</v>
      </c>
      <c r="N169" s="36">
        <f>SUMIFS(СВЦЭМ!$D$39:$D$782,СВЦЭМ!$A$39:$A$782,$A169,СВЦЭМ!$B$39:$B$782,N$155)+'СЕТ СН'!$I$14+СВЦЭМ!$D$10+'СЕТ СН'!$I$6-'СЕТ СН'!$I$26</f>
        <v>1981.2492693000002</v>
      </c>
      <c r="O169" s="36">
        <f>SUMIFS(СВЦЭМ!$D$39:$D$782,СВЦЭМ!$A$39:$A$782,$A169,СВЦЭМ!$B$39:$B$782,O$155)+'СЕТ СН'!$I$14+СВЦЭМ!$D$10+'СЕТ СН'!$I$6-'СЕТ СН'!$I$26</f>
        <v>2009.7675383400001</v>
      </c>
      <c r="P169" s="36">
        <f>SUMIFS(СВЦЭМ!$D$39:$D$782,СВЦЭМ!$A$39:$A$782,$A169,СВЦЭМ!$B$39:$B$782,P$155)+'СЕТ СН'!$I$14+СВЦЭМ!$D$10+'СЕТ СН'!$I$6-'СЕТ СН'!$I$26</f>
        <v>2044.5856654800002</v>
      </c>
      <c r="Q169" s="36">
        <f>SUMIFS(СВЦЭМ!$D$39:$D$782,СВЦЭМ!$A$39:$A$782,$A169,СВЦЭМ!$B$39:$B$782,Q$155)+'СЕТ СН'!$I$14+СВЦЭМ!$D$10+'СЕТ СН'!$I$6-'СЕТ СН'!$I$26</f>
        <v>2046.1311047200002</v>
      </c>
      <c r="R169" s="36">
        <f>SUMIFS(СВЦЭМ!$D$39:$D$782,СВЦЭМ!$A$39:$A$782,$A169,СВЦЭМ!$B$39:$B$782,R$155)+'СЕТ СН'!$I$14+СВЦЭМ!$D$10+'СЕТ СН'!$I$6-'СЕТ СН'!$I$26</f>
        <v>2043.18022896</v>
      </c>
      <c r="S169" s="36">
        <f>SUMIFS(СВЦЭМ!$D$39:$D$782,СВЦЭМ!$A$39:$A$782,$A169,СВЦЭМ!$B$39:$B$782,S$155)+'СЕТ СН'!$I$14+СВЦЭМ!$D$10+'СЕТ СН'!$I$6-'СЕТ СН'!$I$26</f>
        <v>2034.59009614</v>
      </c>
      <c r="T169" s="36">
        <f>SUMIFS(СВЦЭМ!$D$39:$D$782,СВЦЭМ!$A$39:$A$782,$A169,СВЦЭМ!$B$39:$B$782,T$155)+'СЕТ СН'!$I$14+СВЦЭМ!$D$10+'СЕТ СН'!$I$6-'СЕТ СН'!$I$26</f>
        <v>1994.7384957400002</v>
      </c>
      <c r="U169" s="36">
        <f>SUMIFS(СВЦЭМ!$D$39:$D$782,СВЦЭМ!$A$39:$A$782,$A169,СВЦЭМ!$B$39:$B$782,U$155)+'СЕТ СН'!$I$14+СВЦЭМ!$D$10+'СЕТ СН'!$I$6-'СЕТ СН'!$I$26</f>
        <v>1973.2289134600001</v>
      </c>
      <c r="V169" s="36">
        <f>SUMIFS(СВЦЭМ!$D$39:$D$782,СВЦЭМ!$A$39:$A$782,$A169,СВЦЭМ!$B$39:$B$782,V$155)+'СЕТ СН'!$I$14+СВЦЭМ!$D$10+'СЕТ СН'!$I$6-'СЕТ СН'!$I$26</f>
        <v>1971.24299677</v>
      </c>
      <c r="W169" s="36">
        <f>SUMIFS(СВЦЭМ!$D$39:$D$782,СВЦЭМ!$A$39:$A$782,$A169,СВЦЭМ!$B$39:$B$782,W$155)+'СЕТ СН'!$I$14+СВЦЭМ!$D$10+'СЕТ СН'!$I$6-'СЕТ СН'!$I$26</f>
        <v>1993.72844654</v>
      </c>
      <c r="X169" s="36">
        <f>SUMIFS(СВЦЭМ!$D$39:$D$782,СВЦЭМ!$A$39:$A$782,$A169,СВЦЭМ!$B$39:$B$782,X$155)+'СЕТ СН'!$I$14+СВЦЭМ!$D$10+'СЕТ СН'!$I$6-'СЕТ СН'!$I$26</f>
        <v>2050.7991707000001</v>
      </c>
      <c r="Y169" s="36">
        <f>SUMIFS(СВЦЭМ!$D$39:$D$782,СВЦЭМ!$A$39:$A$782,$A169,СВЦЭМ!$B$39:$B$782,Y$155)+'СЕТ СН'!$I$14+СВЦЭМ!$D$10+'СЕТ СН'!$I$6-'СЕТ СН'!$I$26</f>
        <v>2096.3688759300003</v>
      </c>
    </row>
    <row r="170" spans="1:25" ht="15.75" x14ac:dyDescent="0.2">
      <c r="A170" s="35">
        <f t="shared" si="4"/>
        <v>45214</v>
      </c>
      <c r="B170" s="36">
        <f>SUMIFS(СВЦЭМ!$D$39:$D$782,СВЦЭМ!$A$39:$A$782,$A170,СВЦЭМ!$B$39:$B$782,B$155)+'СЕТ СН'!$I$14+СВЦЭМ!$D$10+'СЕТ СН'!$I$6-'СЕТ СН'!$I$26</f>
        <v>2180.09620163</v>
      </c>
      <c r="C170" s="36">
        <f>SUMIFS(СВЦЭМ!$D$39:$D$782,СВЦЭМ!$A$39:$A$782,$A170,СВЦЭМ!$B$39:$B$782,C$155)+'СЕТ СН'!$I$14+СВЦЭМ!$D$10+'СЕТ СН'!$I$6-'СЕТ СН'!$I$26</f>
        <v>2241.3108484600002</v>
      </c>
      <c r="D170" s="36">
        <f>SUMIFS(СВЦЭМ!$D$39:$D$782,СВЦЭМ!$A$39:$A$782,$A170,СВЦЭМ!$B$39:$B$782,D$155)+'СЕТ СН'!$I$14+СВЦЭМ!$D$10+'СЕТ СН'!$I$6-'СЕТ СН'!$I$26</f>
        <v>2279.1719933600002</v>
      </c>
      <c r="E170" s="36">
        <f>SUMIFS(СВЦЭМ!$D$39:$D$782,СВЦЭМ!$A$39:$A$782,$A170,СВЦЭМ!$B$39:$B$782,E$155)+'СЕТ СН'!$I$14+СВЦЭМ!$D$10+'СЕТ СН'!$I$6-'СЕТ СН'!$I$26</f>
        <v>2273.0300952699999</v>
      </c>
      <c r="F170" s="36">
        <f>SUMIFS(СВЦЭМ!$D$39:$D$782,СВЦЭМ!$A$39:$A$782,$A170,СВЦЭМ!$B$39:$B$782,F$155)+'СЕТ СН'!$I$14+СВЦЭМ!$D$10+'СЕТ СН'!$I$6-'СЕТ СН'!$I$26</f>
        <v>2277.14563718</v>
      </c>
      <c r="G170" s="36">
        <f>SUMIFS(СВЦЭМ!$D$39:$D$782,СВЦЭМ!$A$39:$A$782,$A170,СВЦЭМ!$B$39:$B$782,G$155)+'СЕТ СН'!$I$14+СВЦЭМ!$D$10+'СЕТ СН'!$I$6-'СЕТ СН'!$I$26</f>
        <v>2284.7680436600003</v>
      </c>
      <c r="H170" s="36">
        <f>SUMIFS(СВЦЭМ!$D$39:$D$782,СВЦЭМ!$A$39:$A$782,$A170,СВЦЭМ!$B$39:$B$782,H$155)+'СЕТ СН'!$I$14+СВЦЭМ!$D$10+'СЕТ СН'!$I$6-'СЕТ СН'!$I$26</f>
        <v>2241.13506284</v>
      </c>
      <c r="I170" s="36">
        <f>SUMIFS(СВЦЭМ!$D$39:$D$782,СВЦЭМ!$A$39:$A$782,$A170,СВЦЭМ!$B$39:$B$782,I$155)+'СЕТ СН'!$I$14+СВЦЭМ!$D$10+'СЕТ СН'!$I$6-'СЕТ СН'!$I$26</f>
        <v>2209.0331724600001</v>
      </c>
      <c r="J170" s="36">
        <f>SUMIFS(СВЦЭМ!$D$39:$D$782,СВЦЭМ!$A$39:$A$782,$A170,СВЦЭМ!$B$39:$B$782,J$155)+'СЕТ СН'!$I$14+СВЦЭМ!$D$10+'СЕТ СН'!$I$6-'СЕТ СН'!$I$26</f>
        <v>2139.7490873500001</v>
      </c>
      <c r="K170" s="36">
        <f>SUMIFS(СВЦЭМ!$D$39:$D$782,СВЦЭМ!$A$39:$A$782,$A170,СВЦЭМ!$B$39:$B$782,K$155)+'СЕТ СН'!$I$14+СВЦЭМ!$D$10+'СЕТ СН'!$I$6-'СЕТ СН'!$I$26</f>
        <v>2072.77731038</v>
      </c>
      <c r="L170" s="36">
        <f>SUMIFS(СВЦЭМ!$D$39:$D$782,СВЦЭМ!$A$39:$A$782,$A170,СВЦЭМ!$B$39:$B$782,L$155)+'СЕТ СН'!$I$14+СВЦЭМ!$D$10+'СЕТ СН'!$I$6-'СЕТ СН'!$I$26</f>
        <v>2052.3223311700003</v>
      </c>
      <c r="M170" s="36">
        <f>SUMIFS(СВЦЭМ!$D$39:$D$782,СВЦЭМ!$A$39:$A$782,$A170,СВЦЭМ!$B$39:$B$782,M$155)+'СЕТ СН'!$I$14+СВЦЭМ!$D$10+'СЕТ СН'!$I$6-'СЕТ СН'!$I$26</f>
        <v>2057.9500857200001</v>
      </c>
      <c r="N170" s="36">
        <f>SUMIFS(СВЦЭМ!$D$39:$D$782,СВЦЭМ!$A$39:$A$782,$A170,СВЦЭМ!$B$39:$B$782,N$155)+'СЕТ СН'!$I$14+СВЦЭМ!$D$10+'СЕТ СН'!$I$6-'СЕТ СН'!$I$26</f>
        <v>2033.1497964700002</v>
      </c>
      <c r="O170" s="36">
        <f>SUMIFS(СВЦЭМ!$D$39:$D$782,СВЦЭМ!$A$39:$A$782,$A170,СВЦЭМ!$B$39:$B$782,O$155)+'СЕТ СН'!$I$14+СВЦЭМ!$D$10+'СЕТ СН'!$I$6-'СЕТ СН'!$I$26</f>
        <v>2066.2896959099999</v>
      </c>
      <c r="P170" s="36">
        <f>SUMIFS(СВЦЭМ!$D$39:$D$782,СВЦЭМ!$A$39:$A$782,$A170,СВЦЭМ!$B$39:$B$782,P$155)+'СЕТ СН'!$I$14+СВЦЭМ!$D$10+'СЕТ СН'!$I$6-'СЕТ СН'!$I$26</f>
        <v>2085.6664817700002</v>
      </c>
      <c r="Q170" s="36">
        <f>SUMIFS(СВЦЭМ!$D$39:$D$782,СВЦЭМ!$A$39:$A$782,$A170,СВЦЭМ!$B$39:$B$782,Q$155)+'СЕТ СН'!$I$14+СВЦЭМ!$D$10+'СЕТ СН'!$I$6-'СЕТ СН'!$I$26</f>
        <v>2080.1469662999998</v>
      </c>
      <c r="R170" s="36">
        <f>SUMIFS(СВЦЭМ!$D$39:$D$782,СВЦЭМ!$A$39:$A$782,$A170,СВЦЭМ!$B$39:$B$782,R$155)+'СЕТ СН'!$I$14+СВЦЭМ!$D$10+'СЕТ СН'!$I$6-'СЕТ СН'!$I$26</f>
        <v>2082.5409266200004</v>
      </c>
      <c r="S170" s="36">
        <f>SUMIFS(СВЦЭМ!$D$39:$D$782,СВЦЭМ!$A$39:$A$782,$A170,СВЦЭМ!$B$39:$B$782,S$155)+'СЕТ СН'!$I$14+СВЦЭМ!$D$10+'СЕТ СН'!$I$6-'СЕТ СН'!$I$26</f>
        <v>2082.9081409300002</v>
      </c>
      <c r="T170" s="36">
        <f>SUMIFS(СВЦЭМ!$D$39:$D$782,СВЦЭМ!$A$39:$A$782,$A170,СВЦЭМ!$B$39:$B$782,T$155)+'СЕТ СН'!$I$14+СВЦЭМ!$D$10+'СЕТ СН'!$I$6-'СЕТ СН'!$I$26</f>
        <v>2047.29814003</v>
      </c>
      <c r="U170" s="36">
        <f>SUMIFS(СВЦЭМ!$D$39:$D$782,СВЦЭМ!$A$39:$A$782,$A170,СВЦЭМ!$B$39:$B$782,U$155)+'СЕТ СН'!$I$14+СВЦЭМ!$D$10+'СЕТ СН'!$I$6-'СЕТ СН'!$I$26</f>
        <v>1987.4118892800002</v>
      </c>
      <c r="V170" s="36">
        <f>SUMIFS(СВЦЭМ!$D$39:$D$782,СВЦЭМ!$A$39:$A$782,$A170,СВЦЭМ!$B$39:$B$782,V$155)+'СЕТ СН'!$I$14+СВЦЭМ!$D$10+'СЕТ СН'!$I$6-'СЕТ СН'!$I$26</f>
        <v>1986.9257835800001</v>
      </c>
      <c r="W170" s="36">
        <f>SUMIFS(СВЦЭМ!$D$39:$D$782,СВЦЭМ!$A$39:$A$782,$A170,СВЦЭМ!$B$39:$B$782,W$155)+'СЕТ СН'!$I$14+СВЦЭМ!$D$10+'СЕТ СН'!$I$6-'СЕТ СН'!$I$26</f>
        <v>2002.3486555000002</v>
      </c>
      <c r="X170" s="36">
        <f>SUMIFS(СВЦЭМ!$D$39:$D$782,СВЦЭМ!$A$39:$A$782,$A170,СВЦЭМ!$B$39:$B$782,X$155)+'СЕТ СН'!$I$14+СВЦЭМ!$D$10+'СЕТ СН'!$I$6-'СЕТ СН'!$I$26</f>
        <v>2059.3297818700003</v>
      </c>
      <c r="Y170" s="36">
        <f>SUMIFS(СВЦЭМ!$D$39:$D$782,СВЦЭМ!$A$39:$A$782,$A170,СВЦЭМ!$B$39:$B$782,Y$155)+'СЕТ СН'!$I$14+СВЦЭМ!$D$10+'СЕТ СН'!$I$6-'СЕТ СН'!$I$26</f>
        <v>2137.0702633199999</v>
      </c>
    </row>
    <row r="171" spans="1:25" ht="15.75" x14ac:dyDescent="0.2">
      <c r="A171" s="35">
        <f t="shared" si="4"/>
        <v>45215</v>
      </c>
      <c r="B171" s="36">
        <f>SUMIFS(СВЦЭМ!$D$39:$D$782,СВЦЭМ!$A$39:$A$782,$A171,СВЦЭМ!$B$39:$B$782,B$155)+'СЕТ СН'!$I$14+СВЦЭМ!$D$10+'СЕТ СН'!$I$6-'СЕТ СН'!$I$26</f>
        <v>2191.8537277200003</v>
      </c>
      <c r="C171" s="36">
        <f>SUMIFS(СВЦЭМ!$D$39:$D$782,СВЦЭМ!$A$39:$A$782,$A171,СВЦЭМ!$B$39:$B$782,C$155)+'СЕТ СН'!$I$14+СВЦЭМ!$D$10+'СЕТ СН'!$I$6-'СЕТ СН'!$I$26</f>
        <v>2266.9999532600004</v>
      </c>
      <c r="D171" s="36">
        <f>SUMIFS(СВЦЭМ!$D$39:$D$782,СВЦЭМ!$A$39:$A$782,$A171,СВЦЭМ!$B$39:$B$782,D$155)+'СЕТ СН'!$I$14+СВЦЭМ!$D$10+'СЕТ СН'!$I$6-'СЕТ СН'!$I$26</f>
        <v>2342.9900222300002</v>
      </c>
      <c r="E171" s="36">
        <f>SUMIFS(СВЦЭМ!$D$39:$D$782,СВЦЭМ!$A$39:$A$782,$A171,СВЦЭМ!$B$39:$B$782,E$155)+'СЕТ СН'!$I$14+СВЦЭМ!$D$10+'СЕТ СН'!$I$6-'СЕТ СН'!$I$26</f>
        <v>2372.47750223</v>
      </c>
      <c r="F171" s="36">
        <f>SUMIFS(СВЦЭМ!$D$39:$D$782,СВЦЭМ!$A$39:$A$782,$A171,СВЦЭМ!$B$39:$B$782,F$155)+'СЕТ СН'!$I$14+СВЦЭМ!$D$10+'СЕТ СН'!$I$6-'СЕТ СН'!$I$26</f>
        <v>2373.2602012100001</v>
      </c>
      <c r="G171" s="36">
        <f>SUMIFS(СВЦЭМ!$D$39:$D$782,СВЦЭМ!$A$39:$A$782,$A171,СВЦЭМ!$B$39:$B$782,G$155)+'СЕТ СН'!$I$14+СВЦЭМ!$D$10+'СЕТ СН'!$I$6-'СЕТ СН'!$I$26</f>
        <v>2366.7904620999998</v>
      </c>
      <c r="H171" s="36">
        <f>SUMIFS(СВЦЭМ!$D$39:$D$782,СВЦЭМ!$A$39:$A$782,$A171,СВЦЭМ!$B$39:$B$782,H$155)+'СЕТ СН'!$I$14+СВЦЭМ!$D$10+'СЕТ СН'!$I$6-'СЕТ СН'!$I$26</f>
        <v>2278.3454459300001</v>
      </c>
      <c r="I171" s="36">
        <f>SUMIFS(СВЦЭМ!$D$39:$D$782,СВЦЭМ!$A$39:$A$782,$A171,СВЦЭМ!$B$39:$B$782,I$155)+'СЕТ СН'!$I$14+СВЦЭМ!$D$10+'СЕТ СН'!$I$6-'СЕТ СН'!$I$26</f>
        <v>2199.8613665000003</v>
      </c>
      <c r="J171" s="36">
        <f>SUMIFS(СВЦЭМ!$D$39:$D$782,СВЦЭМ!$A$39:$A$782,$A171,СВЦЭМ!$B$39:$B$782,J$155)+'СЕТ СН'!$I$14+СВЦЭМ!$D$10+'СЕТ СН'!$I$6-'СЕТ СН'!$I$26</f>
        <v>2155.9322656100003</v>
      </c>
      <c r="K171" s="36">
        <f>SUMIFS(СВЦЭМ!$D$39:$D$782,СВЦЭМ!$A$39:$A$782,$A171,СВЦЭМ!$B$39:$B$782,K$155)+'СЕТ СН'!$I$14+СВЦЭМ!$D$10+'СЕТ СН'!$I$6-'СЕТ СН'!$I$26</f>
        <v>2128.9214966099998</v>
      </c>
      <c r="L171" s="36">
        <f>SUMIFS(СВЦЭМ!$D$39:$D$782,СВЦЭМ!$A$39:$A$782,$A171,СВЦЭМ!$B$39:$B$782,L$155)+'СЕТ СН'!$I$14+СВЦЭМ!$D$10+'СЕТ СН'!$I$6-'СЕТ СН'!$I$26</f>
        <v>2127.2990065100003</v>
      </c>
      <c r="M171" s="36">
        <f>SUMIFS(СВЦЭМ!$D$39:$D$782,СВЦЭМ!$A$39:$A$782,$A171,СВЦЭМ!$B$39:$B$782,M$155)+'СЕТ СН'!$I$14+СВЦЭМ!$D$10+'СЕТ СН'!$I$6-'СЕТ СН'!$I$26</f>
        <v>2132.15204859</v>
      </c>
      <c r="N171" s="36">
        <f>SUMIFS(СВЦЭМ!$D$39:$D$782,СВЦЭМ!$A$39:$A$782,$A171,СВЦЭМ!$B$39:$B$782,N$155)+'СЕТ СН'!$I$14+СВЦЭМ!$D$10+'СЕТ СН'!$I$6-'СЕТ СН'!$I$26</f>
        <v>2128.9501928</v>
      </c>
      <c r="O171" s="36">
        <f>SUMIFS(СВЦЭМ!$D$39:$D$782,СВЦЭМ!$A$39:$A$782,$A171,СВЦЭМ!$B$39:$B$782,O$155)+'СЕТ СН'!$I$14+СВЦЭМ!$D$10+'СЕТ СН'!$I$6-'СЕТ СН'!$I$26</f>
        <v>2139.3949849700002</v>
      </c>
      <c r="P171" s="36">
        <f>SUMIFS(СВЦЭМ!$D$39:$D$782,СВЦЭМ!$A$39:$A$782,$A171,СВЦЭМ!$B$39:$B$782,P$155)+'СЕТ СН'!$I$14+СВЦЭМ!$D$10+'СЕТ СН'!$I$6-'СЕТ СН'!$I$26</f>
        <v>2165.89040011</v>
      </c>
      <c r="Q171" s="36">
        <f>SUMIFS(СВЦЭМ!$D$39:$D$782,СВЦЭМ!$A$39:$A$782,$A171,СВЦЭМ!$B$39:$B$782,Q$155)+'СЕТ СН'!$I$14+СВЦЭМ!$D$10+'СЕТ СН'!$I$6-'СЕТ СН'!$I$26</f>
        <v>2148.7227275700002</v>
      </c>
      <c r="R171" s="36">
        <f>SUMIFS(СВЦЭМ!$D$39:$D$782,СВЦЭМ!$A$39:$A$782,$A171,СВЦЭМ!$B$39:$B$782,R$155)+'СЕТ СН'!$I$14+СВЦЭМ!$D$10+'СЕТ СН'!$I$6-'СЕТ СН'!$I$26</f>
        <v>2151.1423531700002</v>
      </c>
      <c r="S171" s="36">
        <f>SUMIFS(СВЦЭМ!$D$39:$D$782,СВЦЭМ!$A$39:$A$782,$A171,СВЦЭМ!$B$39:$B$782,S$155)+'СЕТ СН'!$I$14+СВЦЭМ!$D$10+'СЕТ СН'!$I$6-'СЕТ СН'!$I$26</f>
        <v>2162.2891746300002</v>
      </c>
      <c r="T171" s="36">
        <f>SUMIFS(СВЦЭМ!$D$39:$D$782,СВЦЭМ!$A$39:$A$782,$A171,СВЦЭМ!$B$39:$B$782,T$155)+'СЕТ СН'!$I$14+СВЦЭМ!$D$10+'СЕТ СН'!$I$6-'СЕТ СН'!$I$26</f>
        <v>2120.5859621500003</v>
      </c>
      <c r="U171" s="36">
        <f>SUMIFS(СВЦЭМ!$D$39:$D$782,СВЦЭМ!$A$39:$A$782,$A171,СВЦЭМ!$B$39:$B$782,U$155)+'СЕТ СН'!$I$14+СВЦЭМ!$D$10+'СЕТ СН'!$I$6-'СЕТ СН'!$I$26</f>
        <v>2067.0185604899998</v>
      </c>
      <c r="V171" s="36">
        <f>SUMIFS(СВЦЭМ!$D$39:$D$782,СВЦЭМ!$A$39:$A$782,$A171,СВЦЭМ!$B$39:$B$782,V$155)+'СЕТ СН'!$I$14+СВЦЭМ!$D$10+'СЕТ СН'!$I$6-'СЕТ СН'!$I$26</f>
        <v>2088.4676315300003</v>
      </c>
      <c r="W171" s="36">
        <f>SUMIFS(СВЦЭМ!$D$39:$D$782,СВЦЭМ!$A$39:$A$782,$A171,СВЦЭМ!$B$39:$B$782,W$155)+'СЕТ СН'!$I$14+СВЦЭМ!$D$10+'СЕТ СН'!$I$6-'СЕТ СН'!$I$26</f>
        <v>2107.0443526200002</v>
      </c>
      <c r="X171" s="36">
        <f>SUMIFS(СВЦЭМ!$D$39:$D$782,СВЦЭМ!$A$39:$A$782,$A171,СВЦЭМ!$B$39:$B$782,X$155)+'СЕТ СН'!$I$14+СВЦЭМ!$D$10+'СЕТ СН'!$I$6-'СЕТ СН'!$I$26</f>
        <v>2149.7248072700004</v>
      </c>
      <c r="Y171" s="36">
        <f>SUMIFS(СВЦЭМ!$D$39:$D$782,СВЦЭМ!$A$39:$A$782,$A171,СВЦЭМ!$B$39:$B$782,Y$155)+'СЕТ СН'!$I$14+СВЦЭМ!$D$10+'СЕТ СН'!$I$6-'СЕТ СН'!$I$26</f>
        <v>2210.8605323100001</v>
      </c>
    </row>
    <row r="172" spans="1:25" ht="15.75" x14ac:dyDescent="0.2">
      <c r="A172" s="35">
        <f t="shared" si="4"/>
        <v>45216</v>
      </c>
      <c r="B172" s="36">
        <f>SUMIFS(СВЦЭМ!$D$39:$D$782,СВЦЭМ!$A$39:$A$782,$A172,СВЦЭМ!$B$39:$B$782,B$155)+'СЕТ СН'!$I$14+СВЦЭМ!$D$10+'СЕТ СН'!$I$6-'СЕТ СН'!$I$26</f>
        <v>2337.5715726200001</v>
      </c>
      <c r="C172" s="36">
        <f>SUMIFS(СВЦЭМ!$D$39:$D$782,СВЦЭМ!$A$39:$A$782,$A172,СВЦЭМ!$B$39:$B$782,C$155)+'СЕТ СН'!$I$14+СВЦЭМ!$D$10+'СЕТ СН'!$I$6-'СЕТ СН'!$I$26</f>
        <v>2395.7673904900003</v>
      </c>
      <c r="D172" s="36">
        <f>SUMIFS(СВЦЭМ!$D$39:$D$782,СВЦЭМ!$A$39:$A$782,$A172,СВЦЭМ!$B$39:$B$782,D$155)+'СЕТ СН'!$I$14+СВЦЭМ!$D$10+'СЕТ СН'!$I$6-'СЕТ СН'!$I$26</f>
        <v>2459.6966482900002</v>
      </c>
      <c r="E172" s="36">
        <f>SUMIFS(СВЦЭМ!$D$39:$D$782,СВЦЭМ!$A$39:$A$782,$A172,СВЦЭМ!$B$39:$B$782,E$155)+'СЕТ СН'!$I$14+СВЦЭМ!$D$10+'СЕТ СН'!$I$6-'СЕТ СН'!$I$26</f>
        <v>2426.3841830299998</v>
      </c>
      <c r="F172" s="36">
        <f>SUMIFS(СВЦЭМ!$D$39:$D$782,СВЦЭМ!$A$39:$A$782,$A172,СВЦЭМ!$B$39:$B$782,F$155)+'СЕТ СН'!$I$14+СВЦЭМ!$D$10+'СЕТ СН'!$I$6-'СЕТ СН'!$I$26</f>
        <v>2430.1398559200002</v>
      </c>
      <c r="G172" s="36">
        <f>SUMIFS(СВЦЭМ!$D$39:$D$782,СВЦЭМ!$A$39:$A$782,$A172,СВЦЭМ!$B$39:$B$782,G$155)+'СЕТ СН'!$I$14+СВЦЭМ!$D$10+'СЕТ СН'!$I$6-'СЕТ СН'!$I$26</f>
        <v>2441.9745407300002</v>
      </c>
      <c r="H172" s="36">
        <f>SUMIFS(СВЦЭМ!$D$39:$D$782,СВЦЭМ!$A$39:$A$782,$A172,СВЦЭМ!$B$39:$B$782,H$155)+'СЕТ СН'!$I$14+СВЦЭМ!$D$10+'СЕТ СН'!$I$6-'СЕТ СН'!$I$26</f>
        <v>2349.6108324400002</v>
      </c>
      <c r="I172" s="36">
        <f>SUMIFS(СВЦЭМ!$D$39:$D$782,СВЦЭМ!$A$39:$A$782,$A172,СВЦЭМ!$B$39:$B$782,I$155)+'СЕТ СН'!$I$14+СВЦЭМ!$D$10+'СЕТ СН'!$I$6-'СЕТ СН'!$I$26</f>
        <v>2254.6884995700002</v>
      </c>
      <c r="J172" s="36">
        <f>SUMIFS(СВЦЭМ!$D$39:$D$782,СВЦЭМ!$A$39:$A$782,$A172,СВЦЭМ!$B$39:$B$782,J$155)+'СЕТ СН'!$I$14+СВЦЭМ!$D$10+'СЕТ СН'!$I$6-'СЕТ СН'!$I$26</f>
        <v>2198.48759496</v>
      </c>
      <c r="K172" s="36">
        <f>SUMIFS(СВЦЭМ!$D$39:$D$782,СВЦЭМ!$A$39:$A$782,$A172,СВЦЭМ!$B$39:$B$782,K$155)+'СЕТ СН'!$I$14+СВЦЭМ!$D$10+'СЕТ СН'!$I$6-'СЕТ СН'!$I$26</f>
        <v>2166.7146998500002</v>
      </c>
      <c r="L172" s="36">
        <f>SUMIFS(СВЦЭМ!$D$39:$D$782,СВЦЭМ!$A$39:$A$782,$A172,СВЦЭМ!$B$39:$B$782,L$155)+'СЕТ СН'!$I$14+СВЦЭМ!$D$10+'СЕТ СН'!$I$6-'СЕТ СН'!$I$26</f>
        <v>2162.7814018500003</v>
      </c>
      <c r="M172" s="36">
        <f>SUMIFS(СВЦЭМ!$D$39:$D$782,СВЦЭМ!$A$39:$A$782,$A172,СВЦЭМ!$B$39:$B$782,M$155)+'СЕТ СН'!$I$14+СВЦЭМ!$D$10+'СЕТ СН'!$I$6-'СЕТ СН'!$I$26</f>
        <v>2173.5478635500003</v>
      </c>
      <c r="N172" s="36">
        <f>SUMIFS(СВЦЭМ!$D$39:$D$782,СВЦЭМ!$A$39:$A$782,$A172,СВЦЭМ!$B$39:$B$782,N$155)+'СЕТ СН'!$I$14+СВЦЭМ!$D$10+'СЕТ СН'!$I$6-'СЕТ СН'!$I$26</f>
        <v>2167.4506572700002</v>
      </c>
      <c r="O172" s="36">
        <f>SUMIFS(СВЦЭМ!$D$39:$D$782,СВЦЭМ!$A$39:$A$782,$A172,СВЦЭМ!$B$39:$B$782,O$155)+'СЕТ СН'!$I$14+СВЦЭМ!$D$10+'СЕТ СН'!$I$6-'СЕТ СН'!$I$26</f>
        <v>2184.08279674</v>
      </c>
      <c r="P172" s="36">
        <f>SUMIFS(СВЦЭМ!$D$39:$D$782,СВЦЭМ!$A$39:$A$782,$A172,СВЦЭМ!$B$39:$B$782,P$155)+'СЕТ СН'!$I$14+СВЦЭМ!$D$10+'СЕТ СН'!$I$6-'СЕТ СН'!$I$26</f>
        <v>2211.47839251</v>
      </c>
      <c r="Q172" s="36">
        <f>SUMIFS(СВЦЭМ!$D$39:$D$782,СВЦЭМ!$A$39:$A$782,$A172,СВЦЭМ!$B$39:$B$782,Q$155)+'СЕТ СН'!$I$14+СВЦЭМ!$D$10+'СЕТ СН'!$I$6-'СЕТ СН'!$I$26</f>
        <v>2172.8870942800004</v>
      </c>
      <c r="R172" s="36">
        <f>SUMIFS(СВЦЭМ!$D$39:$D$782,СВЦЭМ!$A$39:$A$782,$A172,СВЦЭМ!$B$39:$B$782,R$155)+'СЕТ СН'!$I$14+СВЦЭМ!$D$10+'СЕТ СН'!$I$6-'СЕТ СН'!$I$26</f>
        <v>2170.2769314699999</v>
      </c>
      <c r="S172" s="36">
        <f>SUMIFS(СВЦЭМ!$D$39:$D$782,СВЦЭМ!$A$39:$A$782,$A172,СВЦЭМ!$B$39:$B$782,S$155)+'СЕТ СН'!$I$14+СВЦЭМ!$D$10+'СЕТ СН'!$I$6-'СЕТ СН'!$I$26</f>
        <v>2191.2339818</v>
      </c>
      <c r="T172" s="36">
        <f>SUMIFS(СВЦЭМ!$D$39:$D$782,СВЦЭМ!$A$39:$A$782,$A172,СВЦЭМ!$B$39:$B$782,T$155)+'СЕТ СН'!$I$14+СВЦЭМ!$D$10+'СЕТ СН'!$I$6-'СЕТ СН'!$I$26</f>
        <v>2153.0371154700001</v>
      </c>
      <c r="U172" s="36">
        <f>SUMIFS(СВЦЭМ!$D$39:$D$782,СВЦЭМ!$A$39:$A$782,$A172,СВЦЭМ!$B$39:$B$782,U$155)+'СЕТ СН'!$I$14+СВЦЭМ!$D$10+'СЕТ СН'!$I$6-'СЕТ СН'!$I$26</f>
        <v>2106.8884157900002</v>
      </c>
      <c r="V172" s="36">
        <f>SUMIFS(СВЦЭМ!$D$39:$D$782,СВЦЭМ!$A$39:$A$782,$A172,СВЦЭМ!$B$39:$B$782,V$155)+'СЕТ СН'!$I$14+СВЦЭМ!$D$10+'СЕТ СН'!$I$6-'СЕТ СН'!$I$26</f>
        <v>2110.0562661200001</v>
      </c>
      <c r="W172" s="36">
        <f>SUMIFS(СВЦЭМ!$D$39:$D$782,СВЦЭМ!$A$39:$A$782,$A172,СВЦЭМ!$B$39:$B$782,W$155)+'СЕТ СН'!$I$14+СВЦЭМ!$D$10+'СЕТ СН'!$I$6-'СЕТ СН'!$I$26</f>
        <v>2132.0658624100001</v>
      </c>
      <c r="X172" s="36">
        <f>SUMIFS(СВЦЭМ!$D$39:$D$782,СВЦЭМ!$A$39:$A$782,$A172,СВЦЭМ!$B$39:$B$782,X$155)+'СЕТ СН'!$I$14+СВЦЭМ!$D$10+'СЕТ СН'!$I$6-'СЕТ СН'!$I$26</f>
        <v>2186.1407126300001</v>
      </c>
      <c r="Y172" s="36">
        <f>SUMIFS(СВЦЭМ!$D$39:$D$782,СВЦЭМ!$A$39:$A$782,$A172,СВЦЭМ!$B$39:$B$782,Y$155)+'СЕТ СН'!$I$14+СВЦЭМ!$D$10+'СЕТ СН'!$I$6-'СЕТ СН'!$I$26</f>
        <v>2255.1869665100003</v>
      </c>
    </row>
    <row r="173" spans="1:25" ht="15.75" x14ac:dyDescent="0.2">
      <c r="A173" s="35">
        <f t="shared" si="4"/>
        <v>45217</v>
      </c>
      <c r="B173" s="36">
        <f>SUMIFS(СВЦЭМ!$D$39:$D$782,СВЦЭМ!$A$39:$A$782,$A173,СВЦЭМ!$B$39:$B$782,B$155)+'СЕТ СН'!$I$14+СВЦЭМ!$D$10+'СЕТ СН'!$I$6-'СЕТ СН'!$I$26</f>
        <v>2349.6789227899999</v>
      </c>
      <c r="C173" s="36">
        <f>SUMIFS(СВЦЭМ!$D$39:$D$782,СВЦЭМ!$A$39:$A$782,$A173,СВЦЭМ!$B$39:$B$782,C$155)+'СЕТ СН'!$I$14+СВЦЭМ!$D$10+'СЕТ СН'!$I$6-'СЕТ СН'!$I$26</f>
        <v>2401.6275168399998</v>
      </c>
      <c r="D173" s="36">
        <f>SUMIFS(СВЦЭМ!$D$39:$D$782,СВЦЭМ!$A$39:$A$782,$A173,СВЦЭМ!$B$39:$B$782,D$155)+'СЕТ СН'!$I$14+СВЦЭМ!$D$10+'СЕТ СН'!$I$6-'СЕТ СН'!$I$26</f>
        <v>2469.8947499300002</v>
      </c>
      <c r="E173" s="36">
        <f>SUMIFS(СВЦЭМ!$D$39:$D$782,СВЦЭМ!$A$39:$A$782,$A173,СВЦЭМ!$B$39:$B$782,E$155)+'СЕТ СН'!$I$14+СВЦЭМ!$D$10+'СЕТ СН'!$I$6-'СЕТ СН'!$I$26</f>
        <v>2468.4067787399999</v>
      </c>
      <c r="F173" s="36">
        <f>SUMIFS(СВЦЭМ!$D$39:$D$782,СВЦЭМ!$A$39:$A$782,$A173,СВЦЭМ!$B$39:$B$782,F$155)+'СЕТ СН'!$I$14+СВЦЭМ!$D$10+'СЕТ СН'!$I$6-'СЕТ СН'!$I$26</f>
        <v>2465.6587406799999</v>
      </c>
      <c r="G173" s="36">
        <f>SUMIFS(СВЦЭМ!$D$39:$D$782,СВЦЭМ!$A$39:$A$782,$A173,СВЦЭМ!$B$39:$B$782,G$155)+'СЕТ СН'!$I$14+СВЦЭМ!$D$10+'СЕТ СН'!$I$6-'СЕТ СН'!$I$26</f>
        <v>2453.8012133299999</v>
      </c>
      <c r="H173" s="36">
        <f>SUMIFS(СВЦЭМ!$D$39:$D$782,СВЦЭМ!$A$39:$A$782,$A173,СВЦЭМ!$B$39:$B$782,H$155)+'СЕТ СН'!$I$14+СВЦЭМ!$D$10+'СЕТ СН'!$I$6-'СЕТ СН'!$I$26</f>
        <v>2364.5021282900002</v>
      </c>
      <c r="I173" s="36">
        <f>SUMIFS(СВЦЭМ!$D$39:$D$782,СВЦЭМ!$A$39:$A$782,$A173,СВЦЭМ!$B$39:$B$782,I$155)+'СЕТ СН'!$I$14+СВЦЭМ!$D$10+'СЕТ СН'!$I$6-'СЕТ СН'!$I$26</f>
        <v>2286.2579345100003</v>
      </c>
      <c r="J173" s="36">
        <f>SUMIFS(СВЦЭМ!$D$39:$D$782,СВЦЭМ!$A$39:$A$782,$A173,СВЦЭМ!$B$39:$B$782,J$155)+'СЕТ СН'!$I$14+СВЦЭМ!$D$10+'СЕТ СН'!$I$6-'СЕТ СН'!$I$26</f>
        <v>2237.6576145400004</v>
      </c>
      <c r="K173" s="36">
        <f>SUMIFS(СВЦЭМ!$D$39:$D$782,СВЦЭМ!$A$39:$A$782,$A173,СВЦЭМ!$B$39:$B$782,K$155)+'СЕТ СН'!$I$14+СВЦЭМ!$D$10+'СЕТ СН'!$I$6-'СЕТ СН'!$I$26</f>
        <v>2140.5255225700002</v>
      </c>
      <c r="L173" s="36">
        <f>SUMIFS(СВЦЭМ!$D$39:$D$782,СВЦЭМ!$A$39:$A$782,$A173,СВЦЭМ!$B$39:$B$782,L$155)+'СЕТ СН'!$I$14+СВЦЭМ!$D$10+'СЕТ СН'!$I$6-'СЕТ СН'!$I$26</f>
        <v>2151.3246634699999</v>
      </c>
      <c r="M173" s="36">
        <f>SUMIFS(СВЦЭМ!$D$39:$D$782,СВЦЭМ!$A$39:$A$782,$A173,СВЦЭМ!$B$39:$B$782,M$155)+'СЕТ СН'!$I$14+СВЦЭМ!$D$10+'СЕТ СН'!$I$6-'СЕТ СН'!$I$26</f>
        <v>2165.2239912499999</v>
      </c>
      <c r="N173" s="36">
        <f>SUMIFS(СВЦЭМ!$D$39:$D$782,СВЦЭМ!$A$39:$A$782,$A173,СВЦЭМ!$B$39:$B$782,N$155)+'СЕТ СН'!$I$14+СВЦЭМ!$D$10+'СЕТ СН'!$I$6-'СЕТ СН'!$I$26</f>
        <v>2185.66474625</v>
      </c>
      <c r="O173" s="36">
        <f>SUMIFS(СВЦЭМ!$D$39:$D$782,СВЦЭМ!$A$39:$A$782,$A173,СВЦЭМ!$B$39:$B$782,O$155)+'СЕТ СН'!$I$14+СВЦЭМ!$D$10+'СЕТ СН'!$I$6-'СЕТ СН'!$I$26</f>
        <v>2193.4187119400003</v>
      </c>
      <c r="P173" s="36">
        <f>SUMIFS(СВЦЭМ!$D$39:$D$782,СВЦЭМ!$A$39:$A$782,$A173,СВЦЭМ!$B$39:$B$782,P$155)+'СЕТ СН'!$I$14+СВЦЭМ!$D$10+'СЕТ СН'!$I$6-'СЕТ СН'!$I$26</f>
        <v>2206.9169897800002</v>
      </c>
      <c r="Q173" s="36">
        <f>SUMIFS(СВЦЭМ!$D$39:$D$782,СВЦЭМ!$A$39:$A$782,$A173,СВЦЭМ!$B$39:$B$782,Q$155)+'СЕТ СН'!$I$14+СВЦЭМ!$D$10+'СЕТ СН'!$I$6-'СЕТ СН'!$I$26</f>
        <v>2172.1477161000003</v>
      </c>
      <c r="R173" s="36">
        <f>SUMIFS(СВЦЭМ!$D$39:$D$782,СВЦЭМ!$A$39:$A$782,$A173,СВЦЭМ!$B$39:$B$782,R$155)+'СЕТ СН'!$I$14+СВЦЭМ!$D$10+'СЕТ СН'!$I$6-'СЕТ СН'!$I$26</f>
        <v>2182.6036695800003</v>
      </c>
      <c r="S173" s="36">
        <f>SUMIFS(СВЦЭМ!$D$39:$D$782,СВЦЭМ!$A$39:$A$782,$A173,СВЦЭМ!$B$39:$B$782,S$155)+'СЕТ СН'!$I$14+СВЦЭМ!$D$10+'СЕТ СН'!$I$6-'СЕТ СН'!$I$26</f>
        <v>2187.4879895100003</v>
      </c>
      <c r="T173" s="36">
        <f>SUMIFS(СВЦЭМ!$D$39:$D$782,СВЦЭМ!$A$39:$A$782,$A173,СВЦЭМ!$B$39:$B$782,T$155)+'СЕТ СН'!$I$14+СВЦЭМ!$D$10+'СЕТ СН'!$I$6-'СЕТ СН'!$I$26</f>
        <v>2207.9759998500003</v>
      </c>
      <c r="U173" s="36">
        <f>SUMIFS(СВЦЭМ!$D$39:$D$782,СВЦЭМ!$A$39:$A$782,$A173,СВЦЭМ!$B$39:$B$782,U$155)+'СЕТ СН'!$I$14+СВЦЭМ!$D$10+'СЕТ СН'!$I$6-'СЕТ СН'!$I$26</f>
        <v>2162.3791057600001</v>
      </c>
      <c r="V173" s="36">
        <f>SUMIFS(СВЦЭМ!$D$39:$D$782,СВЦЭМ!$A$39:$A$782,$A173,СВЦЭМ!$B$39:$B$782,V$155)+'СЕТ СН'!$I$14+СВЦЭМ!$D$10+'СЕТ СН'!$I$6-'СЕТ СН'!$I$26</f>
        <v>2170.7140652100002</v>
      </c>
      <c r="W173" s="36">
        <f>SUMIFS(СВЦЭМ!$D$39:$D$782,СВЦЭМ!$A$39:$A$782,$A173,СВЦЭМ!$B$39:$B$782,W$155)+'СЕТ СН'!$I$14+СВЦЭМ!$D$10+'СЕТ СН'!$I$6-'СЕТ СН'!$I$26</f>
        <v>2197.0503122500004</v>
      </c>
      <c r="X173" s="36">
        <f>SUMIFS(СВЦЭМ!$D$39:$D$782,СВЦЭМ!$A$39:$A$782,$A173,СВЦЭМ!$B$39:$B$782,X$155)+'СЕТ СН'!$I$14+СВЦЭМ!$D$10+'СЕТ СН'!$I$6-'СЕТ СН'!$I$26</f>
        <v>2250.3633675999999</v>
      </c>
      <c r="Y173" s="36">
        <f>SUMIFS(СВЦЭМ!$D$39:$D$782,СВЦЭМ!$A$39:$A$782,$A173,СВЦЭМ!$B$39:$B$782,Y$155)+'СЕТ СН'!$I$14+СВЦЭМ!$D$10+'СЕТ СН'!$I$6-'СЕТ СН'!$I$26</f>
        <v>2289.6155722499998</v>
      </c>
    </row>
    <row r="174" spans="1:25" ht="15.75" x14ac:dyDescent="0.2">
      <c r="A174" s="35">
        <f t="shared" si="4"/>
        <v>45218</v>
      </c>
      <c r="B174" s="36">
        <f>SUMIFS(СВЦЭМ!$D$39:$D$782,СВЦЭМ!$A$39:$A$782,$A174,СВЦЭМ!$B$39:$B$782,B$155)+'СЕТ СН'!$I$14+СВЦЭМ!$D$10+'СЕТ СН'!$I$6-'СЕТ СН'!$I$26</f>
        <v>2309.5277244700001</v>
      </c>
      <c r="C174" s="36">
        <f>SUMIFS(СВЦЭМ!$D$39:$D$782,СВЦЭМ!$A$39:$A$782,$A174,СВЦЭМ!$B$39:$B$782,C$155)+'СЕТ СН'!$I$14+СВЦЭМ!$D$10+'СЕТ СН'!$I$6-'СЕТ СН'!$I$26</f>
        <v>2362.5341754000001</v>
      </c>
      <c r="D174" s="36">
        <f>SUMIFS(СВЦЭМ!$D$39:$D$782,СВЦЭМ!$A$39:$A$782,$A174,СВЦЭМ!$B$39:$B$782,D$155)+'СЕТ СН'!$I$14+СВЦЭМ!$D$10+'СЕТ СН'!$I$6-'СЕТ СН'!$I$26</f>
        <v>2419.0169293200001</v>
      </c>
      <c r="E174" s="36">
        <f>SUMIFS(СВЦЭМ!$D$39:$D$782,СВЦЭМ!$A$39:$A$782,$A174,СВЦЭМ!$B$39:$B$782,E$155)+'СЕТ СН'!$I$14+СВЦЭМ!$D$10+'СЕТ СН'!$I$6-'СЕТ СН'!$I$26</f>
        <v>2383.8561792600003</v>
      </c>
      <c r="F174" s="36">
        <f>SUMIFS(СВЦЭМ!$D$39:$D$782,СВЦЭМ!$A$39:$A$782,$A174,СВЦЭМ!$B$39:$B$782,F$155)+'СЕТ СН'!$I$14+СВЦЭМ!$D$10+'СЕТ СН'!$I$6-'СЕТ СН'!$I$26</f>
        <v>2376.2912299099999</v>
      </c>
      <c r="G174" s="36">
        <f>SUMIFS(СВЦЭМ!$D$39:$D$782,СВЦЭМ!$A$39:$A$782,$A174,СВЦЭМ!$B$39:$B$782,G$155)+'СЕТ СН'!$I$14+СВЦЭМ!$D$10+'СЕТ СН'!$I$6-'СЕТ СН'!$I$26</f>
        <v>2400.5005933399998</v>
      </c>
      <c r="H174" s="36">
        <f>SUMIFS(СВЦЭМ!$D$39:$D$782,СВЦЭМ!$A$39:$A$782,$A174,СВЦЭМ!$B$39:$B$782,H$155)+'СЕТ СН'!$I$14+СВЦЭМ!$D$10+'СЕТ СН'!$I$6-'СЕТ СН'!$I$26</f>
        <v>2320.4220784200002</v>
      </c>
      <c r="I174" s="36">
        <f>SUMIFS(СВЦЭМ!$D$39:$D$782,СВЦЭМ!$A$39:$A$782,$A174,СВЦЭМ!$B$39:$B$782,I$155)+'СЕТ СН'!$I$14+СВЦЭМ!$D$10+'СЕТ СН'!$I$6-'СЕТ СН'!$I$26</f>
        <v>2246.48084199</v>
      </c>
      <c r="J174" s="36">
        <f>SUMIFS(СВЦЭМ!$D$39:$D$782,СВЦЭМ!$A$39:$A$782,$A174,СВЦЭМ!$B$39:$B$782,J$155)+'СЕТ СН'!$I$14+СВЦЭМ!$D$10+'СЕТ СН'!$I$6-'СЕТ СН'!$I$26</f>
        <v>2187.62779899</v>
      </c>
      <c r="K174" s="36">
        <f>SUMIFS(СВЦЭМ!$D$39:$D$782,СВЦЭМ!$A$39:$A$782,$A174,СВЦЭМ!$B$39:$B$782,K$155)+'СЕТ СН'!$I$14+СВЦЭМ!$D$10+'СЕТ СН'!$I$6-'СЕТ СН'!$I$26</f>
        <v>2092.21516307</v>
      </c>
      <c r="L174" s="36">
        <f>SUMIFS(СВЦЭМ!$D$39:$D$782,СВЦЭМ!$A$39:$A$782,$A174,СВЦЭМ!$B$39:$B$782,L$155)+'СЕТ СН'!$I$14+СВЦЭМ!$D$10+'СЕТ СН'!$I$6-'СЕТ СН'!$I$26</f>
        <v>2090.97053719</v>
      </c>
      <c r="M174" s="36">
        <f>SUMIFS(СВЦЭМ!$D$39:$D$782,СВЦЭМ!$A$39:$A$782,$A174,СВЦЭМ!$B$39:$B$782,M$155)+'СЕТ СН'!$I$14+СВЦЭМ!$D$10+'СЕТ СН'!$I$6-'СЕТ СН'!$I$26</f>
        <v>2113.9184727700003</v>
      </c>
      <c r="N174" s="36">
        <f>SUMIFS(СВЦЭМ!$D$39:$D$782,СВЦЭМ!$A$39:$A$782,$A174,СВЦЭМ!$B$39:$B$782,N$155)+'СЕТ СН'!$I$14+СВЦЭМ!$D$10+'СЕТ СН'!$I$6-'СЕТ СН'!$I$26</f>
        <v>2128.8527771500003</v>
      </c>
      <c r="O174" s="36">
        <f>SUMIFS(СВЦЭМ!$D$39:$D$782,СВЦЭМ!$A$39:$A$782,$A174,СВЦЭМ!$B$39:$B$782,O$155)+'СЕТ СН'!$I$14+СВЦЭМ!$D$10+'СЕТ СН'!$I$6-'СЕТ СН'!$I$26</f>
        <v>2148.12375578</v>
      </c>
      <c r="P174" s="36">
        <f>SUMIFS(СВЦЭМ!$D$39:$D$782,СВЦЭМ!$A$39:$A$782,$A174,СВЦЭМ!$B$39:$B$782,P$155)+'СЕТ СН'!$I$14+СВЦЭМ!$D$10+'СЕТ СН'!$I$6-'СЕТ СН'!$I$26</f>
        <v>2179.8257207500001</v>
      </c>
      <c r="Q174" s="36">
        <f>SUMIFS(СВЦЭМ!$D$39:$D$782,СВЦЭМ!$A$39:$A$782,$A174,СВЦЭМ!$B$39:$B$782,Q$155)+'СЕТ СН'!$I$14+СВЦЭМ!$D$10+'СЕТ СН'!$I$6-'СЕТ СН'!$I$26</f>
        <v>2197.0071270500002</v>
      </c>
      <c r="R174" s="36">
        <f>SUMIFS(СВЦЭМ!$D$39:$D$782,СВЦЭМ!$A$39:$A$782,$A174,СВЦЭМ!$B$39:$B$782,R$155)+'СЕТ СН'!$I$14+СВЦЭМ!$D$10+'СЕТ СН'!$I$6-'СЕТ СН'!$I$26</f>
        <v>2207.8127438900001</v>
      </c>
      <c r="S174" s="36">
        <f>SUMIFS(СВЦЭМ!$D$39:$D$782,СВЦЭМ!$A$39:$A$782,$A174,СВЦЭМ!$B$39:$B$782,S$155)+'СЕТ СН'!$I$14+СВЦЭМ!$D$10+'СЕТ СН'!$I$6-'СЕТ СН'!$I$26</f>
        <v>2200.2651615900004</v>
      </c>
      <c r="T174" s="36">
        <f>SUMIFS(СВЦЭМ!$D$39:$D$782,СВЦЭМ!$A$39:$A$782,$A174,СВЦЭМ!$B$39:$B$782,T$155)+'СЕТ СН'!$I$14+СВЦЭМ!$D$10+'СЕТ СН'!$I$6-'СЕТ СН'!$I$26</f>
        <v>2198.8850482600001</v>
      </c>
      <c r="U174" s="36">
        <f>SUMIFS(СВЦЭМ!$D$39:$D$782,СВЦЭМ!$A$39:$A$782,$A174,СВЦЭМ!$B$39:$B$782,U$155)+'СЕТ СН'!$I$14+СВЦЭМ!$D$10+'СЕТ СН'!$I$6-'СЕТ СН'!$I$26</f>
        <v>2148.8134643499998</v>
      </c>
      <c r="V174" s="36">
        <f>SUMIFS(СВЦЭМ!$D$39:$D$782,СВЦЭМ!$A$39:$A$782,$A174,СВЦЭМ!$B$39:$B$782,V$155)+'СЕТ СН'!$I$14+СВЦЭМ!$D$10+'СЕТ СН'!$I$6-'СЕТ СН'!$I$26</f>
        <v>2156.9346774100004</v>
      </c>
      <c r="W174" s="36">
        <f>SUMIFS(СВЦЭМ!$D$39:$D$782,СВЦЭМ!$A$39:$A$782,$A174,СВЦЭМ!$B$39:$B$782,W$155)+'СЕТ СН'!$I$14+СВЦЭМ!$D$10+'СЕТ СН'!$I$6-'СЕТ СН'!$I$26</f>
        <v>2179.9834728599999</v>
      </c>
      <c r="X174" s="36">
        <f>SUMIFS(СВЦЭМ!$D$39:$D$782,СВЦЭМ!$A$39:$A$782,$A174,СВЦЭМ!$B$39:$B$782,X$155)+'СЕТ СН'!$I$14+СВЦЭМ!$D$10+'СЕТ СН'!$I$6-'СЕТ СН'!$I$26</f>
        <v>2239.6562232200004</v>
      </c>
      <c r="Y174" s="36">
        <f>SUMIFS(СВЦЭМ!$D$39:$D$782,СВЦЭМ!$A$39:$A$782,$A174,СВЦЭМ!$B$39:$B$782,Y$155)+'СЕТ СН'!$I$14+СВЦЭМ!$D$10+'СЕТ СН'!$I$6-'СЕТ СН'!$I$26</f>
        <v>2307.9240865700003</v>
      </c>
    </row>
    <row r="175" spans="1:25" ht="15.75" x14ac:dyDescent="0.2">
      <c r="A175" s="35">
        <f t="shared" si="4"/>
        <v>45219</v>
      </c>
      <c r="B175" s="36">
        <f>SUMIFS(СВЦЭМ!$D$39:$D$782,СВЦЭМ!$A$39:$A$782,$A175,СВЦЭМ!$B$39:$B$782,B$155)+'СЕТ СН'!$I$14+СВЦЭМ!$D$10+'СЕТ СН'!$I$6-'СЕТ СН'!$I$26</f>
        <v>2347.8704111300003</v>
      </c>
      <c r="C175" s="36">
        <f>SUMIFS(СВЦЭМ!$D$39:$D$782,СВЦЭМ!$A$39:$A$782,$A175,СВЦЭМ!$B$39:$B$782,C$155)+'СЕТ СН'!$I$14+СВЦЭМ!$D$10+'СЕТ СН'!$I$6-'СЕТ СН'!$I$26</f>
        <v>2418.7636346600002</v>
      </c>
      <c r="D175" s="36">
        <f>SUMIFS(СВЦЭМ!$D$39:$D$782,СВЦЭМ!$A$39:$A$782,$A175,СВЦЭМ!$B$39:$B$782,D$155)+'СЕТ СН'!$I$14+СВЦЭМ!$D$10+'СЕТ СН'!$I$6-'СЕТ СН'!$I$26</f>
        <v>2465.8797017799998</v>
      </c>
      <c r="E175" s="36">
        <f>SUMIFS(СВЦЭМ!$D$39:$D$782,СВЦЭМ!$A$39:$A$782,$A175,СВЦЭМ!$B$39:$B$782,E$155)+'СЕТ СН'!$I$14+СВЦЭМ!$D$10+'СЕТ СН'!$I$6-'СЕТ СН'!$I$26</f>
        <v>2441.1342818500002</v>
      </c>
      <c r="F175" s="36">
        <f>SUMIFS(СВЦЭМ!$D$39:$D$782,СВЦЭМ!$A$39:$A$782,$A175,СВЦЭМ!$B$39:$B$782,F$155)+'СЕТ СН'!$I$14+СВЦЭМ!$D$10+'СЕТ СН'!$I$6-'СЕТ СН'!$I$26</f>
        <v>2441.0580672300002</v>
      </c>
      <c r="G175" s="36">
        <f>SUMIFS(СВЦЭМ!$D$39:$D$782,СВЦЭМ!$A$39:$A$782,$A175,СВЦЭМ!$B$39:$B$782,G$155)+'СЕТ СН'!$I$14+СВЦЭМ!$D$10+'СЕТ СН'!$I$6-'СЕТ СН'!$I$26</f>
        <v>2442.4569507800002</v>
      </c>
      <c r="H175" s="36">
        <f>SUMIFS(СВЦЭМ!$D$39:$D$782,СВЦЭМ!$A$39:$A$782,$A175,СВЦЭМ!$B$39:$B$782,H$155)+'СЕТ СН'!$I$14+СВЦЭМ!$D$10+'СЕТ СН'!$I$6-'СЕТ СН'!$I$26</f>
        <v>2361.4144417900002</v>
      </c>
      <c r="I175" s="36">
        <f>SUMIFS(СВЦЭМ!$D$39:$D$782,СВЦЭМ!$A$39:$A$782,$A175,СВЦЭМ!$B$39:$B$782,I$155)+'СЕТ СН'!$I$14+СВЦЭМ!$D$10+'СЕТ СН'!$I$6-'СЕТ СН'!$I$26</f>
        <v>2280.8241728399998</v>
      </c>
      <c r="J175" s="36">
        <f>SUMIFS(СВЦЭМ!$D$39:$D$782,СВЦЭМ!$A$39:$A$782,$A175,СВЦЭМ!$B$39:$B$782,J$155)+'СЕТ СН'!$I$14+СВЦЭМ!$D$10+'СЕТ СН'!$I$6-'СЕТ СН'!$I$26</f>
        <v>2212.3789451000002</v>
      </c>
      <c r="K175" s="36">
        <f>SUMIFS(СВЦЭМ!$D$39:$D$782,СВЦЭМ!$A$39:$A$782,$A175,СВЦЭМ!$B$39:$B$782,K$155)+'СЕТ СН'!$I$14+СВЦЭМ!$D$10+'СЕТ СН'!$I$6-'СЕТ СН'!$I$26</f>
        <v>2188.6814680500001</v>
      </c>
      <c r="L175" s="36">
        <f>SUMIFS(СВЦЭМ!$D$39:$D$782,СВЦЭМ!$A$39:$A$782,$A175,СВЦЭМ!$B$39:$B$782,L$155)+'СЕТ СН'!$I$14+СВЦЭМ!$D$10+'СЕТ СН'!$I$6-'СЕТ СН'!$I$26</f>
        <v>2169.0795134300001</v>
      </c>
      <c r="M175" s="36">
        <f>SUMIFS(СВЦЭМ!$D$39:$D$782,СВЦЭМ!$A$39:$A$782,$A175,СВЦЭМ!$B$39:$B$782,M$155)+'СЕТ СН'!$I$14+СВЦЭМ!$D$10+'СЕТ СН'!$I$6-'СЕТ СН'!$I$26</f>
        <v>2184.0387078399999</v>
      </c>
      <c r="N175" s="36">
        <f>SUMIFS(СВЦЭМ!$D$39:$D$782,СВЦЭМ!$A$39:$A$782,$A175,СВЦЭМ!$B$39:$B$782,N$155)+'СЕТ СН'!$I$14+СВЦЭМ!$D$10+'СЕТ СН'!$I$6-'СЕТ СН'!$I$26</f>
        <v>2202.0881368999999</v>
      </c>
      <c r="O175" s="36">
        <f>SUMIFS(СВЦЭМ!$D$39:$D$782,СВЦЭМ!$A$39:$A$782,$A175,СВЦЭМ!$B$39:$B$782,O$155)+'СЕТ СН'!$I$14+СВЦЭМ!$D$10+'СЕТ СН'!$I$6-'СЕТ СН'!$I$26</f>
        <v>2194.3273954800002</v>
      </c>
      <c r="P175" s="36">
        <f>SUMIFS(СВЦЭМ!$D$39:$D$782,СВЦЭМ!$A$39:$A$782,$A175,СВЦЭМ!$B$39:$B$782,P$155)+'СЕТ СН'!$I$14+СВЦЭМ!$D$10+'СЕТ СН'!$I$6-'СЕТ СН'!$I$26</f>
        <v>2241.8139836099999</v>
      </c>
      <c r="Q175" s="36">
        <f>SUMIFS(СВЦЭМ!$D$39:$D$782,СВЦЭМ!$A$39:$A$782,$A175,СВЦЭМ!$B$39:$B$782,Q$155)+'СЕТ СН'!$I$14+СВЦЭМ!$D$10+'СЕТ СН'!$I$6-'СЕТ СН'!$I$26</f>
        <v>2215.6710764500003</v>
      </c>
      <c r="R175" s="36">
        <f>SUMIFS(СВЦЭМ!$D$39:$D$782,СВЦЭМ!$A$39:$A$782,$A175,СВЦЭМ!$B$39:$B$782,R$155)+'СЕТ СН'!$I$14+СВЦЭМ!$D$10+'СЕТ СН'!$I$6-'СЕТ СН'!$I$26</f>
        <v>2247.4866948500003</v>
      </c>
      <c r="S175" s="36">
        <f>SUMIFS(СВЦЭМ!$D$39:$D$782,СВЦЭМ!$A$39:$A$782,$A175,СВЦЭМ!$B$39:$B$782,S$155)+'СЕТ СН'!$I$14+СВЦЭМ!$D$10+'СЕТ СН'!$I$6-'СЕТ СН'!$I$26</f>
        <v>2255.5531236699999</v>
      </c>
      <c r="T175" s="36">
        <f>SUMIFS(СВЦЭМ!$D$39:$D$782,СВЦЭМ!$A$39:$A$782,$A175,СВЦЭМ!$B$39:$B$782,T$155)+'СЕТ СН'!$I$14+СВЦЭМ!$D$10+'СЕТ СН'!$I$6-'СЕТ СН'!$I$26</f>
        <v>2183.9295607000004</v>
      </c>
      <c r="U175" s="36">
        <f>SUMIFS(СВЦЭМ!$D$39:$D$782,СВЦЭМ!$A$39:$A$782,$A175,СВЦЭМ!$B$39:$B$782,U$155)+'СЕТ СН'!$I$14+СВЦЭМ!$D$10+'СЕТ СН'!$I$6-'СЕТ СН'!$I$26</f>
        <v>2146.0375881099999</v>
      </c>
      <c r="V175" s="36">
        <f>SUMIFS(СВЦЭМ!$D$39:$D$782,СВЦЭМ!$A$39:$A$782,$A175,СВЦЭМ!$B$39:$B$782,V$155)+'СЕТ СН'!$I$14+СВЦЭМ!$D$10+'СЕТ СН'!$I$6-'СЕТ СН'!$I$26</f>
        <v>2167.6522253900002</v>
      </c>
      <c r="W175" s="36">
        <f>SUMIFS(СВЦЭМ!$D$39:$D$782,СВЦЭМ!$A$39:$A$782,$A175,СВЦЭМ!$B$39:$B$782,W$155)+'СЕТ СН'!$I$14+СВЦЭМ!$D$10+'СЕТ СН'!$I$6-'СЕТ СН'!$I$26</f>
        <v>2204.0576263900002</v>
      </c>
      <c r="X175" s="36">
        <f>SUMIFS(СВЦЭМ!$D$39:$D$782,СВЦЭМ!$A$39:$A$782,$A175,СВЦЭМ!$B$39:$B$782,X$155)+'СЕТ СН'!$I$14+СВЦЭМ!$D$10+'СЕТ СН'!$I$6-'СЕТ СН'!$I$26</f>
        <v>2261.7678051700004</v>
      </c>
      <c r="Y175" s="36">
        <f>SUMIFS(СВЦЭМ!$D$39:$D$782,СВЦЭМ!$A$39:$A$782,$A175,СВЦЭМ!$B$39:$B$782,Y$155)+'СЕТ СН'!$I$14+СВЦЭМ!$D$10+'СЕТ СН'!$I$6-'СЕТ СН'!$I$26</f>
        <v>2263.1242518400004</v>
      </c>
    </row>
    <row r="176" spans="1:25" ht="15.75" x14ac:dyDescent="0.2">
      <c r="A176" s="35">
        <f t="shared" si="4"/>
        <v>45220</v>
      </c>
      <c r="B176" s="36">
        <f>SUMIFS(СВЦЭМ!$D$39:$D$782,СВЦЭМ!$A$39:$A$782,$A176,СВЦЭМ!$B$39:$B$782,B$155)+'СЕТ СН'!$I$14+СВЦЭМ!$D$10+'СЕТ СН'!$I$6-'СЕТ СН'!$I$26</f>
        <v>2314.4762213600002</v>
      </c>
      <c r="C176" s="36">
        <f>SUMIFS(СВЦЭМ!$D$39:$D$782,СВЦЭМ!$A$39:$A$782,$A176,СВЦЭМ!$B$39:$B$782,C$155)+'СЕТ СН'!$I$14+СВЦЭМ!$D$10+'СЕТ СН'!$I$6-'СЕТ СН'!$I$26</f>
        <v>2344.5948934500002</v>
      </c>
      <c r="D176" s="36">
        <f>SUMIFS(СВЦЭМ!$D$39:$D$782,СВЦЭМ!$A$39:$A$782,$A176,СВЦЭМ!$B$39:$B$782,D$155)+'СЕТ СН'!$I$14+СВЦЭМ!$D$10+'СЕТ СН'!$I$6-'СЕТ СН'!$I$26</f>
        <v>2395.69140298</v>
      </c>
      <c r="E176" s="36">
        <f>SUMIFS(СВЦЭМ!$D$39:$D$782,СВЦЭМ!$A$39:$A$782,$A176,СВЦЭМ!$B$39:$B$782,E$155)+'СЕТ СН'!$I$14+СВЦЭМ!$D$10+'СЕТ СН'!$I$6-'СЕТ СН'!$I$26</f>
        <v>2394.55551827</v>
      </c>
      <c r="F176" s="36">
        <f>SUMIFS(СВЦЭМ!$D$39:$D$782,СВЦЭМ!$A$39:$A$782,$A176,СВЦЭМ!$B$39:$B$782,F$155)+'СЕТ СН'!$I$14+СВЦЭМ!$D$10+'СЕТ СН'!$I$6-'СЕТ СН'!$I$26</f>
        <v>2398.3239524300002</v>
      </c>
      <c r="G176" s="36">
        <f>SUMIFS(СВЦЭМ!$D$39:$D$782,СВЦЭМ!$A$39:$A$782,$A176,СВЦЭМ!$B$39:$B$782,G$155)+'СЕТ СН'!$I$14+СВЦЭМ!$D$10+'СЕТ СН'!$I$6-'СЕТ СН'!$I$26</f>
        <v>2369.58390551</v>
      </c>
      <c r="H176" s="36">
        <f>SUMIFS(СВЦЭМ!$D$39:$D$782,СВЦЭМ!$A$39:$A$782,$A176,СВЦЭМ!$B$39:$B$782,H$155)+'СЕТ СН'!$I$14+СВЦЭМ!$D$10+'СЕТ СН'!$I$6-'СЕТ СН'!$I$26</f>
        <v>2339.1730939400004</v>
      </c>
      <c r="I176" s="36">
        <f>SUMIFS(СВЦЭМ!$D$39:$D$782,СВЦЭМ!$A$39:$A$782,$A176,СВЦЭМ!$B$39:$B$782,I$155)+'СЕТ СН'!$I$14+СВЦЭМ!$D$10+'СЕТ СН'!$I$6-'СЕТ СН'!$I$26</f>
        <v>2259.2367032299999</v>
      </c>
      <c r="J176" s="36">
        <f>SUMIFS(СВЦЭМ!$D$39:$D$782,СВЦЭМ!$A$39:$A$782,$A176,СВЦЭМ!$B$39:$B$782,J$155)+'СЕТ СН'!$I$14+СВЦЭМ!$D$10+'СЕТ СН'!$I$6-'СЕТ СН'!$I$26</f>
        <v>2212.2175616100003</v>
      </c>
      <c r="K176" s="36">
        <f>SUMIFS(СВЦЭМ!$D$39:$D$782,СВЦЭМ!$A$39:$A$782,$A176,СВЦЭМ!$B$39:$B$782,K$155)+'СЕТ СН'!$I$14+СВЦЭМ!$D$10+'СЕТ СН'!$I$6-'СЕТ СН'!$I$26</f>
        <v>2158.6068583800002</v>
      </c>
      <c r="L176" s="36">
        <f>SUMIFS(СВЦЭМ!$D$39:$D$782,СВЦЭМ!$A$39:$A$782,$A176,СВЦЭМ!$B$39:$B$782,L$155)+'СЕТ СН'!$I$14+СВЦЭМ!$D$10+'СЕТ СН'!$I$6-'СЕТ СН'!$I$26</f>
        <v>2131.9229385600001</v>
      </c>
      <c r="M176" s="36">
        <f>SUMIFS(СВЦЭМ!$D$39:$D$782,СВЦЭМ!$A$39:$A$782,$A176,СВЦЭМ!$B$39:$B$782,M$155)+'СЕТ СН'!$I$14+СВЦЭМ!$D$10+'СЕТ СН'!$I$6-'СЕТ СН'!$I$26</f>
        <v>2139.2908222900001</v>
      </c>
      <c r="N176" s="36">
        <f>SUMIFS(СВЦЭМ!$D$39:$D$782,СВЦЭМ!$A$39:$A$782,$A176,СВЦЭМ!$B$39:$B$782,N$155)+'СЕТ СН'!$I$14+СВЦЭМ!$D$10+'СЕТ СН'!$I$6-'СЕТ СН'!$I$26</f>
        <v>2131.65766188</v>
      </c>
      <c r="O176" s="36">
        <f>SUMIFS(СВЦЭМ!$D$39:$D$782,СВЦЭМ!$A$39:$A$782,$A176,СВЦЭМ!$B$39:$B$782,O$155)+'СЕТ СН'!$I$14+СВЦЭМ!$D$10+'СЕТ СН'!$I$6-'СЕТ СН'!$I$26</f>
        <v>2149.2907332100003</v>
      </c>
      <c r="P176" s="36">
        <f>SUMIFS(СВЦЭМ!$D$39:$D$782,СВЦЭМ!$A$39:$A$782,$A176,СВЦЭМ!$B$39:$B$782,P$155)+'СЕТ СН'!$I$14+СВЦЭМ!$D$10+'СЕТ СН'!$I$6-'СЕТ СН'!$I$26</f>
        <v>2182.4786434900002</v>
      </c>
      <c r="Q176" s="36">
        <f>SUMIFS(СВЦЭМ!$D$39:$D$782,СВЦЭМ!$A$39:$A$782,$A176,СВЦЭМ!$B$39:$B$782,Q$155)+'СЕТ СН'!$I$14+СВЦЭМ!$D$10+'СЕТ СН'!$I$6-'СЕТ СН'!$I$26</f>
        <v>2164.5800208199998</v>
      </c>
      <c r="R176" s="36">
        <f>SUMIFS(СВЦЭМ!$D$39:$D$782,СВЦЭМ!$A$39:$A$782,$A176,СВЦЭМ!$B$39:$B$782,R$155)+'СЕТ СН'!$I$14+СВЦЭМ!$D$10+'СЕТ СН'!$I$6-'СЕТ СН'!$I$26</f>
        <v>2169.2125822799999</v>
      </c>
      <c r="S176" s="36">
        <f>SUMIFS(СВЦЭМ!$D$39:$D$782,СВЦЭМ!$A$39:$A$782,$A176,СВЦЭМ!$B$39:$B$782,S$155)+'СЕТ СН'!$I$14+СВЦЭМ!$D$10+'СЕТ СН'!$I$6-'СЕТ СН'!$I$26</f>
        <v>2173.0313463800003</v>
      </c>
      <c r="T176" s="36">
        <f>SUMIFS(СВЦЭМ!$D$39:$D$782,СВЦЭМ!$A$39:$A$782,$A176,СВЦЭМ!$B$39:$B$782,T$155)+'СЕТ СН'!$I$14+СВЦЭМ!$D$10+'СЕТ СН'!$I$6-'СЕТ СН'!$I$26</f>
        <v>2124.2227503800004</v>
      </c>
      <c r="U176" s="36">
        <f>SUMIFS(СВЦЭМ!$D$39:$D$782,СВЦЭМ!$A$39:$A$782,$A176,СВЦЭМ!$B$39:$B$782,U$155)+'СЕТ СН'!$I$14+СВЦЭМ!$D$10+'СЕТ СН'!$I$6-'СЕТ СН'!$I$26</f>
        <v>2082.4435417499999</v>
      </c>
      <c r="V176" s="36">
        <f>SUMIFS(СВЦЭМ!$D$39:$D$782,СВЦЭМ!$A$39:$A$782,$A176,СВЦЭМ!$B$39:$B$782,V$155)+'СЕТ СН'!$I$14+СВЦЭМ!$D$10+'СЕТ СН'!$I$6-'СЕТ СН'!$I$26</f>
        <v>2092.39815929</v>
      </c>
      <c r="W176" s="36">
        <f>SUMIFS(СВЦЭМ!$D$39:$D$782,СВЦЭМ!$A$39:$A$782,$A176,СВЦЭМ!$B$39:$B$782,W$155)+'СЕТ СН'!$I$14+СВЦЭМ!$D$10+'СЕТ СН'!$I$6-'СЕТ СН'!$I$26</f>
        <v>2120.66253353</v>
      </c>
      <c r="X176" s="36">
        <f>SUMIFS(СВЦЭМ!$D$39:$D$782,СВЦЭМ!$A$39:$A$782,$A176,СВЦЭМ!$B$39:$B$782,X$155)+'СЕТ СН'!$I$14+СВЦЭМ!$D$10+'СЕТ СН'!$I$6-'СЕТ СН'!$I$26</f>
        <v>2165.0429586800001</v>
      </c>
      <c r="Y176" s="36">
        <f>SUMIFS(СВЦЭМ!$D$39:$D$782,СВЦЭМ!$A$39:$A$782,$A176,СВЦЭМ!$B$39:$B$782,Y$155)+'СЕТ СН'!$I$14+СВЦЭМ!$D$10+'СЕТ СН'!$I$6-'СЕТ СН'!$I$26</f>
        <v>2208.2121971699999</v>
      </c>
    </row>
    <row r="177" spans="1:27" ht="15.75" x14ac:dyDescent="0.2">
      <c r="A177" s="35">
        <f t="shared" si="4"/>
        <v>45221</v>
      </c>
      <c r="B177" s="36">
        <f>SUMIFS(СВЦЭМ!$D$39:$D$782,СВЦЭМ!$A$39:$A$782,$A177,СВЦЭМ!$B$39:$B$782,B$155)+'СЕТ СН'!$I$14+СВЦЭМ!$D$10+'СЕТ СН'!$I$6-'СЕТ СН'!$I$26</f>
        <v>2289.0189838200004</v>
      </c>
      <c r="C177" s="36">
        <f>SUMIFS(СВЦЭМ!$D$39:$D$782,СВЦЭМ!$A$39:$A$782,$A177,СВЦЭМ!$B$39:$B$782,C$155)+'СЕТ СН'!$I$14+СВЦЭМ!$D$10+'СЕТ СН'!$I$6-'СЕТ СН'!$I$26</f>
        <v>2350.5833015100002</v>
      </c>
      <c r="D177" s="36">
        <f>SUMIFS(СВЦЭМ!$D$39:$D$782,СВЦЭМ!$A$39:$A$782,$A177,СВЦЭМ!$B$39:$B$782,D$155)+'СЕТ СН'!$I$14+СВЦЭМ!$D$10+'СЕТ СН'!$I$6-'СЕТ СН'!$I$26</f>
        <v>2381.82902461</v>
      </c>
      <c r="E177" s="36">
        <f>SUMIFS(СВЦЭМ!$D$39:$D$782,СВЦЭМ!$A$39:$A$782,$A177,СВЦЭМ!$B$39:$B$782,E$155)+'СЕТ СН'!$I$14+СВЦЭМ!$D$10+'СЕТ СН'!$I$6-'СЕТ СН'!$I$26</f>
        <v>2385.2829755000002</v>
      </c>
      <c r="F177" s="36">
        <f>SUMIFS(СВЦЭМ!$D$39:$D$782,СВЦЭМ!$A$39:$A$782,$A177,СВЦЭМ!$B$39:$B$782,F$155)+'СЕТ СН'!$I$14+СВЦЭМ!$D$10+'СЕТ СН'!$I$6-'СЕТ СН'!$I$26</f>
        <v>2377.3444150599998</v>
      </c>
      <c r="G177" s="36">
        <f>SUMIFS(СВЦЭМ!$D$39:$D$782,СВЦЭМ!$A$39:$A$782,$A177,СВЦЭМ!$B$39:$B$782,G$155)+'СЕТ СН'!$I$14+СВЦЭМ!$D$10+'СЕТ СН'!$I$6-'СЕТ СН'!$I$26</f>
        <v>2379.7276129400002</v>
      </c>
      <c r="H177" s="36">
        <f>SUMIFS(СВЦЭМ!$D$39:$D$782,СВЦЭМ!$A$39:$A$782,$A177,СВЦЭМ!$B$39:$B$782,H$155)+'СЕТ СН'!$I$14+СВЦЭМ!$D$10+'СЕТ СН'!$I$6-'СЕТ СН'!$I$26</f>
        <v>2348.70547291</v>
      </c>
      <c r="I177" s="36">
        <f>SUMIFS(СВЦЭМ!$D$39:$D$782,СВЦЭМ!$A$39:$A$782,$A177,СВЦЭМ!$B$39:$B$782,I$155)+'СЕТ СН'!$I$14+СВЦЭМ!$D$10+'СЕТ СН'!$I$6-'СЕТ СН'!$I$26</f>
        <v>2324.8058461600003</v>
      </c>
      <c r="J177" s="36">
        <f>SUMIFS(СВЦЭМ!$D$39:$D$782,СВЦЭМ!$A$39:$A$782,$A177,СВЦЭМ!$B$39:$B$782,J$155)+'СЕТ СН'!$I$14+СВЦЭМ!$D$10+'СЕТ СН'!$I$6-'СЕТ СН'!$I$26</f>
        <v>2225.48019484</v>
      </c>
      <c r="K177" s="36">
        <f>SUMIFS(СВЦЭМ!$D$39:$D$782,СВЦЭМ!$A$39:$A$782,$A177,СВЦЭМ!$B$39:$B$782,K$155)+'СЕТ СН'!$I$14+СВЦЭМ!$D$10+'СЕТ СН'!$I$6-'СЕТ СН'!$I$26</f>
        <v>2149.5083021700002</v>
      </c>
      <c r="L177" s="36">
        <f>SUMIFS(СВЦЭМ!$D$39:$D$782,СВЦЭМ!$A$39:$A$782,$A177,СВЦЭМ!$B$39:$B$782,L$155)+'СЕТ СН'!$I$14+СВЦЭМ!$D$10+'СЕТ СН'!$I$6-'СЕТ СН'!$I$26</f>
        <v>2131.4757896900001</v>
      </c>
      <c r="M177" s="36">
        <f>SUMIFS(СВЦЭМ!$D$39:$D$782,СВЦЭМ!$A$39:$A$782,$A177,СВЦЭМ!$B$39:$B$782,M$155)+'СЕТ СН'!$I$14+СВЦЭМ!$D$10+'СЕТ СН'!$I$6-'СЕТ СН'!$I$26</f>
        <v>2134.4479869500001</v>
      </c>
      <c r="N177" s="36">
        <f>SUMIFS(СВЦЭМ!$D$39:$D$782,СВЦЭМ!$A$39:$A$782,$A177,СВЦЭМ!$B$39:$B$782,N$155)+'СЕТ СН'!$I$14+СВЦЭМ!$D$10+'СЕТ СН'!$I$6-'СЕТ СН'!$I$26</f>
        <v>2130.2082430999999</v>
      </c>
      <c r="O177" s="36">
        <f>SUMIFS(СВЦЭМ!$D$39:$D$782,СВЦЭМ!$A$39:$A$782,$A177,СВЦЭМ!$B$39:$B$782,O$155)+'СЕТ СН'!$I$14+СВЦЭМ!$D$10+'СЕТ СН'!$I$6-'СЕТ СН'!$I$26</f>
        <v>2151.5994645400001</v>
      </c>
      <c r="P177" s="36">
        <f>SUMIFS(СВЦЭМ!$D$39:$D$782,СВЦЭМ!$A$39:$A$782,$A177,СВЦЭМ!$B$39:$B$782,P$155)+'СЕТ СН'!$I$14+СВЦЭМ!$D$10+'СЕТ СН'!$I$6-'СЕТ СН'!$I$26</f>
        <v>2179.4165723599999</v>
      </c>
      <c r="Q177" s="36">
        <f>SUMIFS(СВЦЭМ!$D$39:$D$782,СВЦЭМ!$A$39:$A$782,$A177,СВЦЭМ!$B$39:$B$782,Q$155)+'СЕТ СН'!$I$14+СВЦЭМ!$D$10+'СЕТ СН'!$I$6-'СЕТ СН'!$I$26</f>
        <v>2164.0051061000004</v>
      </c>
      <c r="R177" s="36">
        <f>SUMIFS(СВЦЭМ!$D$39:$D$782,СВЦЭМ!$A$39:$A$782,$A177,СВЦЭМ!$B$39:$B$782,R$155)+'СЕТ СН'!$I$14+СВЦЭМ!$D$10+'СЕТ СН'!$I$6-'СЕТ СН'!$I$26</f>
        <v>2165.91252257</v>
      </c>
      <c r="S177" s="36">
        <f>SUMIFS(СВЦЭМ!$D$39:$D$782,СВЦЭМ!$A$39:$A$782,$A177,СВЦЭМ!$B$39:$B$782,S$155)+'СЕТ СН'!$I$14+СВЦЭМ!$D$10+'СЕТ СН'!$I$6-'СЕТ СН'!$I$26</f>
        <v>2161.5021715600001</v>
      </c>
      <c r="T177" s="36">
        <f>SUMIFS(СВЦЭМ!$D$39:$D$782,СВЦЭМ!$A$39:$A$782,$A177,СВЦЭМ!$B$39:$B$782,T$155)+'СЕТ СН'!$I$14+СВЦЭМ!$D$10+'СЕТ СН'!$I$6-'СЕТ СН'!$I$26</f>
        <v>2112.1578209200002</v>
      </c>
      <c r="U177" s="36">
        <f>SUMIFS(СВЦЭМ!$D$39:$D$782,СВЦЭМ!$A$39:$A$782,$A177,СВЦЭМ!$B$39:$B$782,U$155)+'СЕТ СН'!$I$14+СВЦЭМ!$D$10+'СЕТ СН'!$I$6-'СЕТ СН'!$I$26</f>
        <v>2066.4651975000002</v>
      </c>
      <c r="V177" s="36">
        <f>SUMIFS(СВЦЭМ!$D$39:$D$782,СВЦЭМ!$A$39:$A$782,$A177,СВЦЭМ!$B$39:$B$782,V$155)+'СЕТ СН'!$I$14+СВЦЭМ!$D$10+'СЕТ СН'!$I$6-'СЕТ СН'!$I$26</f>
        <v>2083.3817373299999</v>
      </c>
      <c r="W177" s="36">
        <f>SUMIFS(СВЦЭМ!$D$39:$D$782,СВЦЭМ!$A$39:$A$782,$A177,СВЦЭМ!$B$39:$B$782,W$155)+'СЕТ СН'!$I$14+СВЦЭМ!$D$10+'СЕТ СН'!$I$6-'СЕТ СН'!$I$26</f>
        <v>2109.1501011600003</v>
      </c>
      <c r="X177" s="36">
        <f>SUMIFS(СВЦЭМ!$D$39:$D$782,СВЦЭМ!$A$39:$A$782,$A177,СВЦЭМ!$B$39:$B$782,X$155)+'СЕТ СН'!$I$14+СВЦЭМ!$D$10+'СЕТ СН'!$I$6-'СЕТ СН'!$I$26</f>
        <v>2165.08890148</v>
      </c>
      <c r="Y177" s="36">
        <f>SUMIFS(СВЦЭМ!$D$39:$D$782,СВЦЭМ!$A$39:$A$782,$A177,СВЦЭМ!$B$39:$B$782,Y$155)+'СЕТ СН'!$I$14+СВЦЭМ!$D$10+'СЕТ СН'!$I$6-'СЕТ СН'!$I$26</f>
        <v>2228.3026942400002</v>
      </c>
    </row>
    <row r="178" spans="1:27" ht="15.75" x14ac:dyDescent="0.2">
      <c r="A178" s="35">
        <f t="shared" si="4"/>
        <v>45222</v>
      </c>
      <c r="B178" s="36">
        <f>SUMIFS(СВЦЭМ!$D$39:$D$782,СВЦЭМ!$A$39:$A$782,$A178,СВЦЭМ!$B$39:$B$782,B$155)+'СЕТ СН'!$I$14+СВЦЭМ!$D$10+'СЕТ СН'!$I$6-'СЕТ СН'!$I$26</f>
        <v>2341.6789016600001</v>
      </c>
      <c r="C178" s="36">
        <f>SUMIFS(СВЦЭМ!$D$39:$D$782,СВЦЭМ!$A$39:$A$782,$A178,СВЦЭМ!$B$39:$B$782,C$155)+'СЕТ СН'!$I$14+СВЦЭМ!$D$10+'СЕТ СН'!$I$6-'СЕТ СН'!$I$26</f>
        <v>2402.0469069700002</v>
      </c>
      <c r="D178" s="36">
        <f>SUMIFS(СВЦЭМ!$D$39:$D$782,СВЦЭМ!$A$39:$A$782,$A178,СВЦЭМ!$B$39:$B$782,D$155)+'СЕТ СН'!$I$14+СВЦЭМ!$D$10+'СЕТ СН'!$I$6-'СЕТ СН'!$I$26</f>
        <v>2460.8546039000003</v>
      </c>
      <c r="E178" s="36">
        <f>SUMIFS(СВЦЭМ!$D$39:$D$782,СВЦЭМ!$A$39:$A$782,$A178,СВЦЭМ!$B$39:$B$782,E$155)+'СЕТ СН'!$I$14+СВЦЭМ!$D$10+'СЕТ СН'!$I$6-'СЕТ СН'!$I$26</f>
        <v>2495.4891977799998</v>
      </c>
      <c r="F178" s="36">
        <f>SUMIFS(СВЦЭМ!$D$39:$D$782,СВЦЭМ!$A$39:$A$782,$A178,СВЦЭМ!$B$39:$B$782,F$155)+'СЕТ СН'!$I$14+СВЦЭМ!$D$10+'СЕТ СН'!$I$6-'СЕТ СН'!$I$26</f>
        <v>2479.9419890200002</v>
      </c>
      <c r="G178" s="36">
        <f>SUMIFS(СВЦЭМ!$D$39:$D$782,СВЦЭМ!$A$39:$A$782,$A178,СВЦЭМ!$B$39:$B$782,G$155)+'СЕТ СН'!$I$14+СВЦЭМ!$D$10+'СЕТ СН'!$I$6-'СЕТ СН'!$I$26</f>
        <v>2420.6878044599998</v>
      </c>
      <c r="H178" s="36">
        <f>SUMIFS(СВЦЭМ!$D$39:$D$782,СВЦЭМ!$A$39:$A$782,$A178,СВЦЭМ!$B$39:$B$782,H$155)+'СЕТ СН'!$I$14+СВЦЭМ!$D$10+'СЕТ СН'!$I$6-'СЕТ СН'!$I$26</f>
        <v>2321.4571778200002</v>
      </c>
      <c r="I178" s="36">
        <f>SUMIFS(СВЦЭМ!$D$39:$D$782,СВЦЭМ!$A$39:$A$782,$A178,СВЦЭМ!$B$39:$B$782,I$155)+'СЕТ СН'!$I$14+СВЦЭМ!$D$10+'СЕТ СН'!$I$6-'СЕТ СН'!$I$26</f>
        <v>2244.1936934800001</v>
      </c>
      <c r="J178" s="36">
        <f>SUMIFS(СВЦЭМ!$D$39:$D$782,СВЦЭМ!$A$39:$A$782,$A178,СВЦЭМ!$B$39:$B$782,J$155)+'СЕТ СН'!$I$14+СВЦЭМ!$D$10+'СЕТ СН'!$I$6-'СЕТ СН'!$I$26</f>
        <v>2194.6864849800004</v>
      </c>
      <c r="K178" s="36">
        <f>SUMIFS(СВЦЭМ!$D$39:$D$782,СВЦЭМ!$A$39:$A$782,$A178,СВЦЭМ!$B$39:$B$782,K$155)+'СЕТ СН'!$I$14+СВЦЭМ!$D$10+'СЕТ СН'!$I$6-'СЕТ СН'!$I$26</f>
        <v>2150.9805182800001</v>
      </c>
      <c r="L178" s="36">
        <f>SUMIFS(СВЦЭМ!$D$39:$D$782,СВЦЭМ!$A$39:$A$782,$A178,СВЦЭМ!$B$39:$B$782,L$155)+'СЕТ СН'!$I$14+СВЦЭМ!$D$10+'СЕТ СН'!$I$6-'СЕТ СН'!$I$26</f>
        <v>2094.8439788100004</v>
      </c>
      <c r="M178" s="36">
        <f>SUMIFS(СВЦЭМ!$D$39:$D$782,СВЦЭМ!$A$39:$A$782,$A178,СВЦЭМ!$B$39:$B$782,M$155)+'СЕТ СН'!$I$14+СВЦЭМ!$D$10+'СЕТ СН'!$I$6-'СЕТ СН'!$I$26</f>
        <v>2103.16081536</v>
      </c>
      <c r="N178" s="36">
        <f>SUMIFS(СВЦЭМ!$D$39:$D$782,СВЦЭМ!$A$39:$A$782,$A178,СВЦЭМ!$B$39:$B$782,N$155)+'СЕТ СН'!$I$14+СВЦЭМ!$D$10+'СЕТ СН'!$I$6-'СЕТ СН'!$I$26</f>
        <v>2100.7481833900001</v>
      </c>
      <c r="O178" s="36">
        <f>SUMIFS(СВЦЭМ!$D$39:$D$782,СВЦЭМ!$A$39:$A$782,$A178,СВЦЭМ!$B$39:$B$782,O$155)+'СЕТ СН'!$I$14+СВЦЭМ!$D$10+'СЕТ СН'!$I$6-'СЕТ СН'!$I$26</f>
        <v>2113.8667924800002</v>
      </c>
      <c r="P178" s="36">
        <f>SUMIFS(СВЦЭМ!$D$39:$D$782,СВЦЭМ!$A$39:$A$782,$A178,СВЦЭМ!$B$39:$B$782,P$155)+'СЕТ СН'!$I$14+СВЦЭМ!$D$10+'СЕТ СН'!$I$6-'СЕТ СН'!$I$26</f>
        <v>2153.2961900700002</v>
      </c>
      <c r="Q178" s="36">
        <f>SUMIFS(СВЦЭМ!$D$39:$D$782,СВЦЭМ!$A$39:$A$782,$A178,СВЦЭМ!$B$39:$B$782,Q$155)+'СЕТ СН'!$I$14+СВЦЭМ!$D$10+'СЕТ СН'!$I$6-'СЕТ СН'!$I$26</f>
        <v>2146.3328330499999</v>
      </c>
      <c r="R178" s="36">
        <f>SUMIFS(СВЦЭМ!$D$39:$D$782,СВЦЭМ!$A$39:$A$782,$A178,СВЦЭМ!$B$39:$B$782,R$155)+'СЕТ СН'!$I$14+СВЦЭМ!$D$10+'СЕТ СН'!$I$6-'СЕТ СН'!$I$26</f>
        <v>2179.4258714600001</v>
      </c>
      <c r="S178" s="36">
        <f>SUMIFS(СВЦЭМ!$D$39:$D$782,СВЦЭМ!$A$39:$A$782,$A178,СВЦЭМ!$B$39:$B$782,S$155)+'СЕТ СН'!$I$14+СВЦЭМ!$D$10+'СЕТ СН'!$I$6-'СЕТ СН'!$I$26</f>
        <v>2175.5971884800001</v>
      </c>
      <c r="T178" s="36">
        <f>SUMIFS(СВЦЭМ!$D$39:$D$782,СВЦЭМ!$A$39:$A$782,$A178,СВЦЭМ!$B$39:$B$782,T$155)+'СЕТ СН'!$I$14+СВЦЭМ!$D$10+'СЕТ СН'!$I$6-'СЕТ СН'!$I$26</f>
        <v>2106.1181556900001</v>
      </c>
      <c r="U178" s="36">
        <f>SUMIFS(СВЦЭМ!$D$39:$D$782,СВЦЭМ!$A$39:$A$782,$A178,СВЦЭМ!$B$39:$B$782,U$155)+'СЕТ СН'!$I$14+СВЦЭМ!$D$10+'СЕТ СН'!$I$6-'СЕТ СН'!$I$26</f>
        <v>2069.9747846999999</v>
      </c>
      <c r="V178" s="36">
        <f>SUMIFS(СВЦЭМ!$D$39:$D$782,СВЦЭМ!$A$39:$A$782,$A178,СВЦЭМ!$B$39:$B$782,V$155)+'СЕТ СН'!$I$14+СВЦЭМ!$D$10+'СЕТ СН'!$I$6-'СЕТ СН'!$I$26</f>
        <v>2090.9116787900002</v>
      </c>
      <c r="W178" s="36">
        <f>SUMIFS(СВЦЭМ!$D$39:$D$782,СВЦЭМ!$A$39:$A$782,$A178,СВЦЭМ!$B$39:$B$782,W$155)+'СЕТ СН'!$I$14+СВЦЭМ!$D$10+'СЕТ СН'!$I$6-'СЕТ СН'!$I$26</f>
        <v>2108.3686982999998</v>
      </c>
      <c r="X178" s="36">
        <f>SUMIFS(СВЦЭМ!$D$39:$D$782,СВЦЭМ!$A$39:$A$782,$A178,СВЦЭМ!$B$39:$B$782,X$155)+'СЕТ СН'!$I$14+СВЦЭМ!$D$10+'СЕТ СН'!$I$6-'СЕТ СН'!$I$26</f>
        <v>2171.0843747899999</v>
      </c>
      <c r="Y178" s="36">
        <f>SUMIFS(СВЦЭМ!$D$39:$D$782,СВЦЭМ!$A$39:$A$782,$A178,СВЦЭМ!$B$39:$B$782,Y$155)+'СЕТ СН'!$I$14+СВЦЭМ!$D$10+'СЕТ СН'!$I$6-'СЕТ СН'!$I$26</f>
        <v>2220.9156339000001</v>
      </c>
    </row>
    <row r="179" spans="1:27" ht="15.75" x14ac:dyDescent="0.2">
      <c r="A179" s="35">
        <f t="shared" si="4"/>
        <v>45223</v>
      </c>
      <c r="B179" s="36">
        <f>SUMIFS(СВЦЭМ!$D$39:$D$782,СВЦЭМ!$A$39:$A$782,$A179,СВЦЭМ!$B$39:$B$782,B$155)+'СЕТ СН'!$I$14+СВЦЭМ!$D$10+'СЕТ СН'!$I$6-'СЕТ СН'!$I$26</f>
        <v>2324.3367079600002</v>
      </c>
      <c r="C179" s="36">
        <f>SUMIFS(СВЦЭМ!$D$39:$D$782,СВЦЭМ!$A$39:$A$782,$A179,СВЦЭМ!$B$39:$B$782,C$155)+'СЕТ СН'!$I$14+СВЦЭМ!$D$10+'СЕТ СН'!$I$6-'СЕТ СН'!$I$26</f>
        <v>2386.77726102</v>
      </c>
      <c r="D179" s="36">
        <f>SUMIFS(СВЦЭМ!$D$39:$D$782,СВЦЭМ!$A$39:$A$782,$A179,СВЦЭМ!$B$39:$B$782,D$155)+'СЕТ СН'!$I$14+СВЦЭМ!$D$10+'СЕТ СН'!$I$6-'СЕТ СН'!$I$26</f>
        <v>2457.5413189999999</v>
      </c>
      <c r="E179" s="36">
        <f>SUMIFS(СВЦЭМ!$D$39:$D$782,СВЦЭМ!$A$39:$A$782,$A179,СВЦЭМ!$B$39:$B$782,E$155)+'СЕТ СН'!$I$14+СВЦЭМ!$D$10+'СЕТ СН'!$I$6-'СЕТ СН'!$I$26</f>
        <v>2456.3402981899999</v>
      </c>
      <c r="F179" s="36">
        <f>SUMIFS(СВЦЭМ!$D$39:$D$782,СВЦЭМ!$A$39:$A$782,$A179,СВЦЭМ!$B$39:$B$782,F$155)+'СЕТ СН'!$I$14+СВЦЭМ!$D$10+'СЕТ СН'!$I$6-'СЕТ СН'!$I$26</f>
        <v>2416.6499304099998</v>
      </c>
      <c r="G179" s="36">
        <f>SUMIFS(СВЦЭМ!$D$39:$D$782,СВЦЭМ!$A$39:$A$782,$A179,СВЦЭМ!$B$39:$B$782,G$155)+'СЕТ СН'!$I$14+СВЦЭМ!$D$10+'СЕТ СН'!$I$6-'СЕТ СН'!$I$26</f>
        <v>2372.2037548400003</v>
      </c>
      <c r="H179" s="36">
        <f>SUMIFS(СВЦЭМ!$D$39:$D$782,СВЦЭМ!$A$39:$A$782,$A179,СВЦЭМ!$B$39:$B$782,H$155)+'СЕТ СН'!$I$14+СВЦЭМ!$D$10+'СЕТ СН'!$I$6-'СЕТ СН'!$I$26</f>
        <v>2338.5555047799999</v>
      </c>
      <c r="I179" s="36">
        <f>SUMIFS(СВЦЭМ!$D$39:$D$782,СВЦЭМ!$A$39:$A$782,$A179,СВЦЭМ!$B$39:$B$782,I$155)+'СЕТ СН'!$I$14+СВЦЭМ!$D$10+'СЕТ СН'!$I$6-'СЕТ СН'!$I$26</f>
        <v>2269.4517189899998</v>
      </c>
      <c r="J179" s="36">
        <f>SUMIFS(СВЦЭМ!$D$39:$D$782,СВЦЭМ!$A$39:$A$782,$A179,СВЦЭМ!$B$39:$B$782,J$155)+'СЕТ СН'!$I$14+СВЦЭМ!$D$10+'СЕТ СН'!$I$6-'СЕТ СН'!$I$26</f>
        <v>2234.7086526100002</v>
      </c>
      <c r="K179" s="36">
        <f>SUMIFS(СВЦЭМ!$D$39:$D$782,СВЦЭМ!$A$39:$A$782,$A179,СВЦЭМ!$B$39:$B$782,K$155)+'СЕТ СН'!$I$14+СВЦЭМ!$D$10+'СЕТ СН'!$I$6-'СЕТ СН'!$I$26</f>
        <v>2182.7406316400002</v>
      </c>
      <c r="L179" s="36">
        <f>SUMIFS(СВЦЭМ!$D$39:$D$782,СВЦЭМ!$A$39:$A$782,$A179,СВЦЭМ!$B$39:$B$782,L$155)+'СЕТ СН'!$I$14+СВЦЭМ!$D$10+'СЕТ СН'!$I$6-'СЕТ СН'!$I$26</f>
        <v>2172.8589436000002</v>
      </c>
      <c r="M179" s="36">
        <f>SUMIFS(СВЦЭМ!$D$39:$D$782,СВЦЭМ!$A$39:$A$782,$A179,СВЦЭМ!$B$39:$B$782,M$155)+'СЕТ СН'!$I$14+СВЦЭМ!$D$10+'СЕТ СН'!$I$6-'СЕТ СН'!$I$26</f>
        <v>2183.5494779700002</v>
      </c>
      <c r="N179" s="36">
        <f>SUMIFS(СВЦЭМ!$D$39:$D$782,СВЦЭМ!$A$39:$A$782,$A179,СВЦЭМ!$B$39:$B$782,N$155)+'СЕТ СН'!$I$14+СВЦЭМ!$D$10+'СЕТ СН'!$I$6-'СЕТ СН'!$I$26</f>
        <v>2173.8786199300002</v>
      </c>
      <c r="O179" s="36">
        <f>SUMIFS(СВЦЭМ!$D$39:$D$782,СВЦЭМ!$A$39:$A$782,$A179,СВЦЭМ!$B$39:$B$782,O$155)+'СЕТ СН'!$I$14+СВЦЭМ!$D$10+'СЕТ СН'!$I$6-'СЕТ СН'!$I$26</f>
        <v>2186.4952090699999</v>
      </c>
      <c r="P179" s="36">
        <f>SUMIFS(СВЦЭМ!$D$39:$D$782,СВЦЭМ!$A$39:$A$782,$A179,СВЦЭМ!$B$39:$B$782,P$155)+'СЕТ СН'!$I$14+СВЦЭМ!$D$10+'СЕТ СН'!$I$6-'СЕТ СН'!$I$26</f>
        <v>2223.17104191</v>
      </c>
      <c r="Q179" s="36">
        <f>SUMIFS(СВЦЭМ!$D$39:$D$782,СВЦЭМ!$A$39:$A$782,$A179,СВЦЭМ!$B$39:$B$782,Q$155)+'СЕТ СН'!$I$14+СВЦЭМ!$D$10+'СЕТ СН'!$I$6-'СЕТ СН'!$I$26</f>
        <v>2211.3225627600004</v>
      </c>
      <c r="R179" s="36">
        <f>SUMIFS(СВЦЭМ!$D$39:$D$782,СВЦЭМ!$A$39:$A$782,$A179,СВЦЭМ!$B$39:$B$782,R$155)+'СЕТ СН'!$I$14+СВЦЭМ!$D$10+'СЕТ СН'!$I$6-'СЕТ СН'!$I$26</f>
        <v>2224.8815904900002</v>
      </c>
      <c r="S179" s="36">
        <f>SUMIFS(СВЦЭМ!$D$39:$D$782,СВЦЭМ!$A$39:$A$782,$A179,СВЦЭМ!$B$39:$B$782,S$155)+'СЕТ СН'!$I$14+СВЦЭМ!$D$10+'СЕТ СН'!$I$6-'СЕТ СН'!$I$26</f>
        <v>2208.8781596099998</v>
      </c>
      <c r="T179" s="36">
        <f>SUMIFS(СВЦЭМ!$D$39:$D$782,СВЦЭМ!$A$39:$A$782,$A179,СВЦЭМ!$B$39:$B$782,T$155)+'СЕТ СН'!$I$14+СВЦЭМ!$D$10+'СЕТ СН'!$I$6-'СЕТ СН'!$I$26</f>
        <v>2139.59422971</v>
      </c>
      <c r="U179" s="36">
        <f>SUMIFS(СВЦЭМ!$D$39:$D$782,СВЦЭМ!$A$39:$A$782,$A179,СВЦЭМ!$B$39:$B$782,U$155)+'СЕТ СН'!$I$14+СВЦЭМ!$D$10+'СЕТ СН'!$I$6-'СЕТ СН'!$I$26</f>
        <v>2122.4811020900001</v>
      </c>
      <c r="V179" s="36">
        <f>SUMIFS(СВЦЭМ!$D$39:$D$782,СВЦЭМ!$A$39:$A$782,$A179,СВЦЭМ!$B$39:$B$782,V$155)+'СЕТ СН'!$I$14+СВЦЭМ!$D$10+'СЕТ СН'!$I$6-'СЕТ СН'!$I$26</f>
        <v>2133.01840808</v>
      </c>
      <c r="W179" s="36">
        <f>SUMIFS(СВЦЭМ!$D$39:$D$782,СВЦЭМ!$A$39:$A$782,$A179,СВЦЭМ!$B$39:$B$782,W$155)+'СЕТ СН'!$I$14+СВЦЭМ!$D$10+'СЕТ СН'!$I$6-'СЕТ СН'!$I$26</f>
        <v>2139.4788357400002</v>
      </c>
      <c r="X179" s="36">
        <f>SUMIFS(СВЦЭМ!$D$39:$D$782,СВЦЭМ!$A$39:$A$782,$A179,СВЦЭМ!$B$39:$B$782,X$155)+'СЕТ СН'!$I$14+СВЦЭМ!$D$10+'СЕТ СН'!$I$6-'СЕТ СН'!$I$26</f>
        <v>2193.7241500500004</v>
      </c>
      <c r="Y179" s="36">
        <f>SUMIFS(СВЦЭМ!$D$39:$D$782,СВЦЭМ!$A$39:$A$782,$A179,СВЦЭМ!$B$39:$B$782,Y$155)+'СЕТ СН'!$I$14+СВЦЭМ!$D$10+'СЕТ СН'!$I$6-'СЕТ СН'!$I$26</f>
        <v>2244.67799285</v>
      </c>
    </row>
    <row r="180" spans="1:27" ht="15.75" x14ac:dyDescent="0.2">
      <c r="A180" s="35">
        <f t="shared" si="4"/>
        <v>45224</v>
      </c>
      <c r="B180" s="36">
        <f>SUMIFS(СВЦЭМ!$D$39:$D$782,СВЦЭМ!$A$39:$A$782,$A180,СВЦЭМ!$B$39:$B$782,B$155)+'СЕТ СН'!$I$14+СВЦЭМ!$D$10+'СЕТ СН'!$I$6-'СЕТ СН'!$I$26</f>
        <v>2210.1175959000002</v>
      </c>
      <c r="C180" s="36">
        <f>SUMIFS(СВЦЭМ!$D$39:$D$782,СВЦЭМ!$A$39:$A$782,$A180,СВЦЭМ!$B$39:$B$782,C$155)+'СЕТ СН'!$I$14+СВЦЭМ!$D$10+'СЕТ СН'!$I$6-'СЕТ СН'!$I$26</f>
        <v>2260.5701398700003</v>
      </c>
      <c r="D180" s="36">
        <f>SUMIFS(СВЦЭМ!$D$39:$D$782,СВЦЭМ!$A$39:$A$782,$A180,СВЦЭМ!$B$39:$B$782,D$155)+'СЕТ СН'!$I$14+СВЦЭМ!$D$10+'СЕТ СН'!$I$6-'СЕТ СН'!$I$26</f>
        <v>2326.6477472000001</v>
      </c>
      <c r="E180" s="36">
        <f>SUMIFS(СВЦЭМ!$D$39:$D$782,СВЦЭМ!$A$39:$A$782,$A180,СВЦЭМ!$B$39:$B$782,E$155)+'СЕТ СН'!$I$14+СВЦЭМ!$D$10+'СЕТ СН'!$I$6-'СЕТ СН'!$I$26</f>
        <v>2322.5580171000001</v>
      </c>
      <c r="F180" s="36">
        <f>SUMIFS(СВЦЭМ!$D$39:$D$782,СВЦЭМ!$A$39:$A$782,$A180,СВЦЭМ!$B$39:$B$782,F$155)+'СЕТ СН'!$I$14+СВЦЭМ!$D$10+'СЕТ СН'!$I$6-'СЕТ СН'!$I$26</f>
        <v>2322.4101250100002</v>
      </c>
      <c r="G180" s="36">
        <f>SUMIFS(СВЦЭМ!$D$39:$D$782,СВЦЭМ!$A$39:$A$782,$A180,СВЦЭМ!$B$39:$B$782,G$155)+'СЕТ СН'!$I$14+СВЦЭМ!$D$10+'СЕТ СН'!$I$6-'СЕТ СН'!$I$26</f>
        <v>2312.0333238000003</v>
      </c>
      <c r="H180" s="36">
        <f>SUMIFS(СВЦЭМ!$D$39:$D$782,СВЦЭМ!$A$39:$A$782,$A180,СВЦЭМ!$B$39:$B$782,H$155)+'СЕТ СН'!$I$14+СВЦЭМ!$D$10+'СЕТ СН'!$I$6-'СЕТ СН'!$I$26</f>
        <v>2231.6927206</v>
      </c>
      <c r="I180" s="36">
        <f>SUMIFS(СВЦЭМ!$D$39:$D$782,СВЦЭМ!$A$39:$A$782,$A180,СВЦЭМ!$B$39:$B$782,I$155)+'СЕТ СН'!$I$14+СВЦЭМ!$D$10+'СЕТ СН'!$I$6-'СЕТ СН'!$I$26</f>
        <v>2144.5948509300001</v>
      </c>
      <c r="J180" s="36">
        <f>SUMIFS(СВЦЭМ!$D$39:$D$782,СВЦЭМ!$A$39:$A$782,$A180,СВЦЭМ!$B$39:$B$782,J$155)+'СЕТ СН'!$I$14+СВЦЭМ!$D$10+'СЕТ СН'!$I$6-'СЕТ СН'!$I$26</f>
        <v>2092.1853749000002</v>
      </c>
      <c r="K180" s="36">
        <f>SUMIFS(СВЦЭМ!$D$39:$D$782,СВЦЭМ!$A$39:$A$782,$A180,СВЦЭМ!$B$39:$B$782,K$155)+'СЕТ СН'!$I$14+СВЦЭМ!$D$10+'СЕТ СН'!$I$6-'СЕТ СН'!$I$26</f>
        <v>2053.54894238</v>
      </c>
      <c r="L180" s="36">
        <f>SUMIFS(СВЦЭМ!$D$39:$D$782,СВЦЭМ!$A$39:$A$782,$A180,СВЦЭМ!$B$39:$B$782,L$155)+'СЕТ СН'!$I$14+СВЦЭМ!$D$10+'СЕТ СН'!$I$6-'СЕТ СН'!$I$26</f>
        <v>2055.36865253</v>
      </c>
      <c r="M180" s="36">
        <f>SUMIFS(СВЦЭМ!$D$39:$D$782,СВЦЭМ!$A$39:$A$782,$A180,СВЦЭМ!$B$39:$B$782,M$155)+'СЕТ СН'!$I$14+СВЦЭМ!$D$10+'СЕТ СН'!$I$6-'СЕТ СН'!$I$26</f>
        <v>2061.8683107100001</v>
      </c>
      <c r="N180" s="36">
        <f>SUMIFS(СВЦЭМ!$D$39:$D$782,СВЦЭМ!$A$39:$A$782,$A180,СВЦЭМ!$B$39:$B$782,N$155)+'СЕТ СН'!$I$14+СВЦЭМ!$D$10+'СЕТ СН'!$I$6-'СЕТ СН'!$I$26</f>
        <v>2081.4531364499999</v>
      </c>
      <c r="O180" s="36">
        <f>SUMIFS(СВЦЭМ!$D$39:$D$782,СВЦЭМ!$A$39:$A$782,$A180,СВЦЭМ!$B$39:$B$782,O$155)+'СЕТ СН'!$I$14+СВЦЭМ!$D$10+'СЕТ СН'!$I$6-'СЕТ СН'!$I$26</f>
        <v>2095.5741696200002</v>
      </c>
      <c r="P180" s="36">
        <f>SUMIFS(СВЦЭМ!$D$39:$D$782,СВЦЭМ!$A$39:$A$782,$A180,СВЦЭМ!$B$39:$B$782,P$155)+'СЕТ СН'!$I$14+СВЦЭМ!$D$10+'СЕТ СН'!$I$6-'СЕТ СН'!$I$26</f>
        <v>2106.7824357099998</v>
      </c>
      <c r="Q180" s="36">
        <f>SUMIFS(СВЦЭМ!$D$39:$D$782,СВЦЭМ!$A$39:$A$782,$A180,СВЦЭМ!$B$39:$B$782,Q$155)+'СЕТ СН'!$I$14+СВЦЭМ!$D$10+'СЕТ СН'!$I$6-'СЕТ СН'!$I$26</f>
        <v>2114.76368551</v>
      </c>
      <c r="R180" s="36">
        <f>SUMIFS(СВЦЭМ!$D$39:$D$782,СВЦЭМ!$A$39:$A$782,$A180,СВЦЭМ!$B$39:$B$782,R$155)+'СЕТ СН'!$I$14+СВЦЭМ!$D$10+'СЕТ СН'!$I$6-'СЕТ СН'!$I$26</f>
        <v>2131.1351116100004</v>
      </c>
      <c r="S180" s="36">
        <f>SUMIFS(СВЦЭМ!$D$39:$D$782,СВЦЭМ!$A$39:$A$782,$A180,СВЦЭМ!$B$39:$B$782,S$155)+'СЕТ СН'!$I$14+СВЦЭМ!$D$10+'СЕТ СН'!$I$6-'СЕТ СН'!$I$26</f>
        <v>2096.0949533200001</v>
      </c>
      <c r="T180" s="36">
        <f>SUMIFS(СВЦЭМ!$D$39:$D$782,СВЦЭМ!$A$39:$A$782,$A180,СВЦЭМ!$B$39:$B$782,T$155)+'СЕТ СН'!$I$14+СВЦЭМ!$D$10+'СЕТ СН'!$I$6-'СЕТ СН'!$I$26</f>
        <v>2031.9792335700001</v>
      </c>
      <c r="U180" s="36">
        <f>SUMIFS(СВЦЭМ!$D$39:$D$782,СВЦЭМ!$A$39:$A$782,$A180,СВЦЭМ!$B$39:$B$782,U$155)+'СЕТ СН'!$I$14+СВЦЭМ!$D$10+'СЕТ СН'!$I$6-'СЕТ СН'!$I$26</f>
        <v>2004.8607915900002</v>
      </c>
      <c r="V180" s="36">
        <f>SUMIFS(СВЦЭМ!$D$39:$D$782,СВЦЭМ!$A$39:$A$782,$A180,СВЦЭМ!$B$39:$B$782,V$155)+'СЕТ СН'!$I$14+СВЦЭМ!$D$10+'СЕТ СН'!$I$6-'СЕТ СН'!$I$26</f>
        <v>2024.0572707200001</v>
      </c>
      <c r="W180" s="36">
        <f>SUMIFS(СВЦЭМ!$D$39:$D$782,СВЦЭМ!$A$39:$A$782,$A180,СВЦЭМ!$B$39:$B$782,W$155)+'СЕТ СН'!$I$14+СВЦЭМ!$D$10+'СЕТ СН'!$I$6-'СЕТ СН'!$I$26</f>
        <v>2038.46886507</v>
      </c>
      <c r="X180" s="36">
        <f>SUMIFS(СВЦЭМ!$D$39:$D$782,СВЦЭМ!$A$39:$A$782,$A180,СВЦЭМ!$B$39:$B$782,X$155)+'СЕТ СН'!$I$14+СВЦЭМ!$D$10+'СЕТ СН'!$I$6-'СЕТ СН'!$I$26</f>
        <v>2095.5100445300004</v>
      </c>
      <c r="Y180" s="36">
        <f>SUMIFS(СВЦЭМ!$D$39:$D$782,СВЦЭМ!$A$39:$A$782,$A180,СВЦЭМ!$B$39:$B$782,Y$155)+'СЕТ СН'!$I$14+СВЦЭМ!$D$10+'СЕТ СН'!$I$6-'СЕТ СН'!$I$26</f>
        <v>2167.6186302699998</v>
      </c>
    </row>
    <row r="181" spans="1:27" ht="15.75" x14ac:dyDescent="0.2">
      <c r="A181" s="35">
        <f t="shared" si="4"/>
        <v>45225</v>
      </c>
      <c r="B181" s="36">
        <f>SUMIFS(СВЦЭМ!$D$39:$D$782,СВЦЭМ!$A$39:$A$782,$A181,СВЦЭМ!$B$39:$B$782,B$155)+'СЕТ СН'!$I$14+СВЦЭМ!$D$10+'СЕТ СН'!$I$6-'СЕТ СН'!$I$26</f>
        <v>2233.6795454800003</v>
      </c>
      <c r="C181" s="36">
        <f>SUMIFS(СВЦЭМ!$D$39:$D$782,СВЦЭМ!$A$39:$A$782,$A181,СВЦЭМ!$B$39:$B$782,C$155)+'СЕТ СН'!$I$14+СВЦЭМ!$D$10+'СЕТ СН'!$I$6-'СЕТ СН'!$I$26</f>
        <v>2289.9990753100001</v>
      </c>
      <c r="D181" s="36">
        <f>SUMIFS(СВЦЭМ!$D$39:$D$782,СВЦЭМ!$A$39:$A$782,$A181,СВЦЭМ!$B$39:$B$782,D$155)+'СЕТ СН'!$I$14+СВЦЭМ!$D$10+'СЕТ СН'!$I$6-'СЕТ СН'!$I$26</f>
        <v>2336.7046819500001</v>
      </c>
      <c r="E181" s="36">
        <f>SUMIFS(СВЦЭМ!$D$39:$D$782,СВЦЭМ!$A$39:$A$782,$A181,СВЦЭМ!$B$39:$B$782,E$155)+'СЕТ СН'!$I$14+СВЦЭМ!$D$10+'СЕТ СН'!$I$6-'СЕТ СН'!$I$26</f>
        <v>2335.2522841700002</v>
      </c>
      <c r="F181" s="36">
        <f>SUMIFS(СВЦЭМ!$D$39:$D$782,СВЦЭМ!$A$39:$A$782,$A181,СВЦЭМ!$B$39:$B$782,F$155)+'СЕТ СН'!$I$14+СВЦЭМ!$D$10+'СЕТ СН'!$I$6-'СЕТ СН'!$I$26</f>
        <v>2326.7911659199999</v>
      </c>
      <c r="G181" s="36">
        <f>SUMIFS(СВЦЭМ!$D$39:$D$782,СВЦЭМ!$A$39:$A$782,$A181,СВЦЭМ!$B$39:$B$782,G$155)+'СЕТ СН'!$I$14+СВЦЭМ!$D$10+'СЕТ СН'!$I$6-'СЕТ СН'!$I$26</f>
        <v>2307.3817556200001</v>
      </c>
      <c r="H181" s="36">
        <f>SUMIFS(СВЦЭМ!$D$39:$D$782,СВЦЭМ!$A$39:$A$782,$A181,СВЦЭМ!$B$39:$B$782,H$155)+'СЕТ СН'!$I$14+СВЦЭМ!$D$10+'СЕТ СН'!$I$6-'СЕТ СН'!$I$26</f>
        <v>2234.4944918800002</v>
      </c>
      <c r="I181" s="36">
        <f>SUMIFS(СВЦЭМ!$D$39:$D$782,СВЦЭМ!$A$39:$A$782,$A181,СВЦЭМ!$B$39:$B$782,I$155)+'СЕТ СН'!$I$14+СВЦЭМ!$D$10+'СЕТ СН'!$I$6-'СЕТ СН'!$I$26</f>
        <v>2194.6732472200001</v>
      </c>
      <c r="J181" s="36">
        <f>SUMIFS(СВЦЭМ!$D$39:$D$782,СВЦЭМ!$A$39:$A$782,$A181,СВЦЭМ!$B$39:$B$782,J$155)+'СЕТ СН'!$I$14+СВЦЭМ!$D$10+'СЕТ СН'!$I$6-'СЕТ СН'!$I$26</f>
        <v>2138.8803571400003</v>
      </c>
      <c r="K181" s="36">
        <f>SUMIFS(СВЦЭМ!$D$39:$D$782,СВЦЭМ!$A$39:$A$782,$A181,СВЦЭМ!$B$39:$B$782,K$155)+'СЕТ СН'!$I$14+СВЦЭМ!$D$10+'СЕТ СН'!$I$6-'СЕТ СН'!$I$26</f>
        <v>2103.4617934600001</v>
      </c>
      <c r="L181" s="36">
        <f>SUMIFS(СВЦЭМ!$D$39:$D$782,СВЦЭМ!$A$39:$A$782,$A181,СВЦЭМ!$B$39:$B$782,L$155)+'СЕТ СН'!$I$14+СВЦЭМ!$D$10+'СЕТ СН'!$I$6-'СЕТ СН'!$I$26</f>
        <v>2112.8387517700003</v>
      </c>
      <c r="M181" s="36">
        <f>SUMIFS(СВЦЭМ!$D$39:$D$782,СВЦЭМ!$A$39:$A$782,$A181,СВЦЭМ!$B$39:$B$782,M$155)+'СЕТ СН'!$I$14+СВЦЭМ!$D$10+'СЕТ СН'!$I$6-'СЕТ СН'!$I$26</f>
        <v>2119.20240251</v>
      </c>
      <c r="N181" s="36">
        <f>SUMIFS(СВЦЭМ!$D$39:$D$782,СВЦЭМ!$A$39:$A$782,$A181,СВЦЭМ!$B$39:$B$782,N$155)+'СЕТ СН'!$I$14+СВЦЭМ!$D$10+'СЕТ СН'!$I$6-'СЕТ СН'!$I$26</f>
        <v>2133.1975225300002</v>
      </c>
      <c r="O181" s="36">
        <f>SUMIFS(СВЦЭМ!$D$39:$D$782,СВЦЭМ!$A$39:$A$782,$A181,СВЦЭМ!$B$39:$B$782,O$155)+'СЕТ СН'!$I$14+СВЦЭМ!$D$10+'СЕТ СН'!$I$6-'СЕТ СН'!$I$26</f>
        <v>2149.6399626800003</v>
      </c>
      <c r="P181" s="36">
        <f>SUMIFS(СВЦЭМ!$D$39:$D$782,СВЦЭМ!$A$39:$A$782,$A181,СВЦЭМ!$B$39:$B$782,P$155)+'СЕТ СН'!$I$14+СВЦЭМ!$D$10+'СЕТ СН'!$I$6-'СЕТ СН'!$I$26</f>
        <v>2158.58065756</v>
      </c>
      <c r="Q181" s="36">
        <f>SUMIFS(СВЦЭМ!$D$39:$D$782,СВЦЭМ!$A$39:$A$782,$A181,СВЦЭМ!$B$39:$B$782,Q$155)+'СЕТ СН'!$I$14+СВЦЭМ!$D$10+'СЕТ СН'!$I$6-'СЕТ СН'!$I$26</f>
        <v>2178.2877512900004</v>
      </c>
      <c r="R181" s="36">
        <f>SUMIFS(СВЦЭМ!$D$39:$D$782,СВЦЭМ!$A$39:$A$782,$A181,СВЦЭМ!$B$39:$B$782,R$155)+'СЕТ СН'!$I$14+СВЦЭМ!$D$10+'СЕТ СН'!$I$6-'СЕТ СН'!$I$26</f>
        <v>2199.7782249700003</v>
      </c>
      <c r="S181" s="36">
        <f>SUMIFS(СВЦЭМ!$D$39:$D$782,СВЦЭМ!$A$39:$A$782,$A181,СВЦЭМ!$B$39:$B$782,S$155)+'СЕТ СН'!$I$14+СВЦЭМ!$D$10+'СЕТ СН'!$I$6-'СЕТ СН'!$I$26</f>
        <v>2172.94033231</v>
      </c>
      <c r="T181" s="36">
        <f>SUMIFS(СВЦЭМ!$D$39:$D$782,СВЦЭМ!$A$39:$A$782,$A181,СВЦЭМ!$B$39:$B$782,T$155)+'СЕТ СН'!$I$14+СВЦЭМ!$D$10+'СЕТ СН'!$I$6-'СЕТ СН'!$I$26</f>
        <v>2108.3726501199999</v>
      </c>
      <c r="U181" s="36">
        <f>SUMIFS(СВЦЭМ!$D$39:$D$782,СВЦЭМ!$A$39:$A$782,$A181,СВЦЭМ!$B$39:$B$782,U$155)+'СЕТ СН'!$I$14+СВЦЭМ!$D$10+'СЕТ СН'!$I$6-'СЕТ СН'!$I$26</f>
        <v>2082.1732365900002</v>
      </c>
      <c r="V181" s="36">
        <f>SUMIFS(СВЦЭМ!$D$39:$D$782,СВЦЭМ!$A$39:$A$782,$A181,СВЦЭМ!$B$39:$B$782,V$155)+'СЕТ СН'!$I$14+СВЦЭМ!$D$10+'СЕТ СН'!$I$6-'СЕТ СН'!$I$26</f>
        <v>2094.0264887399999</v>
      </c>
      <c r="W181" s="36">
        <f>SUMIFS(СВЦЭМ!$D$39:$D$782,СВЦЭМ!$A$39:$A$782,$A181,СВЦЭМ!$B$39:$B$782,W$155)+'СЕТ СН'!$I$14+СВЦЭМ!$D$10+'СЕТ СН'!$I$6-'СЕТ СН'!$I$26</f>
        <v>2112.8552295899999</v>
      </c>
      <c r="X181" s="36">
        <f>SUMIFS(СВЦЭМ!$D$39:$D$782,СВЦЭМ!$A$39:$A$782,$A181,СВЦЭМ!$B$39:$B$782,X$155)+'СЕТ СН'!$I$14+СВЦЭМ!$D$10+'СЕТ СН'!$I$6-'СЕТ СН'!$I$26</f>
        <v>2177.8433774200003</v>
      </c>
      <c r="Y181" s="36">
        <f>SUMIFS(СВЦЭМ!$D$39:$D$782,СВЦЭМ!$A$39:$A$782,$A181,СВЦЭМ!$B$39:$B$782,Y$155)+'СЕТ СН'!$I$14+СВЦЭМ!$D$10+'СЕТ СН'!$I$6-'СЕТ СН'!$I$26</f>
        <v>2236.6624320299998</v>
      </c>
    </row>
    <row r="182" spans="1:27" ht="15.75" x14ac:dyDescent="0.2">
      <c r="A182" s="35">
        <f t="shared" si="4"/>
        <v>45226</v>
      </c>
      <c r="B182" s="36">
        <f>SUMIFS(СВЦЭМ!$D$39:$D$782,СВЦЭМ!$A$39:$A$782,$A182,СВЦЭМ!$B$39:$B$782,B$155)+'СЕТ СН'!$I$14+СВЦЭМ!$D$10+'СЕТ СН'!$I$6-'СЕТ СН'!$I$26</f>
        <v>2280.8264777900004</v>
      </c>
      <c r="C182" s="36">
        <f>SUMIFS(СВЦЭМ!$D$39:$D$782,СВЦЭМ!$A$39:$A$782,$A182,СВЦЭМ!$B$39:$B$782,C$155)+'СЕТ СН'!$I$14+СВЦЭМ!$D$10+'СЕТ СН'!$I$6-'СЕТ СН'!$I$26</f>
        <v>2345.46723522</v>
      </c>
      <c r="D182" s="36">
        <f>SUMIFS(СВЦЭМ!$D$39:$D$782,СВЦЭМ!$A$39:$A$782,$A182,СВЦЭМ!$B$39:$B$782,D$155)+'СЕТ СН'!$I$14+СВЦЭМ!$D$10+'СЕТ СН'!$I$6-'СЕТ СН'!$I$26</f>
        <v>2388.92008386</v>
      </c>
      <c r="E182" s="36">
        <f>SUMIFS(СВЦЭМ!$D$39:$D$782,СВЦЭМ!$A$39:$A$782,$A182,СВЦЭМ!$B$39:$B$782,E$155)+'СЕТ СН'!$I$14+СВЦЭМ!$D$10+'СЕТ СН'!$I$6-'СЕТ СН'!$I$26</f>
        <v>2399.6597445300004</v>
      </c>
      <c r="F182" s="36">
        <f>SUMIFS(СВЦЭМ!$D$39:$D$782,СВЦЭМ!$A$39:$A$782,$A182,СВЦЭМ!$B$39:$B$782,F$155)+'СЕТ СН'!$I$14+СВЦЭМ!$D$10+'СЕТ СН'!$I$6-'СЕТ СН'!$I$26</f>
        <v>2408.64121114</v>
      </c>
      <c r="G182" s="36">
        <f>SUMIFS(СВЦЭМ!$D$39:$D$782,СВЦЭМ!$A$39:$A$782,$A182,СВЦЭМ!$B$39:$B$782,G$155)+'СЕТ СН'!$I$14+СВЦЭМ!$D$10+'СЕТ СН'!$I$6-'СЕТ СН'!$I$26</f>
        <v>2384.0878819200002</v>
      </c>
      <c r="H182" s="36">
        <f>SUMIFS(СВЦЭМ!$D$39:$D$782,СВЦЭМ!$A$39:$A$782,$A182,СВЦЭМ!$B$39:$B$782,H$155)+'СЕТ СН'!$I$14+СВЦЭМ!$D$10+'СЕТ СН'!$I$6-'СЕТ СН'!$I$26</f>
        <v>2305.4797483000002</v>
      </c>
      <c r="I182" s="36">
        <f>SUMIFS(СВЦЭМ!$D$39:$D$782,СВЦЭМ!$A$39:$A$782,$A182,СВЦЭМ!$B$39:$B$782,I$155)+'СЕТ СН'!$I$14+СВЦЭМ!$D$10+'СЕТ СН'!$I$6-'СЕТ СН'!$I$26</f>
        <v>2197.1025223500001</v>
      </c>
      <c r="J182" s="36">
        <f>SUMIFS(СВЦЭМ!$D$39:$D$782,СВЦЭМ!$A$39:$A$782,$A182,СВЦЭМ!$B$39:$B$782,J$155)+'СЕТ СН'!$I$14+СВЦЭМ!$D$10+'СЕТ СН'!$I$6-'СЕТ СН'!$I$26</f>
        <v>2131.9012456500004</v>
      </c>
      <c r="K182" s="36">
        <f>SUMIFS(СВЦЭМ!$D$39:$D$782,СВЦЭМ!$A$39:$A$782,$A182,СВЦЭМ!$B$39:$B$782,K$155)+'СЕТ СН'!$I$14+СВЦЭМ!$D$10+'СЕТ СН'!$I$6-'СЕТ СН'!$I$26</f>
        <v>2099.36065719</v>
      </c>
      <c r="L182" s="36">
        <f>SUMIFS(СВЦЭМ!$D$39:$D$782,СВЦЭМ!$A$39:$A$782,$A182,СВЦЭМ!$B$39:$B$782,L$155)+'СЕТ СН'!$I$14+СВЦЭМ!$D$10+'СЕТ СН'!$I$6-'СЕТ СН'!$I$26</f>
        <v>2099.7247563400001</v>
      </c>
      <c r="M182" s="36">
        <f>SUMIFS(СВЦЭМ!$D$39:$D$782,СВЦЭМ!$A$39:$A$782,$A182,СВЦЭМ!$B$39:$B$782,M$155)+'СЕТ СН'!$I$14+СВЦЭМ!$D$10+'СЕТ СН'!$I$6-'СЕТ СН'!$I$26</f>
        <v>2115.2053904100003</v>
      </c>
      <c r="N182" s="36">
        <f>SUMIFS(СВЦЭМ!$D$39:$D$782,СВЦЭМ!$A$39:$A$782,$A182,СВЦЭМ!$B$39:$B$782,N$155)+'СЕТ СН'!$I$14+СВЦЭМ!$D$10+'СЕТ СН'!$I$6-'СЕТ СН'!$I$26</f>
        <v>2155.0270553400001</v>
      </c>
      <c r="O182" s="36">
        <f>SUMIFS(СВЦЭМ!$D$39:$D$782,СВЦЭМ!$A$39:$A$782,$A182,СВЦЭМ!$B$39:$B$782,O$155)+'СЕТ СН'!$I$14+СВЦЭМ!$D$10+'СЕТ СН'!$I$6-'СЕТ СН'!$I$26</f>
        <v>2174.7346035999999</v>
      </c>
      <c r="P182" s="36">
        <f>SUMIFS(СВЦЭМ!$D$39:$D$782,СВЦЭМ!$A$39:$A$782,$A182,СВЦЭМ!$B$39:$B$782,P$155)+'СЕТ СН'!$I$14+СВЦЭМ!$D$10+'СЕТ СН'!$I$6-'СЕТ СН'!$I$26</f>
        <v>2202.7051246800002</v>
      </c>
      <c r="Q182" s="36">
        <f>SUMIFS(СВЦЭМ!$D$39:$D$782,СВЦЭМ!$A$39:$A$782,$A182,СВЦЭМ!$B$39:$B$782,Q$155)+'СЕТ СН'!$I$14+СВЦЭМ!$D$10+'СЕТ СН'!$I$6-'СЕТ СН'!$I$26</f>
        <v>2211.7399587099999</v>
      </c>
      <c r="R182" s="36">
        <f>SUMIFS(СВЦЭМ!$D$39:$D$782,СВЦЭМ!$A$39:$A$782,$A182,СВЦЭМ!$B$39:$B$782,R$155)+'СЕТ СН'!$I$14+СВЦЭМ!$D$10+'СЕТ СН'!$I$6-'СЕТ СН'!$I$26</f>
        <v>2218.9936827500001</v>
      </c>
      <c r="S182" s="36">
        <f>SUMIFS(СВЦЭМ!$D$39:$D$782,СВЦЭМ!$A$39:$A$782,$A182,СВЦЭМ!$B$39:$B$782,S$155)+'СЕТ СН'!$I$14+СВЦЭМ!$D$10+'СЕТ СН'!$I$6-'СЕТ СН'!$I$26</f>
        <v>2194.55308827</v>
      </c>
      <c r="T182" s="36">
        <f>SUMIFS(СВЦЭМ!$D$39:$D$782,СВЦЭМ!$A$39:$A$782,$A182,СВЦЭМ!$B$39:$B$782,T$155)+'СЕТ СН'!$I$14+СВЦЭМ!$D$10+'СЕТ СН'!$I$6-'СЕТ СН'!$I$26</f>
        <v>2116.97578221</v>
      </c>
      <c r="U182" s="36">
        <f>SUMIFS(СВЦЭМ!$D$39:$D$782,СВЦЭМ!$A$39:$A$782,$A182,СВЦЭМ!$B$39:$B$782,U$155)+'СЕТ СН'!$I$14+СВЦЭМ!$D$10+'СЕТ СН'!$I$6-'СЕТ СН'!$I$26</f>
        <v>2084.8269700199999</v>
      </c>
      <c r="V182" s="36">
        <f>SUMIFS(СВЦЭМ!$D$39:$D$782,СВЦЭМ!$A$39:$A$782,$A182,СВЦЭМ!$B$39:$B$782,V$155)+'СЕТ СН'!$I$14+СВЦЭМ!$D$10+'СЕТ СН'!$I$6-'СЕТ СН'!$I$26</f>
        <v>2109.9475428400001</v>
      </c>
      <c r="W182" s="36">
        <f>SUMIFS(СВЦЭМ!$D$39:$D$782,СВЦЭМ!$A$39:$A$782,$A182,СВЦЭМ!$B$39:$B$782,W$155)+'СЕТ СН'!$I$14+СВЦЭМ!$D$10+'СЕТ СН'!$I$6-'СЕТ СН'!$I$26</f>
        <v>2129.8939428399999</v>
      </c>
      <c r="X182" s="36">
        <f>SUMIFS(СВЦЭМ!$D$39:$D$782,СВЦЭМ!$A$39:$A$782,$A182,СВЦЭМ!$B$39:$B$782,X$155)+'СЕТ СН'!$I$14+СВЦЭМ!$D$10+'СЕТ СН'!$I$6-'СЕТ СН'!$I$26</f>
        <v>2190.2994158199999</v>
      </c>
      <c r="Y182" s="36">
        <f>SUMIFS(СВЦЭМ!$D$39:$D$782,СВЦЭМ!$A$39:$A$782,$A182,СВЦЭМ!$B$39:$B$782,Y$155)+'СЕТ СН'!$I$14+СВЦЭМ!$D$10+'СЕТ СН'!$I$6-'СЕТ СН'!$I$26</f>
        <v>2298.2520201900002</v>
      </c>
    </row>
    <row r="183" spans="1:27" ht="15.75" x14ac:dyDescent="0.2">
      <c r="A183" s="35">
        <f t="shared" si="4"/>
        <v>45227</v>
      </c>
      <c r="B183" s="36">
        <f>SUMIFS(СВЦЭМ!$D$39:$D$782,СВЦЭМ!$A$39:$A$782,$A183,СВЦЭМ!$B$39:$B$782,B$155)+'СЕТ СН'!$I$14+СВЦЭМ!$D$10+'СЕТ СН'!$I$6-'СЕТ СН'!$I$26</f>
        <v>2325.7367780200002</v>
      </c>
      <c r="C183" s="36">
        <f>SUMIFS(СВЦЭМ!$D$39:$D$782,СВЦЭМ!$A$39:$A$782,$A183,СВЦЭМ!$B$39:$B$782,C$155)+'СЕТ СН'!$I$14+СВЦЭМ!$D$10+'СЕТ СН'!$I$6-'СЕТ СН'!$I$26</f>
        <v>2291.3747082300001</v>
      </c>
      <c r="D183" s="36">
        <f>SUMIFS(СВЦЭМ!$D$39:$D$782,СВЦЭМ!$A$39:$A$782,$A183,СВЦЭМ!$B$39:$B$782,D$155)+'СЕТ СН'!$I$14+СВЦЭМ!$D$10+'СЕТ СН'!$I$6-'СЕТ СН'!$I$26</f>
        <v>2344.5509019199999</v>
      </c>
      <c r="E183" s="36">
        <f>SUMIFS(СВЦЭМ!$D$39:$D$782,СВЦЭМ!$A$39:$A$782,$A183,СВЦЭМ!$B$39:$B$782,E$155)+'СЕТ СН'!$I$14+СВЦЭМ!$D$10+'СЕТ СН'!$I$6-'СЕТ СН'!$I$26</f>
        <v>2348.4064146999999</v>
      </c>
      <c r="F183" s="36">
        <f>SUMIFS(СВЦЭМ!$D$39:$D$782,СВЦЭМ!$A$39:$A$782,$A183,СВЦЭМ!$B$39:$B$782,F$155)+'СЕТ СН'!$I$14+СВЦЭМ!$D$10+'СЕТ СН'!$I$6-'СЕТ СН'!$I$26</f>
        <v>2349.7543370399999</v>
      </c>
      <c r="G183" s="36">
        <f>SUMIFS(СВЦЭМ!$D$39:$D$782,СВЦЭМ!$A$39:$A$782,$A183,СВЦЭМ!$B$39:$B$782,G$155)+'СЕТ СН'!$I$14+СВЦЭМ!$D$10+'СЕТ СН'!$I$6-'СЕТ СН'!$I$26</f>
        <v>2343.6486542700004</v>
      </c>
      <c r="H183" s="36">
        <f>SUMIFS(СВЦЭМ!$D$39:$D$782,СВЦЭМ!$A$39:$A$782,$A183,СВЦЭМ!$B$39:$B$782,H$155)+'СЕТ СН'!$I$14+СВЦЭМ!$D$10+'СЕТ СН'!$I$6-'СЕТ СН'!$I$26</f>
        <v>2325.9599959699999</v>
      </c>
      <c r="I183" s="36">
        <f>SUMIFS(СВЦЭМ!$D$39:$D$782,СВЦЭМ!$A$39:$A$782,$A183,СВЦЭМ!$B$39:$B$782,I$155)+'СЕТ СН'!$I$14+СВЦЭМ!$D$10+'СЕТ СН'!$I$6-'СЕТ СН'!$I$26</f>
        <v>2280.1163205000003</v>
      </c>
      <c r="J183" s="36">
        <f>SUMIFS(СВЦЭМ!$D$39:$D$782,СВЦЭМ!$A$39:$A$782,$A183,СВЦЭМ!$B$39:$B$782,J$155)+'СЕТ СН'!$I$14+СВЦЭМ!$D$10+'СЕТ СН'!$I$6-'СЕТ СН'!$I$26</f>
        <v>2221.2941588900003</v>
      </c>
      <c r="K183" s="36">
        <f>SUMIFS(СВЦЭМ!$D$39:$D$782,СВЦЭМ!$A$39:$A$782,$A183,СВЦЭМ!$B$39:$B$782,K$155)+'СЕТ СН'!$I$14+СВЦЭМ!$D$10+'СЕТ СН'!$I$6-'СЕТ СН'!$I$26</f>
        <v>2145.1922213400003</v>
      </c>
      <c r="L183" s="36">
        <f>SUMIFS(СВЦЭМ!$D$39:$D$782,СВЦЭМ!$A$39:$A$782,$A183,СВЦЭМ!$B$39:$B$782,L$155)+'СЕТ СН'!$I$14+СВЦЭМ!$D$10+'СЕТ СН'!$I$6-'СЕТ СН'!$I$26</f>
        <v>2121.4150138900004</v>
      </c>
      <c r="M183" s="36">
        <f>SUMIFS(СВЦЭМ!$D$39:$D$782,СВЦЭМ!$A$39:$A$782,$A183,СВЦЭМ!$B$39:$B$782,M$155)+'СЕТ СН'!$I$14+СВЦЭМ!$D$10+'СЕТ СН'!$I$6-'СЕТ СН'!$I$26</f>
        <v>2123.3851187400001</v>
      </c>
      <c r="N183" s="36">
        <f>SUMIFS(СВЦЭМ!$D$39:$D$782,СВЦЭМ!$A$39:$A$782,$A183,СВЦЭМ!$B$39:$B$782,N$155)+'СЕТ СН'!$I$14+СВЦЭМ!$D$10+'СЕТ СН'!$I$6-'СЕТ СН'!$I$26</f>
        <v>2145.0633223900004</v>
      </c>
      <c r="O183" s="36">
        <f>SUMIFS(СВЦЭМ!$D$39:$D$782,СВЦЭМ!$A$39:$A$782,$A183,СВЦЭМ!$B$39:$B$782,O$155)+'СЕТ СН'!$I$14+СВЦЭМ!$D$10+'СЕТ СН'!$I$6-'СЕТ СН'!$I$26</f>
        <v>2157.0565570700001</v>
      </c>
      <c r="P183" s="36">
        <f>SUMIFS(СВЦЭМ!$D$39:$D$782,СВЦЭМ!$A$39:$A$782,$A183,СВЦЭМ!$B$39:$B$782,P$155)+'СЕТ СН'!$I$14+СВЦЭМ!$D$10+'СЕТ СН'!$I$6-'СЕТ СН'!$I$26</f>
        <v>2171.6432115100001</v>
      </c>
      <c r="Q183" s="36">
        <f>SUMIFS(СВЦЭМ!$D$39:$D$782,СВЦЭМ!$A$39:$A$782,$A183,СВЦЭМ!$B$39:$B$782,Q$155)+'СЕТ СН'!$I$14+СВЦЭМ!$D$10+'СЕТ СН'!$I$6-'СЕТ СН'!$I$26</f>
        <v>2184.52621439</v>
      </c>
      <c r="R183" s="36">
        <f>SUMIFS(СВЦЭМ!$D$39:$D$782,СВЦЭМ!$A$39:$A$782,$A183,СВЦЭМ!$B$39:$B$782,R$155)+'СЕТ СН'!$I$14+СВЦЭМ!$D$10+'СЕТ СН'!$I$6-'СЕТ СН'!$I$26</f>
        <v>2178.9338415000002</v>
      </c>
      <c r="S183" s="36">
        <f>SUMIFS(СВЦЭМ!$D$39:$D$782,СВЦЭМ!$A$39:$A$782,$A183,СВЦЭМ!$B$39:$B$782,S$155)+'СЕТ СН'!$I$14+СВЦЭМ!$D$10+'СЕТ СН'!$I$6-'СЕТ СН'!$I$26</f>
        <v>2177.3988508800003</v>
      </c>
      <c r="T183" s="36">
        <f>SUMIFS(СВЦЭМ!$D$39:$D$782,СВЦЭМ!$A$39:$A$782,$A183,СВЦЭМ!$B$39:$B$782,T$155)+'СЕТ СН'!$I$14+СВЦЭМ!$D$10+'СЕТ СН'!$I$6-'СЕТ СН'!$I$26</f>
        <v>2113.3901046600004</v>
      </c>
      <c r="U183" s="36">
        <f>SUMIFS(СВЦЭМ!$D$39:$D$782,СВЦЭМ!$A$39:$A$782,$A183,СВЦЭМ!$B$39:$B$782,U$155)+'СЕТ СН'!$I$14+СВЦЭМ!$D$10+'СЕТ СН'!$I$6-'СЕТ СН'!$I$26</f>
        <v>2089.4052130800001</v>
      </c>
      <c r="V183" s="36">
        <f>SUMIFS(СВЦЭМ!$D$39:$D$782,СВЦЭМ!$A$39:$A$782,$A183,СВЦЭМ!$B$39:$B$782,V$155)+'СЕТ СН'!$I$14+СВЦЭМ!$D$10+'СЕТ СН'!$I$6-'СЕТ СН'!$I$26</f>
        <v>2110.2981327100001</v>
      </c>
      <c r="W183" s="36">
        <f>SUMIFS(СВЦЭМ!$D$39:$D$782,СВЦЭМ!$A$39:$A$782,$A183,СВЦЭМ!$B$39:$B$782,W$155)+'СЕТ СН'!$I$14+СВЦЭМ!$D$10+'СЕТ СН'!$I$6-'СЕТ СН'!$I$26</f>
        <v>2132.89692414</v>
      </c>
      <c r="X183" s="36">
        <f>SUMIFS(СВЦЭМ!$D$39:$D$782,СВЦЭМ!$A$39:$A$782,$A183,СВЦЭМ!$B$39:$B$782,X$155)+'СЕТ СН'!$I$14+СВЦЭМ!$D$10+'СЕТ СН'!$I$6-'СЕТ СН'!$I$26</f>
        <v>2166.3756498700004</v>
      </c>
      <c r="Y183" s="36">
        <f>SUMIFS(СВЦЭМ!$D$39:$D$782,СВЦЭМ!$A$39:$A$782,$A183,СВЦЭМ!$B$39:$B$782,Y$155)+'СЕТ СН'!$I$14+СВЦЭМ!$D$10+'СЕТ СН'!$I$6-'СЕТ СН'!$I$26</f>
        <v>2221.60143522</v>
      </c>
    </row>
    <row r="184" spans="1:27" ht="15.75" x14ac:dyDescent="0.2">
      <c r="A184" s="35">
        <f t="shared" si="4"/>
        <v>45228</v>
      </c>
      <c r="B184" s="36">
        <f>SUMIFS(СВЦЭМ!$D$39:$D$782,СВЦЭМ!$A$39:$A$782,$A184,СВЦЭМ!$B$39:$B$782,B$155)+'СЕТ СН'!$I$14+СВЦЭМ!$D$10+'СЕТ СН'!$I$6-'СЕТ СН'!$I$26</f>
        <v>2213.2015911799999</v>
      </c>
      <c r="C184" s="36">
        <f>SUMIFS(СВЦЭМ!$D$39:$D$782,СВЦЭМ!$A$39:$A$782,$A184,СВЦЭМ!$B$39:$B$782,C$155)+'СЕТ СН'!$I$14+СВЦЭМ!$D$10+'СЕТ СН'!$I$6-'СЕТ СН'!$I$26</f>
        <v>2261.1493722300002</v>
      </c>
      <c r="D184" s="36">
        <f>SUMIFS(СВЦЭМ!$D$39:$D$782,СВЦЭМ!$A$39:$A$782,$A184,СВЦЭМ!$B$39:$B$782,D$155)+'СЕТ СН'!$I$14+СВЦЭМ!$D$10+'СЕТ СН'!$I$6-'СЕТ СН'!$I$26</f>
        <v>2318.5027500000001</v>
      </c>
      <c r="E184" s="36">
        <f>SUMIFS(СВЦЭМ!$D$39:$D$782,СВЦЭМ!$A$39:$A$782,$A184,СВЦЭМ!$B$39:$B$782,E$155)+'СЕТ СН'!$I$14+СВЦЭМ!$D$10+'СЕТ СН'!$I$6-'СЕТ СН'!$I$26</f>
        <v>2319.9956786399998</v>
      </c>
      <c r="F184" s="36">
        <f>SUMIFS(СВЦЭМ!$D$39:$D$782,СВЦЭМ!$A$39:$A$782,$A184,СВЦЭМ!$B$39:$B$782,F$155)+'СЕТ СН'!$I$14+СВЦЭМ!$D$10+'СЕТ СН'!$I$6-'СЕТ СН'!$I$26</f>
        <v>2322.38765543</v>
      </c>
      <c r="G184" s="36">
        <f>SUMIFS(СВЦЭМ!$D$39:$D$782,СВЦЭМ!$A$39:$A$782,$A184,СВЦЭМ!$B$39:$B$782,G$155)+'СЕТ СН'!$I$14+СВЦЭМ!$D$10+'СЕТ СН'!$I$6-'СЕТ СН'!$I$26</f>
        <v>2320.2834563000001</v>
      </c>
      <c r="H184" s="36">
        <f>SUMIFS(СВЦЭМ!$D$39:$D$782,СВЦЭМ!$A$39:$A$782,$A184,СВЦЭМ!$B$39:$B$782,H$155)+'СЕТ СН'!$I$14+СВЦЭМ!$D$10+'СЕТ СН'!$I$6-'СЕТ СН'!$I$26</f>
        <v>2304.3050244800002</v>
      </c>
      <c r="I184" s="36">
        <f>SUMIFS(СВЦЭМ!$D$39:$D$782,СВЦЭМ!$A$39:$A$782,$A184,СВЦЭМ!$B$39:$B$782,I$155)+'СЕТ СН'!$I$14+СВЦЭМ!$D$10+'СЕТ СН'!$I$6-'СЕТ СН'!$I$26</f>
        <v>2278.3968132600003</v>
      </c>
      <c r="J184" s="36">
        <f>SUMIFS(СВЦЭМ!$D$39:$D$782,СВЦЭМ!$A$39:$A$782,$A184,СВЦЭМ!$B$39:$B$782,J$155)+'СЕТ СН'!$I$14+СВЦЭМ!$D$10+'СЕТ СН'!$I$6-'СЕТ СН'!$I$26</f>
        <v>2271.00332686</v>
      </c>
      <c r="K184" s="36">
        <f>SUMIFS(СВЦЭМ!$D$39:$D$782,СВЦЭМ!$A$39:$A$782,$A184,СВЦЭМ!$B$39:$B$782,K$155)+'СЕТ СН'!$I$14+СВЦЭМ!$D$10+'СЕТ СН'!$I$6-'СЕТ СН'!$I$26</f>
        <v>2199.10017315</v>
      </c>
      <c r="L184" s="36">
        <f>SUMIFS(СВЦЭМ!$D$39:$D$782,СВЦЭМ!$A$39:$A$782,$A184,СВЦЭМ!$B$39:$B$782,L$155)+'СЕТ СН'!$I$14+СВЦЭМ!$D$10+'СЕТ СН'!$I$6-'СЕТ СН'!$I$26</f>
        <v>2171.16238965</v>
      </c>
      <c r="M184" s="36">
        <f>SUMIFS(СВЦЭМ!$D$39:$D$782,СВЦЭМ!$A$39:$A$782,$A184,СВЦЭМ!$B$39:$B$782,M$155)+'СЕТ СН'!$I$14+СВЦЭМ!$D$10+'СЕТ СН'!$I$6-'СЕТ СН'!$I$26</f>
        <v>2173.2554616699999</v>
      </c>
      <c r="N184" s="36">
        <f>SUMIFS(СВЦЭМ!$D$39:$D$782,СВЦЭМ!$A$39:$A$782,$A184,СВЦЭМ!$B$39:$B$782,N$155)+'СЕТ СН'!$I$14+СВЦЭМ!$D$10+'СЕТ СН'!$I$6-'СЕТ СН'!$I$26</f>
        <v>2182.3311269200003</v>
      </c>
      <c r="O184" s="36">
        <f>SUMIFS(СВЦЭМ!$D$39:$D$782,СВЦЭМ!$A$39:$A$782,$A184,СВЦЭМ!$B$39:$B$782,O$155)+'СЕТ СН'!$I$14+СВЦЭМ!$D$10+'СЕТ СН'!$I$6-'СЕТ СН'!$I$26</f>
        <v>2198.1819385700001</v>
      </c>
      <c r="P184" s="36">
        <f>SUMIFS(СВЦЭМ!$D$39:$D$782,СВЦЭМ!$A$39:$A$782,$A184,СВЦЭМ!$B$39:$B$782,P$155)+'СЕТ СН'!$I$14+СВЦЭМ!$D$10+'СЕТ СН'!$I$6-'СЕТ СН'!$I$26</f>
        <v>2214.9141280000003</v>
      </c>
      <c r="Q184" s="36">
        <f>SUMIFS(СВЦЭМ!$D$39:$D$782,СВЦЭМ!$A$39:$A$782,$A184,СВЦЭМ!$B$39:$B$782,Q$155)+'СЕТ СН'!$I$14+СВЦЭМ!$D$10+'СЕТ СН'!$I$6-'СЕТ СН'!$I$26</f>
        <v>2229.6908293000001</v>
      </c>
      <c r="R184" s="36">
        <f>SUMIFS(СВЦЭМ!$D$39:$D$782,СВЦЭМ!$A$39:$A$782,$A184,СВЦЭМ!$B$39:$B$782,R$155)+'СЕТ СН'!$I$14+СВЦЭМ!$D$10+'СЕТ СН'!$I$6-'СЕТ СН'!$I$26</f>
        <v>2220.2453531600004</v>
      </c>
      <c r="S184" s="36">
        <f>SUMIFS(СВЦЭМ!$D$39:$D$782,СВЦЭМ!$A$39:$A$782,$A184,СВЦЭМ!$B$39:$B$782,S$155)+'СЕТ СН'!$I$14+СВЦЭМ!$D$10+'СЕТ СН'!$I$6-'СЕТ СН'!$I$26</f>
        <v>2201.4498389999999</v>
      </c>
      <c r="T184" s="36">
        <f>SUMIFS(СВЦЭМ!$D$39:$D$782,СВЦЭМ!$A$39:$A$782,$A184,СВЦЭМ!$B$39:$B$782,T$155)+'СЕТ СН'!$I$14+СВЦЭМ!$D$10+'СЕТ СН'!$I$6-'СЕТ СН'!$I$26</f>
        <v>2134.6374400599998</v>
      </c>
      <c r="U184" s="36">
        <f>SUMIFS(СВЦЭМ!$D$39:$D$782,СВЦЭМ!$A$39:$A$782,$A184,СВЦЭМ!$B$39:$B$782,U$155)+'СЕТ СН'!$I$14+СВЦЭМ!$D$10+'СЕТ СН'!$I$6-'СЕТ СН'!$I$26</f>
        <v>2107.7913814399999</v>
      </c>
      <c r="V184" s="36">
        <f>SUMIFS(СВЦЭМ!$D$39:$D$782,СВЦЭМ!$A$39:$A$782,$A184,СВЦЭМ!$B$39:$B$782,V$155)+'СЕТ СН'!$I$14+СВЦЭМ!$D$10+'СЕТ СН'!$I$6-'СЕТ СН'!$I$26</f>
        <v>2125.1931034300001</v>
      </c>
      <c r="W184" s="36">
        <f>SUMIFS(СВЦЭМ!$D$39:$D$782,СВЦЭМ!$A$39:$A$782,$A184,СВЦЭМ!$B$39:$B$782,W$155)+'СЕТ СН'!$I$14+СВЦЭМ!$D$10+'СЕТ СН'!$I$6-'СЕТ СН'!$I$26</f>
        <v>2147.2451899600001</v>
      </c>
      <c r="X184" s="36">
        <f>SUMIFS(СВЦЭМ!$D$39:$D$782,СВЦЭМ!$A$39:$A$782,$A184,СВЦЭМ!$B$39:$B$782,X$155)+'СЕТ СН'!$I$14+СВЦЭМ!$D$10+'СЕТ СН'!$I$6-'СЕТ СН'!$I$26</f>
        <v>2185.9252097200001</v>
      </c>
      <c r="Y184" s="36">
        <f>SUMIFS(СВЦЭМ!$D$39:$D$782,СВЦЭМ!$A$39:$A$782,$A184,СВЦЭМ!$B$39:$B$782,Y$155)+'СЕТ СН'!$I$14+СВЦЭМ!$D$10+'СЕТ СН'!$I$6-'СЕТ СН'!$I$26</f>
        <v>2252.0944067400001</v>
      </c>
    </row>
    <row r="185" spans="1:27" ht="15.75" x14ac:dyDescent="0.2">
      <c r="A185" s="35">
        <f t="shared" si="4"/>
        <v>45229</v>
      </c>
      <c r="B185" s="36">
        <f>SUMIFS(СВЦЭМ!$D$39:$D$782,СВЦЭМ!$A$39:$A$782,$A185,СВЦЭМ!$B$39:$B$782,B$155)+'СЕТ СН'!$I$14+СВЦЭМ!$D$10+'СЕТ СН'!$I$6-'СЕТ СН'!$I$26</f>
        <v>2185.2445755600002</v>
      </c>
      <c r="C185" s="36">
        <f>SUMIFS(СВЦЭМ!$D$39:$D$782,СВЦЭМ!$A$39:$A$782,$A185,СВЦЭМ!$B$39:$B$782,C$155)+'СЕТ СН'!$I$14+СВЦЭМ!$D$10+'СЕТ СН'!$I$6-'СЕТ СН'!$I$26</f>
        <v>2246.74254625</v>
      </c>
      <c r="D185" s="36">
        <f>SUMIFS(СВЦЭМ!$D$39:$D$782,СВЦЭМ!$A$39:$A$782,$A185,СВЦЭМ!$B$39:$B$782,D$155)+'СЕТ СН'!$I$14+СВЦЭМ!$D$10+'СЕТ СН'!$I$6-'СЕТ СН'!$I$26</f>
        <v>2283.6357661400002</v>
      </c>
      <c r="E185" s="36">
        <f>SUMIFS(СВЦЭМ!$D$39:$D$782,СВЦЭМ!$A$39:$A$782,$A185,СВЦЭМ!$B$39:$B$782,E$155)+'СЕТ СН'!$I$14+СВЦЭМ!$D$10+'СЕТ СН'!$I$6-'СЕТ СН'!$I$26</f>
        <v>2281.18506914</v>
      </c>
      <c r="F185" s="36">
        <f>SUMIFS(СВЦЭМ!$D$39:$D$782,СВЦЭМ!$A$39:$A$782,$A185,СВЦЭМ!$B$39:$B$782,F$155)+'СЕТ СН'!$I$14+СВЦЭМ!$D$10+'СЕТ СН'!$I$6-'СЕТ СН'!$I$26</f>
        <v>2277.0362527799998</v>
      </c>
      <c r="G185" s="36">
        <f>SUMIFS(СВЦЭМ!$D$39:$D$782,СВЦЭМ!$A$39:$A$782,$A185,СВЦЭМ!$B$39:$B$782,G$155)+'СЕТ СН'!$I$14+СВЦЭМ!$D$10+'СЕТ СН'!$I$6-'СЕТ СН'!$I$26</f>
        <v>2300.7744333999999</v>
      </c>
      <c r="H185" s="36">
        <f>SUMIFS(СВЦЭМ!$D$39:$D$782,СВЦЭМ!$A$39:$A$782,$A185,СВЦЭМ!$B$39:$B$782,H$155)+'СЕТ СН'!$I$14+СВЦЭМ!$D$10+'СЕТ СН'!$I$6-'СЕТ СН'!$I$26</f>
        <v>2339.07912523</v>
      </c>
      <c r="I185" s="36">
        <f>SUMIFS(СВЦЭМ!$D$39:$D$782,СВЦЭМ!$A$39:$A$782,$A185,СВЦЭМ!$B$39:$B$782,I$155)+'СЕТ СН'!$I$14+СВЦЭМ!$D$10+'СЕТ СН'!$I$6-'СЕТ СН'!$I$26</f>
        <v>2279.9731032200002</v>
      </c>
      <c r="J185" s="36">
        <f>SUMIFS(СВЦЭМ!$D$39:$D$782,СВЦЭМ!$A$39:$A$782,$A185,СВЦЭМ!$B$39:$B$782,J$155)+'СЕТ СН'!$I$14+СВЦЭМ!$D$10+'СЕТ СН'!$I$6-'СЕТ СН'!$I$26</f>
        <v>2277.8530944399999</v>
      </c>
      <c r="K185" s="36">
        <f>SUMIFS(СВЦЭМ!$D$39:$D$782,СВЦЭМ!$A$39:$A$782,$A185,СВЦЭМ!$B$39:$B$782,K$155)+'СЕТ СН'!$I$14+СВЦЭМ!$D$10+'СЕТ СН'!$I$6-'СЕТ СН'!$I$26</f>
        <v>2250.05512335</v>
      </c>
      <c r="L185" s="36">
        <f>SUMIFS(СВЦЭМ!$D$39:$D$782,СВЦЭМ!$A$39:$A$782,$A185,СВЦЭМ!$B$39:$B$782,L$155)+'СЕТ СН'!$I$14+СВЦЭМ!$D$10+'СЕТ СН'!$I$6-'СЕТ СН'!$I$26</f>
        <v>2247.3138257700002</v>
      </c>
      <c r="M185" s="36">
        <f>SUMIFS(СВЦЭМ!$D$39:$D$782,СВЦЭМ!$A$39:$A$782,$A185,СВЦЭМ!$B$39:$B$782,M$155)+'СЕТ СН'!$I$14+СВЦЭМ!$D$10+'СЕТ СН'!$I$6-'СЕТ СН'!$I$26</f>
        <v>2262.1072926100001</v>
      </c>
      <c r="N185" s="36">
        <f>SUMIFS(СВЦЭМ!$D$39:$D$782,СВЦЭМ!$A$39:$A$782,$A185,СВЦЭМ!$B$39:$B$782,N$155)+'СЕТ СН'!$I$14+СВЦЭМ!$D$10+'СЕТ СН'!$I$6-'СЕТ СН'!$I$26</f>
        <v>2284.06099743</v>
      </c>
      <c r="O185" s="36">
        <f>SUMIFS(СВЦЭМ!$D$39:$D$782,СВЦЭМ!$A$39:$A$782,$A185,СВЦЭМ!$B$39:$B$782,O$155)+'СЕТ СН'!$I$14+СВЦЭМ!$D$10+'СЕТ СН'!$I$6-'СЕТ СН'!$I$26</f>
        <v>2303.9448631300002</v>
      </c>
      <c r="P185" s="36">
        <f>SUMIFS(СВЦЭМ!$D$39:$D$782,СВЦЭМ!$A$39:$A$782,$A185,СВЦЭМ!$B$39:$B$782,P$155)+'СЕТ СН'!$I$14+СВЦЭМ!$D$10+'СЕТ СН'!$I$6-'СЕТ СН'!$I$26</f>
        <v>2316.9055493000001</v>
      </c>
      <c r="Q185" s="36">
        <f>SUMIFS(СВЦЭМ!$D$39:$D$782,СВЦЭМ!$A$39:$A$782,$A185,СВЦЭМ!$B$39:$B$782,Q$155)+'СЕТ СН'!$I$14+СВЦЭМ!$D$10+'СЕТ СН'!$I$6-'СЕТ СН'!$I$26</f>
        <v>2332.02546188</v>
      </c>
      <c r="R185" s="36">
        <f>SUMIFS(СВЦЭМ!$D$39:$D$782,СВЦЭМ!$A$39:$A$782,$A185,СВЦЭМ!$B$39:$B$782,R$155)+'СЕТ СН'!$I$14+СВЦЭМ!$D$10+'СЕТ СН'!$I$6-'СЕТ СН'!$I$26</f>
        <v>2322.28239106</v>
      </c>
      <c r="S185" s="36">
        <f>SUMIFS(СВЦЭМ!$D$39:$D$782,СВЦЭМ!$A$39:$A$782,$A185,СВЦЭМ!$B$39:$B$782,S$155)+'СЕТ СН'!$I$14+СВЦЭМ!$D$10+'СЕТ СН'!$I$6-'СЕТ СН'!$I$26</f>
        <v>2280.6344785800002</v>
      </c>
      <c r="T185" s="36">
        <f>SUMIFS(СВЦЭМ!$D$39:$D$782,СВЦЭМ!$A$39:$A$782,$A185,СВЦЭМ!$B$39:$B$782,T$155)+'СЕТ СН'!$I$14+СВЦЭМ!$D$10+'СЕТ СН'!$I$6-'СЕТ СН'!$I$26</f>
        <v>2230.3326550000002</v>
      </c>
      <c r="U185" s="36">
        <f>SUMIFS(СВЦЭМ!$D$39:$D$782,СВЦЭМ!$A$39:$A$782,$A185,СВЦЭМ!$B$39:$B$782,U$155)+'СЕТ СН'!$I$14+СВЦЭМ!$D$10+'СЕТ СН'!$I$6-'СЕТ СН'!$I$26</f>
        <v>2196.63035915</v>
      </c>
      <c r="V185" s="36">
        <f>SUMIFS(СВЦЭМ!$D$39:$D$782,СВЦЭМ!$A$39:$A$782,$A185,СВЦЭМ!$B$39:$B$782,V$155)+'СЕТ СН'!$I$14+СВЦЭМ!$D$10+'СЕТ СН'!$I$6-'СЕТ СН'!$I$26</f>
        <v>2223.9945606299998</v>
      </c>
      <c r="W185" s="36">
        <f>SUMIFS(СВЦЭМ!$D$39:$D$782,СВЦЭМ!$A$39:$A$782,$A185,СВЦЭМ!$B$39:$B$782,W$155)+'СЕТ СН'!$I$14+СВЦЭМ!$D$10+'СЕТ СН'!$I$6-'СЕТ СН'!$I$26</f>
        <v>2239.9845512299999</v>
      </c>
      <c r="X185" s="36">
        <f>SUMIFS(СВЦЭМ!$D$39:$D$782,СВЦЭМ!$A$39:$A$782,$A185,СВЦЭМ!$B$39:$B$782,X$155)+'СЕТ СН'!$I$14+СВЦЭМ!$D$10+'СЕТ СН'!$I$6-'СЕТ СН'!$I$26</f>
        <v>2301.2794794400002</v>
      </c>
      <c r="Y185" s="36">
        <f>SUMIFS(СВЦЭМ!$D$39:$D$782,СВЦЭМ!$A$39:$A$782,$A185,СВЦЭМ!$B$39:$B$782,Y$155)+'СЕТ СН'!$I$14+СВЦЭМ!$D$10+'СЕТ СН'!$I$6-'СЕТ СН'!$I$26</f>
        <v>2356.5385177200001</v>
      </c>
    </row>
    <row r="186" spans="1:27" ht="15.75" x14ac:dyDescent="0.2">
      <c r="A186" s="35">
        <f t="shared" si="4"/>
        <v>45230</v>
      </c>
      <c r="B186" s="36">
        <f>SUMIFS(СВЦЭМ!$D$39:$D$782,СВЦЭМ!$A$39:$A$782,$A186,СВЦЭМ!$B$39:$B$782,B$155)+'СЕТ СН'!$I$14+СВЦЭМ!$D$10+'СЕТ СН'!$I$6-'СЕТ СН'!$I$26</f>
        <v>2406.3290078099999</v>
      </c>
      <c r="C186" s="36">
        <f>SUMIFS(СВЦЭМ!$D$39:$D$782,СВЦЭМ!$A$39:$A$782,$A186,СВЦЭМ!$B$39:$B$782,C$155)+'СЕТ СН'!$I$14+СВЦЭМ!$D$10+'СЕТ СН'!$I$6-'СЕТ СН'!$I$26</f>
        <v>2467.4615816100004</v>
      </c>
      <c r="D186" s="36">
        <f>SUMIFS(СВЦЭМ!$D$39:$D$782,СВЦЭМ!$A$39:$A$782,$A186,СВЦЭМ!$B$39:$B$782,D$155)+'СЕТ СН'!$I$14+СВЦЭМ!$D$10+'СЕТ СН'!$I$6-'СЕТ СН'!$I$26</f>
        <v>2527.83696762</v>
      </c>
      <c r="E186" s="36">
        <f>SUMIFS(СВЦЭМ!$D$39:$D$782,СВЦЭМ!$A$39:$A$782,$A186,СВЦЭМ!$B$39:$B$782,E$155)+'СЕТ СН'!$I$14+СВЦЭМ!$D$10+'СЕТ СН'!$I$6-'СЕТ СН'!$I$26</f>
        <v>2538.2447373200002</v>
      </c>
      <c r="F186" s="36">
        <f>SUMIFS(СВЦЭМ!$D$39:$D$782,СВЦЭМ!$A$39:$A$782,$A186,СВЦЭМ!$B$39:$B$782,F$155)+'СЕТ СН'!$I$14+СВЦЭМ!$D$10+'СЕТ СН'!$I$6-'СЕТ СН'!$I$26</f>
        <v>2538.9583879400002</v>
      </c>
      <c r="G186" s="36">
        <f>SUMIFS(СВЦЭМ!$D$39:$D$782,СВЦЭМ!$A$39:$A$782,$A186,СВЦЭМ!$B$39:$B$782,G$155)+'СЕТ СН'!$I$14+СВЦЭМ!$D$10+'СЕТ СН'!$I$6-'СЕТ СН'!$I$26</f>
        <v>2522.8432131099999</v>
      </c>
      <c r="H186" s="36">
        <f>SUMIFS(СВЦЭМ!$D$39:$D$782,СВЦЭМ!$A$39:$A$782,$A186,СВЦЭМ!$B$39:$B$782,H$155)+'СЕТ СН'!$I$14+СВЦЭМ!$D$10+'СЕТ СН'!$I$6-'СЕТ СН'!$I$26</f>
        <v>2439.1698468000004</v>
      </c>
      <c r="I186" s="36">
        <f>SUMIFS(СВЦЭМ!$D$39:$D$782,СВЦЭМ!$A$39:$A$782,$A186,СВЦЭМ!$B$39:$B$782,I$155)+'СЕТ СН'!$I$14+СВЦЭМ!$D$10+'СЕТ СН'!$I$6-'СЕТ СН'!$I$26</f>
        <v>2356.4737075600001</v>
      </c>
      <c r="J186" s="36">
        <f>SUMIFS(СВЦЭМ!$D$39:$D$782,СВЦЭМ!$A$39:$A$782,$A186,СВЦЭМ!$B$39:$B$782,J$155)+'СЕТ СН'!$I$14+СВЦЭМ!$D$10+'СЕТ СН'!$I$6-'СЕТ СН'!$I$26</f>
        <v>2309.6083899400001</v>
      </c>
      <c r="K186" s="36">
        <f>SUMIFS(СВЦЭМ!$D$39:$D$782,СВЦЭМ!$A$39:$A$782,$A186,СВЦЭМ!$B$39:$B$782,K$155)+'СЕТ СН'!$I$14+СВЦЭМ!$D$10+'СЕТ СН'!$I$6-'СЕТ СН'!$I$26</f>
        <v>2293.0802171</v>
      </c>
      <c r="L186" s="36">
        <f>SUMIFS(СВЦЭМ!$D$39:$D$782,СВЦЭМ!$A$39:$A$782,$A186,СВЦЭМ!$B$39:$B$782,L$155)+'СЕТ СН'!$I$14+СВЦЭМ!$D$10+'СЕТ СН'!$I$6-'СЕТ СН'!$I$26</f>
        <v>2262.7681273799999</v>
      </c>
      <c r="M186" s="36">
        <f>SUMIFS(СВЦЭМ!$D$39:$D$782,СВЦЭМ!$A$39:$A$782,$A186,СВЦЭМ!$B$39:$B$782,M$155)+'СЕТ СН'!$I$14+СВЦЭМ!$D$10+'СЕТ СН'!$I$6-'СЕТ СН'!$I$26</f>
        <v>2284.2910809200002</v>
      </c>
      <c r="N186" s="36">
        <f>SUMIFS(СВЦЭМ!$D$39:$D$782,СВЦЭМ!$A$39:$A$782,$A186,СВЦЭМ!$B$39:$B$782,N$155)+'СЕТ СН'!$I$14+СВЦЭМ!$D$10+'СЕТ СН'!$I$6-'СЕТ СН'!$I$26</f>
        <v>2305.29799787</v>
      </c>
      <c r="O186" s="36">
        <f>SUMIFS(СВЦЭМ!$D$39:$D$782,СВЦЭМ!$A$39:$A$782,$A186,СВЦЭМ!$B$39:$B$782,O$155)+'СЕТ СН'!$I$14+СВЦЭМ!$D$10+'СЕТ СН'!$I$6-'СЕТ СН'!$I$26</f>
        <v>2320.8078369900004</v>
      </c>
      <c r="P186" s="36">
        <f>SUMIFS(СВЦЭМ!$D$39:$D$782,СВЦЭМ!$A$39:$A$782,$A186,СВЦЭМ!$B$39:$B$782,P$155)+'СЕТ СН'!$I$14+СВЦЭМ!$D$10+'СЕТ СН'!$I$6-'СЕТ СН'!$I$26</f>
        <v>2330.9204913900003</v>
      </c>
      <c r="Q186" s="36">
        <f>SUMIFS(СВЦЭМ!$D$39:$D$782,СВЦЭМ!$A$39:$A$782,$A186,СВЦЭМ!$B$39:$B$782,Q$155)+'СЕТ СН'!$I$14+СВЦЭМ!$D$10+'СЕТ СН'!$I$6-'СЕТ СН'!$I$26</f>
        <v>2343.3266914400001</v>
      </c>
      <c r="R186" s="36">
        <f>SUMIFS(СВЦЭМ!$D$39:$D$782,СВЦЭМ!$A$39:$A$782,$A186,СВЦЭМ!$B$39:$B$782,R$155)+'СЕТ СН'!$I$14+СВЦЭМ!$D$10+'СЕТ СН'!$I$6-'СЕТ СН'!$I$26</f>
        <v>2340.3550715900001</v>
      </c>
      <c r="S186" s="36">
        <f>SUMIFS(СВЦЭМ!$D$39:$D$782,СВЦЭМ!$A$39:$A$782,$A186,СВЦЭМ!$B$39:$B$782,S$155)+'СЕТ СН'!$I$14+СВЦЭМ!$D$10+'СЕТ СН'!$I$6-'СЕТ СН'!$I$26</f>
        <v>2314.4938203800002</v>
      </c>
      <c r="T186" s="36">
        <f>SUMIFS(СВЦЭМ!$D$39:$D$782,СВЦЭМ!$A$39:$A$782,$A186,СВЦЭМ!$B$39:$B$782,T$155)+'СЕТ СН'!$I$14+СВЦЭМ!$D$10+'СЕТ СН'!$I$6-'СЕТ СН'!$I$26</f>
        <v>2251.3660663500004</v>
      </c>
      <c r="U186" s="36">
        <f>SUMIFS(СВЦЭМ!$D$39:$D$782,СВЦЭМ!$A$39:$A$782,$A186,СВЦЭМ!$B$39:$B$782,U$155)+'СЕТ СН'!$I$14+СВЦЭМ!$D$10+'СЕТ СН'!$I$6-'СЕТ СН'!$I$26</f>
        <v>2228.8935728300003</v>
      </c>
      <c r="V186" s="36">
        <f>SUMIFS(СВЦЭМ!$D$39:$D$782,СВЦЭМ!$A$39:$A$782,$A186,СВЦЭМ!$B$39:$B$782,V$155)+'СЕТ СН'!$I$14+СВЦЭМ!$D$10+'СЕТ СН'!$I$6-'СЕТ СН'!$I$26</f>
        <v>2251.1723215400002</v>
      </c>
      <c r="W186" s="36">
        <f>SUMIFS(СВЦЭМ!$D$39:$D$782,СВЦЭМ!$A$39:$A$782,$A186,СВЦЭМ!$B$39:$B$782,W$155)+'СЕТ СН'!$I$14+СВЦЭМ!$D$10+'СЕТ СН'!$I$6-'СЕТ СН'!$I$26</f>
        <v>2257.9088252199999</v>
      </c>
      <c r="X186" s="36">
        <f>SUMIFS(СВЦЭМ!$D$39:$D$782,СВЦЭМ!$A$39:$A$782,$A186,СВЦЭМ!$B$39:$B$782,X$155)+'СЕТ СН'!$I$14+СВЦЭМ!$D$10+'СЕТ СН'!$I$6-'СЕТ СН'!$I$26</f>
        <v>2319.0483095300001</v>
      </c>
      <c r="Y186" s="36">
        <f>SUMIFS(СВЦЭМ!$D$39:$D$782,СВЦЭМ!$A$39:$A$782,$A186,СВЦЭМ!$B$39:$B$782,Y$155)+'СЕТ СН'!$I$14+СВЦЭМ!$D$10+'СЕТ СН'!$I$6-'СЕТ СН'!$I$26</f>
        <v>2335.1893170000003</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7"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38"/>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01.10.2023</v>
      </c>
      <c r="B192" s="36">
        <f>SUMIFS(СВЦЭМ!$E$39:$E$782,СВЦЭМ!$A$39:$A$782,$A192,СВЦЭМ!$B$39:$B$782,B$191)+'СЕТ СН'!$F$15</f>
        <v>175.14088787</v>
      </c>
      <c r="C192" s="36">
        <f>SUMIFS(СВЦЭМ!$E$39:$E$782,СВЦЭМ!$A$39:$A$782,$A192,СВЦЭМ!$B$39:$B$782,C$191)+'СЕТ СН'!$F$15</f>
        <v>181.388655</v>
      </c>
      <c r="D192" s="36">
        <f>SUMIFS(СВЦЭМ!$E$39:$E$782,СВЦЭМ!$A$39:$A$782,$A192,СВЦЭМ!$B$39:$B$782,D$191)+'СЕТ СН'!$F$15</f>
        <v>189.19745922000001</v>
      </c>
      <c r="E192" s="36">
        <f>SUMIFS(СВЦЭМ!$E$39:$E$782,СВЦЭМ!$A$39:$A$782,$A192,СВЦЭМ!$B$39:$B$782,E$191)+'СЕТ СН'!$F$15</f>
        <v>188.08277734999999</v>
      </c>
      <c r="F192" s="36">
        <f>SUMIFS(СВЦЭМ!$E$39:$E$782,СВЦЭМ!$A$39:$A$782,$A192,СВЦЭМ!$B$39:$B$782,F$191)+'СЕТ СН'!$F$15</f>
        <v>187.63755259000001</v>
      </c>
      <c r="G192" s="36">
        <f>SUMIFS(СВЦЭМ!$E$39:$E$782,СВЦЭМ!$A$39:$A$782,$A192,СВЦЭМ!$B$39:$B$782,G$191)+'СЕТ СН'!$F$15</f>
        <v>188.14081605999999</v>
      </c>
      <c r="H192" s="36">
        <f>SUMIFS(СВЦЭМ!$E$39:$E$782,СВЦЭМ!$A$39:$A$782,$A192,СВЦЭМ!$B$39:$B$782,H$191)+'СЕТ СН'!$F$15</f>
        <v>183.53111214</v>
      </c>
      <c r="I192" s="36">
        <f>SUMIFS(СВЦЭМ!$E$39:$E$782,СВЦЭМ!$A$39:$A$782,$A192,СВЦЭМ!$B$39:$B$782,I$191)+'СЕТ СН'!$F$15</f>
        <v>182.02165346999999</v>
      </c>
      <c r="J192" s="36">
        <f>SUMIFS(СВЦЭМ!$E$39:$E$782,СВЦЭМ!$A$39:$A$782,$A192,СВЦЭМ!$B$39:$B$782,J$191)+'СЕТ СН'!$F$15</f>
        <v>180.35213899999999</v>
      </c>
      <c r="K192" s="36">
        <f>SUMIFS(СВЦЭМ!$E$39:$E$782,СВЦЭМ!$A$39:$A$782,$A192,СВЦЭМ!$B$39:$B$782,K$191)+'СЕТ СН'!$F$15</f>
        <v>177.27248716</v>
      </c>
      <c r="L192" s="36">
        <f>SUMIFS(СВЦЭМ!$E$39:$E$782,СВЦЭМ!$A$39:$A$782,$A192,СВЦЭМ!$B$39:$B$782,L$191)+'СЕТ СН'!$F$15</f>
        <v>169.57634894</v>
      </c>
      <c r="M192" s="36">
        <f>SUMIFS(СВЦЭМ!$E$39:$E$782,СВЦЭМ!$A$39:$A$782,$A192,СВЦЭМ!$B$39:$B$782,M$191)+'СЕТ СН'!$F$15</f>
        <v>169.47315329</v>
      </c>
      <c r="N192" s="36">
        <f>SUMIFS(СВЦЭМ!$E$39:$E$782,СВЦЭМ!$A$39:$A$782,$A192,СВЦЭМ!$B$39:$B$782,N$191)+'СЕТ СН'!$F$15</f>
        <v>166.05432918</v>
      </c>
      <c r="O192" s="36">
        <f>SUMIFS(СВЦЭМ!$E$39:$E$782,СВЦЭМ!$A$39:$A$782,$A192,СВЦЭМ!$B$39:$B$782,O$191)+'СЕТ СН'!$F$15</f>
        <v>169.84073566000001</v>
      </c>
      <c r="P192" s="36">
        <f>SUMIFS(СВЦЭМ!$E$39:$E$782,СВЦЭМ!$A$39:$A$782,$A192,СВЦЭМ!$B$39:$B$782,P$191)+'СЕТ СН'!$F$15</f>
        <v>175.06802607</v>
      </c>
      <c r="Q192" s="36">
        <f>SUMIFS(СВЦЭМ!$E$39:$E$782,СВЦЭМ!$A$39:$A$782,$A192,СВЦЭМ!$B$39:$B$782,Q$191)+'СЕТ СН'!$F$15</f>
        <v>172.29812061999999</v>
      </c>
      <c r="R192" s="36">
        <f>SUMIFS(СВЦЭМ!$E$39:$E$782,СВЦЭМ!$A$39:$A$782,$A192,СВЦЭМ!$B$39:$B$782,R$191)+'СЕТ СН'!$F$15</f>
        <v>172.10003917</v>
      </c>
      <c r="S192" s="36">
        <f>SUMIFS(СВЦЭМ!$E$39:$E$782,СВЦЭМ!$A$39:$A$782,$A192,СВЦЭМ!$B$39:$B$782,S$191)+'СЕТ СН'!$F$15</f>
        <v>173.22845358999999</v>
      </c>
      <c r="T192" s="36">
        <f>SUMIFS(СВЦЭМ!$E$39:$E$782,СВЦЭМ!$A$39:$A$782,$A192,СВЦЭМ!$B$39:$B$782,T$191)+'СЕТ СН'!$F$15</f>
        <v>169.17621975</v>
      </c>
      <c r="U192" s="36">
        <f>SUMIFS(СВЦЭМ!$E$39:$E$782,СВЦЭМ!$A$39:$A$782,$A192,СВЦЭМ!$B$39:$B$782,U$191)+'СЕТ СН'!$F$15</f>
        <v>161.57550233000001</v>
      </c>
      <c r="V192" s="36">
        <f>SUMIFS(СВЦЭМ!$E$39:$E$782,СВЦЭМ!$A$39:$A$782,$A192,СВЦЭМ!$B$39:$B$782,V$191)+'СЕТ СН'!$F$15</f>
        <v>160.55212094999999</v>
      </c>
      <c r="W192" s="36">
        <f>SUMIFS(СВЦЭМ!$E$39:$E$782,СВЦЭМ!$A$39:$A$782,$A192,СВЦЭМ!$B$39:$B$782,W$191)+'СЕТ СН'!$F$15</f>
        <v>162.26516035</v>
      </c>
      <c r="X192" s="36">
        <f>SUMIFS(СВЦЭМ!$E$39:$E$782,СВЦЭМ!$A$39:$A$782,$A192,СВЦЭМ!$B$39:$B$782,X$191)+'СЕТ СН'!$F$15</f>
        <v>171.66385768999999</v>
      </c>
      <c r="Y192" s="36">
        <f>SUMIFS(СВЦЭМ!$E$39:$E$782,СВЦЭМ!$A$39:$A$782,$A192,СВЦЭМ!$B$39:$B$782,Y$191)+'СЕТ СН'!$F$15</f>
        <v>180.55533227999999</v>
      </c>
      <c r="AA192" s="45"/>
    </row>
    <row r="193" spans="1:25" ht="15.75" x14ac:dyDescent="0.2">
      <c r="A193" s="35">
        <f>A192+1</f>
        <v>45201</v>
      </c>
      <c r="B193" s="36">
        <f>SUMIFS(СВЦЭМ!$E$39:$E$782,СВЦЭМ!$A$39:$A$782,$A193,СВЦЭМ!$B$39:$B$782,B$191)+'СЕТ СН'!$F$15</f>
        <v>185.30113385999999</v>
      </c>
      <c r="C193" s="36">
        <f>SUMIFS(СВЦЭМ!$E$39:$E$782,СВЦЭМ!$A$39:$A$782,$A193,СВЦЭМ!$B$39:$B$782,C$191)+'СЕТ СН'!$F$15</f>
        <v>194.69301231</v>
      </c>
      <c r="D193" s="36">
        <f>SUMIFS(СВЦЭМ!$E$39:$E$782,СВЦЭМ!$A$39:$A$782,$A193,СВЦЭМ!$B$39:$B$782,D$191)+'СЕТ СН'!$F$15</f>
        <v>202.29590686</v>
      </c>
      <c r="E193" s="36">
        <f>SUMIFS(СВЦЭМ!$E$39:$E$782,СВЦЭМ!$A$39:$A$782,$A193,СВЦЭМ!$B$39:$B$782,E$191)+'СЕТ СН'!$F$15</f>
        <v>197.05280809999999</v>
      </c>
      <c r="F193" s="36">
        <f>SUMIFS(СВЦЭМ!$E$39:$E$782,СВЦЭМ!$A$39:$A$782,$A193,СВЦЭМ!$B$39:$B$782,F$191)+'СЕТ СН'!$F$15</f>
        <v>198.10068407</v>
      </c>
      <c r="G193" s="36">
        <f>SUMIFS(СВЦЭМ!$E$39:$E$782,СВЦЭМ!$A$39:$A$782,$A193,СВЦЭМ!$B$39:$B$782,G$191)+'СЕТ СН'!$F$15</f>
        <v>197.61687472</v>
      </c>
      <c r="H193" s="36">
        <f>SUMIFS(СВЦЭМ!$E$39:$E$782,СВЦЭМ!$A$39:$A$782,$A193,СВЦЭМ!$B$39:$B$782,H$191)+'СЕТ СН'!$F$15</f>
        <v>189.15097840000001</v>
      </c>
      <c r="I193" s="36">
        <f>SUMIFS(СВЦЭМ!$E$39:$E$782,СВЦЭМ!$A$39:$A$782,$A193,СВЦЭМ!$B$39:$B$782,I$191)+'СЕТ СН'!$F$15</f>
        <v>174.24161083999999</v>
      </c>
      <c r="J193" s="36">
        <f>SUMIFS(СВЦЭМ!$E$39:$E$782,СВЦЭМ!$A$39:$A$782,$A193,СВЦЭМ!$B$39:$B$782,J$191)+'СЕТ СН'!$F$15</f>
        <v>169.54380363000001</v>
      </c>
      <c r="K193" s="36">
        <f>SUMIFS(СВЦЭМ!$E$39:$E$782,СВЦЭМ!$A$39:$A$782,$A193,СВЦЭМ!$B$39:$B$782,K$191)+'СЕТ СН'!$F$15</f>
        <v>165.01526512000001</v>
      </c>
      <c r="L193" s="36">
        <f>SUMIFS(СВЦЭМ!$E$39:$E$782,СВЦЭМ!$A$39:$A$782,$A193,СВЦЭМ!$B$39:$B$782,L$191)+'СЕТ СН'!$F$15</f>
        <v>163.30531525999999</v>
      </c>
      <c r="M193" s="36">
        <f>SUMIFS(СВЦЭМ!$E$39:$E$782,СВЦЭМ!$A$39:$A$782,$A193,СВЦЭМ!$B$39:$B$782,M$191)+'СЕТ СН'!$F$15</f>
        <v>164.54978475999999</v>
      </c>
      <c r="N193" s="36">
        <f>SUMIFS(СВЦЭМ!$E$39:$E$782,СВЦЭМ!$A$39:$A$782,$A193,СВЦЭМ!$B$39:$B$782,N$191)+'СЕТ СН'!$F$15</f>
        <v>163.43238360999999</v>
      </c>
      <c r="O193" s="36">
        <f>SUMIFS(СВЦЭМ!$E$39:$E$782,СВЦЭМ!$A$39:$A$782,$A193,СВЦЭМ!$B$39:$B$782,O$191)+'СЕТ СН'!$F$15</f>
        <v>163.61757286</v>
      </c>
      <c r="P193" s="36">
        <f>SUMIFS(СВЦЭМ!$E$39:$E$782,СВЦЭМ!$A$39:$A$782,$A193,СВЦЭМ!$B$39:$B$782,P$191)+'СЕТ СН'!$F$15</f>
        <v>172.79149638999999</v>
      </c>
      <c r="Q193" s="36">
        <f>SUMIFS(СВЦЭМ!$E$39:$E$782,СВЦЭМ!$A$39:$A$782,$A193,СВЦЭМ!$B$39:$B$782,Q$191)+'СЕТ СН'!$F$15</f>
        <v>172.30677446000001</v>
      </c>
      <c r="R193" s="36">
        <f>SUMIFS(СВЦЭМ!$E$39:$E$782,СВЦЭМ!$A$39:$A$782,$A193,СВЦЭМ!$B$39:$B$782,R$191)+'СЕТ СН'!$F$15</f>
        <v>173.25474391</v>
      </c>
      <c r="S193" s="36">
        <f>SUMIFS(СВЦЭМ!$E$39:$E$782,СВЦЭМ!$A$39:$A$782,$A193,СВЦЭМ!$B$39:$B$782,S$191)+'СЕТ СН'!$F$15</f>
        <v>173.20030717</v>
      </c>
      <c r="T193" s="36">
        <f>SUMIFS(СВЦЭМ!$E$39:$E$782,СВЦЭМ!$A$39:$A$782,$A193,СВЦЭМ!$B$39:$B$782,T$191)+'СЕТ СН'!$F$15</f>
        <v>171.03200199</v>
      </c>
      <c r="U193" s="36">
        <f>SUMIFS(СВЦЭМ!$E$39:$E$782,СВЦЭМ!$A$39:$A$782,$A193,СВЦЭМ!$B$39:$B$782,U$191)+'СЕТ СН'!$F$15</f>
        <v>164.18827400999999</v>
      </c>
      <c r="V193" s="36">
        <f>SUMIFS(СВЦЭМ!$E$39:$E$782,СВЦЭМ!$A$39:$A$782,$A193,СВЦЭМ!$B$39:$B$782,V$191)+'СЕТ СН'!$F$15</f>
        <v>163.23797019</v>
      </c>
      <c r="W193" s="36">
        <f>SUMIFS(СВЦЭМ!$E$39:$E$782,СВЦЭМ!$A$39:$A$782,$A193,СВЦЭМ!$B$39:$B$782,W$191)+'СЕТ СН'!$F$15</f>
        <v>165.66573015</v>
      </c>
      <c r="X193" s="36">
        <f>SUMIFS(СВЦЭМ!$E$39:$E$782,СВЦЭМ!$A$39:$A$782,$A193,СВЦЭМ!$B$39:$B$782,X$191)+'СЕТ СН'!$F$15</f>
        <v>173.31033837000001</v>
      </c>
      <c r="Y193" s="36">
        <f>SUMIFS(СВЦЭМ!$E$39:$E$782,СВЦЭМ!$A$39:$A$782,$A193,СВЦЭМ!$B$39:$B$782,Y$191)+'СЕТ СН'!$F$15</f>
        <v>183.24098115000001</v>
      </c>
    </row>
    <row r="194" spans="1:25" ht="15.75" x14ac:dyDescent="0.2">
      <c r="A194" s="35">
        <f t="shared" ref="A194:A222" si="5">A193+1</f>
        <v>45202</v>
      </c>
      <c r="B194" s="36">
        <f>SUMIFS(СВЦЭМ!$E$39:$E$782,СВЦЭМ!$A$39:$A$782,$A194,СВЦЭМ!$B$39:$B$782,B$191)+'СЕТ СН'!$F$15</f>
        <v>184.62830285000001</v>
      </c>
      <c r="C194" s="36">
        <f>SUMIFS(СВЦЭМ!$E$39:$E$782,СВЦЭМ!$A$39:$A$782,$A194,СВЦЭМ!$B$39:$B$782,C$191)+'СЕТ СН'!$F$15</f>
        <v>193.95546572999999</v>
      </c>
      <c r="D194" s="36">
        <f>SUMIFS(СВЦЭМ!$E$39:$E$782,СВЦЭМ!$A$39:$A$782,$A194,СВЦЭМ!$B$39:$B$782,D$191)+'СЕТ СН'!$F$15</f>
        <v>202.91123572000001</v>
      </c>
      <c r="E194" s="36">
        <f>SUMIFS(СВЦЭМ!$E$39:$E$782,СВЦЭМ!$A$39:$A$782,$A194,СВЦЭМ!$B$39:$B$782,E$191)+'СЕТ СН'!$F$15</f>
        <v>201.35963573000001</v>
      </c>
      <c r="F194" s="36">
        <f>SUMIFS(СВЦЭМ!$E$39:$E$782,СВЦЭМ!$A$39:$A$782,$A194,СВЦЭМ!$B$39:$B$782,F$191)+'СЕТ СН'!$F$15</f>
        <v>200.80092603</v>
      </c>
      <c r="G194" s="36">
        <f>SUMIFS(СВЦЭМ!$E$39:$E$782,СВЦЭМ!$A$39:$A$782,$A194,СВЦЭМ!$B$39:$B$782,G$191)+'СЕТ СН'!$F$15</f>
        <v>200.30952328999999</v>
      </c>
      <c r="H194" s="36">
        <f>SUMIFS(СВЦЭМ!$E$39:$E$782,СВЦЭМ!$A$39:$A$782,$A194,СВЦЭМ!$B$39:$B$782,H$191)+'СЕТ СН'!$F$15</f>
        <v>189.50594889000001</v>
      </c>
      <c r="I194" s="36">
        <f>SUMIFS(СВЦЭМ!$E$39:$E$782,СВЦЭМ!$A$39:$A$782,$A194,СВЦЭМ!$B$39:$B$782,I$191)+'СЕТ СН'!$F$15</f>
        <v>180.97228007000001</v>
      </c>
      <c r="J194" s="36">
        <f>SUMIFS(СВЦЭМ!$E$39:$E$782,СВЦЭМ!$A$39:$A$782,$A194,СВЦЭМ!$B$39:$B$782,J$191)+'СЕТ СН'!$F$15</f>
        <v>174.13676373999999</v>
      </c>
      <c r="K194" s="36">
        <f>SUMIFS(СВЦЭМ!$E$39:$E$782,СВЦЭМ!$A$39:$A$782,$A194,СВЦЭМ!$B$39:$B$782,K$191)+'СЕТ СН'!$F$15</f>
        <v>167.99589657000001</v>
      </c>
      <c r="L194" s="36">
        <f>SUMIFS(СВЦЭМ!$E$39:$E$782,СВЦЭМ!$A$39:$A$782,$A194,СВЦЭМ!$B$39:$B$782,L$191)+'СЕТ СН'!$F$15</f>
        <v>166.20059248000001</v>
      </c>
      <c r="M194" s="36">
        <f>SUMIFS(СВЦЭМ!$E$39:$E$782,СВЦЭМ!$A$39:$A$782,$A194,СВЦЭМ!$B$39:$B$782,M$191)+'СЕТ СН'!$F$15</f>
        <v>166.60790843999999</v>
      </c>
      <c r="N194" s="36">
        <f>SUMIFS(СВЦЭМ!$E$39:$E$782,СВЦЭМ!$A$39:$A$782,$A194,СВЦЭМ!$B$39:$B$782,N$191)+'СЕТ СН'!$F$15</f>
        <v>163.35978602</v>
      </c>
      <c r="O194" s="36">
        <f>SUMIFS(СВЦЭМ!$E$39:$E$782,СВЦЭМ!$A$39:$A$782,$A194,СВЦЭМ!$B$39:$B$782,O$191)+'СЕТ СН'!$F$15</f>
        <v>164.40800515000001</v>
      </c>
      <c r="P194" s="36">
        <f>SUMIFS(СВЦЭМ!$E$39:$E$782,СВЦЭМ!$A$39:$A$782,$A194,СВЦЭМ!$B$39:$B$782,P$191)+'СЕТ СН'!$F$15</f>
        <v>168.68550106999999</v>
      </c>
      <c r="Q194" s="36">
        <f>SUMIFS(СВЦЭМ!$E$39:$E$782,СВЦЭМ!$A$39:$A$782,$A194,СВЦЭМ!$B$39:$B$782,Q$191)+'СЕТ СН'!$F$15</f>
        <v>167.88753575000001</v>
      </c>
      <c r="R194" s="36">
        <f>SUMIFS(СВЦЭМ!$E$39:$E$782,СВЦЭМ!$A$39:$A$782,$A194,СВЦЭМ!$B$39:$B$782,R$191)+'СЕТ СН'!$F$15</f>
        <v>168.90250225</v>
      </c>
      <c r="S194" s="36">
        <f>SUMIFS(СВЦЭМ!$E$39:$E$782,СВЦЭМ!$A$39:$A$782,$A194,СВЦЭМ!$B$39:$B$782,S$191)+'СЕТ СН'!$F$15</f>
        <v>169.03414803000001</v>
      </c>
      <c r="T194" s="36">
        <f>SUMIFS(СВЦЭМ!$E$39:$E$782,СВЦЭМ!$A$39:$A$782,$A194,СВЦЭМ!$B$39:$B$782,T$191)+'СЕТ СН'!$F$15</f>
        <v>166.78295600000001</v>
      </c>
      <c r="U194" s="36">
        <f>SUMIFS(СВЦЭМ!$E$39:$E$782,СВЦЭМ!$A$39:$A$782,$A194,СВЦЭМ!$B$39:$B$782,U$191)+'СЕТ СН'!$F$15</f>
        <v>161.84557100999999</v>
      </c>
      <c r="V194" s="36">
        <f>SUMIFS(СВЦЭМ!$E$39:$E$782,СВЦЭМ!$A$39:$A$782,$A194,СВЦЭМ!$B$39:$B$782,V$191)+'СЕТ СН'!$F$15</f>
        <v>161.14519412999999</v>
      </c>
      <c r="W194" s="36">
        <f>SUMIFS(СВЦЭМ!$E$39:$E$782,СВЦЭМ!$A$39:$A$782,$A194,СВЦЭМ!$B$39:$B$782,W$191)+'СЕТ СН'!$F$15</f>
        <v>164.74691195</v>
      </c>
      <c r="X194" s="36">
        <f>SUMIFS(СВЦЭМ!$E$39:$E$782,СВЦЭМ!$A$39:$A$782,$A194,СВЦЭМ!$B$39:$B$782,X$191)+'СЕТ СН'!$F$15</f>
        <v>171.31929713</v>
      </c>
      <c r="Y194" s="36">
        <f>SUMIFS(СВЦЭМ!$E$39:$E$782,СВЦЭМ!$A$39:$A$782,$A194,СВЦЭМ!$B$39:$B$782,Y$191)+'СЕТ СН'!$F$15</f>
        <v>181.83700188</v>
      </c>
    </row>
    <row r="195" spans="1:25" ht="15.75" x14ac:dyDescent="0.2">
      <c r="A195" s="35">
        <f t="shared" si="5"/>
        <v>45203</v>
      </c>
      <c r="B195" s="36">
        <f>SUMIFS(СВЦЭМ!$E$39:$E$782,СВЦЭМ!$A$39:$A$782,$A195,СВЦЭМ!$B$39:$B$782,B$191)+'СЕТ СН'!$F$15</f>
        <v>170.45837605</v>
      </c>
      <c r="C195" s="36">
        <f>SUMIFS(СВЦЭМ!$E$39:$E$782,СВЦЭМ!$A$39:$A$782,$A195,СВЦЭМ!$B$39:$B$782,C$191)+'СЕТ СН'!$F$15</f>
        <v>179.32232214999999</v>
      </c>
      <c r="D195" s="36">
        <f>SUMIFS(СВЦЭМ!$E$39:$E$782,СВЦЭМ!$A$39:$A$782,$A195,СВЦЭМ!$B$39:$B$782,D$191)+'СЕТ СН'!$F$15</f>
        <v>188.99960992999999</v>
      </c>
      <c r="E195" s="36">
        <f>SUMIFS(СВЦЭМ!$E$39:$E$782,СВЦЭМ!$A$39:$A$782,$A195,СВЦЭМ!$B$39:$B$782,E$191)+'СЕТ СН'!$F$15</f>
        <v>189.15981522999999</v>
      </c>
      <c r="F195" s="36">
        <f>SUMIFS(СВЦЭМ!$E$39:$E$782,СВЦЭМ!$A$39:$A$782,$A195,СВЦЭМ!$B$39:$B$782,F$191)+'СЕТ СН'!$F$15</f>
        <v>188.20639645</v>
      </c>
      <c r="G195" s="36">
        <f>SUMIFS(СВЦЭМ!$E$39:$E$782,СВЦЭМ!$A$39:$A$782,$A195,СВЦЭМ!$B$39:$B$782,G$191)+'СЕТ СН'!$F$15</f>
        <v>185.83926094</v>
      </c>
      <c r="H195" s="36">
        <f>SUMIFS(СВЦЭМ!$E$39:$E$782,СВЦЭМ!$A$39:$A$782,$A195,СВЦЭМ!$B$39:$B$782,H$191)+'СЕТ СН'!$F$15</f>
        <v>175.28944869</v>
      </c>
      <c r="I195" s="36">
        <f>SUMIFS(СВЦЭМ!$E$39:$E$782,СВЦЭМ!$A$39:$A$782,$A195,СВЦЭМ!$B$39:$B$782,I$191)+'СЕТ СН'!$F$15</f>
        <v>163.01293102</v>
      </c>
      <c r="J195" s="36">
        <f>SUMIFS(СВЦЭМ!$E$39:$E$782,СВЦЭМ!$A$39:$A$782,$A195,СВЦЭМ!$B$39:$B$782,J$191)+'СЕТ СН'!$F$15</f>
        <v>159.53495464</v>
      </c>
      <c r="K195" s="36">
        <f>SUMIFS(СВЦЭМ!$E$39:$E$782,СВЦЭМ!$A$39:$A$782,$A195,СВЦЭМ!$B$39:$B$782,K$191)+'СЕТ СН'!$F$15</f>
        <v>154.03960748</v>
      </c>
      <c r="L195" s="36">
        <f>SUMIFS(СВЦЭМ!$E$39:$E$782,СВЦЭМ!$A$39:$A$782,$A195,СВЦЭМ!$B$39:$B$782,L$191)+'СЕТ СН'!$F$15</f>
        <v>152.51989512</v>
      </c>
      <c r="M195" s="36">
        <f>SUMIFS(СВЦЭМ!$E$39:$E$782,СВЦЭМ!$A$39:$A$782,$A195,СВЦЭМ!$B$39:$B$782,M$191)+'СЕТ СН'!$F$15</f>
        <v>153.31633586999999</v>
      </c>
      <c r="N195" s="36">
        <f>SUMIFS(СВЦЭМ!$E$39:$E$782,СВЦЭМ!$A$39:$A$782,$A195,СВЦЭМ!$B$39:$B$782,N$191)+'СЕТ СН'!$F$15</f>
        <v>151.64060506000001</v>
      </c>
      <c r="O195" s="36">
        <f>SUMIFS(СВЦЭМ!$E$39:$E$782,СВЦЭМ!$A$39:$A$782,$A195,СВЦЭМ!$B$39:$B$782,O$191)+'СЕТ СН'!$F$15</f>
        <v>152.72504855</v>
      </c>
      <c r="P195" s="36">
        <f>SUMIFS(СВЦЭМ!$E$39:$E$782,СВЦЭМ!$A$39:$A$782,$A195,СВЦЭМ!$B$39:$B$782,P$191)+'СЕТ СН'!$F$15</f>
        <v>156.66493165</v>
      </c>
      <c r="Q195" s="36">
        <f>SUMIFS(СВЦЭМ!$E$39:$E$782,СВЦЭМ!$A$39:$A$782,$A195,СВЦЭМ!$B$39:$B$782,Q$191)+'СЕТ СН'!$F$15</f>
        <v>155.09937957</v>
      </c>
      <c r="R195" s="36">
        <f>SUMIFS(СВЦЭМ!$E$39:$E$782,СВЦЭМ!$A$39:$A$782,$A195,СВЦЭМ!$B$39:$B$782,R$191)+'СЕТ СН'!$F$15</f>
        <v>154.74965123999999</v>
      </c>
      <c r="S195" s="36">
        <f>SUMIFS(СВЦЭМ!$E$39:$E$782,СВЦЭМ!$A$39:$A$782,$A195,СВЦЭМ!$B$39:$B$782,S$191)+'СЕТ СН'!$F$15</f>
        <v>155.67906697000001</v>
      </c>
      <c r="T195" s="36">
        <f>SUMIFS(СВЦЭМ!$E$39:$E$782,СВЦЭМ!$A$39:$A$782,$A195,СВЦЭМ!$B$39:$B$782,T$191)+'СЕТ СН'!$F$15</f>
        <v>153.01513234999999</v>
      </c>
      <c r="U195" s="36">
        <f>SUMIFS(СВЦЭМ!$E$39:$E$782,СВЦЭМ!$A$39:$A$782,$A195,СВЦЭМ!$B$39:$B$782,U$191)+'СЕТ СН'!$F$15</f>
        <v>147.47885715999999</v>
      </c>
      <c r="V195" s="36">
        <f>SUMIFS(СВЦЭМ!$E$39:$E$782,СВЦЭМ!$A$39:$A$782,$A195,СВЦЭМ!$B$39:$B$782,V$191)+'СЕТ СН'!$F$15</f>
        <v>146.26895127</v>
      </c>
      <c r="W195" s="36">
        <f>SUMIFS(СВЦЭМ!$E$39:$E$782,СВЦЭМ!$A$39:$A$782,$A195,СВЦЭМ!$B$39:$B$782,W$191)+'СЕТ СН'!$F$15</f>
        <v>149.27495755000001</v>
      </c>
      <c r="X195" s="36">
        <f>SUMIFS(СВЦЭМ!$E$39:$E$782,СВЦЭМ!$A$39:$A$782,$A195,СВЦЭМ!$B$39:$B$782,X$191)+'СЕТ СН'!$F$15</f>
        <v>156.3634461</v>
      </c>
      <c r="Y195" s="36">
        <f>SUMIFS(СВЦЭМ!$E$39:$E$782,СВЦЭМ!$A$39:$A$782,$A195,СВЦЭМ!$B$39:$B$782,Y$191)+'СЕТ СН'!$F$15</f>
        <v>165.85004038</v>
      </c>
    </row>
    <row r="196" spans="1:25" ht="15.75" x14ac:dyDescent="0.2">
      <c r="A196" s="35">
        <f t="shared" si="5"/>
        <v>45204</v>
      </c>
      <c r="B196" s="36">
        <f>SUMIFS(СВЦЭМ!$E$39:$E$782,СВЦЭМ!$A$39:$A$782,$A196,СВЦЭМ!$B$39:$B$782,B$191)+'СЕТ СН'!$F$15</f>
        <v>175.16307717999999</v>
      </c>
      <c r="C196" s="36">
        <f>SUMIFS(СВЦЭМ!$E$39:$E$782,СВЦЭМ!$A$39:$A$782,$A196,СВЦЭМ!$B$39:$B$782,C$191)+'СЕТ СН'!$F$15</f>
        <v>182.69071851999999</v>
      </c>
      <c r="D196" s="36">
        <f>SUMIFS(СВЦЭМ!$E$39:$E$782,СВЦЭМ!$A$39:$A$782,$A196,СВЦЭМ!$B$39:$B$782,D$191)+'СЕТ СН'!$F$15</f>
        <v>190.38619258</v>
      </c>
      <c r="E196" s="36">
        <f>SUMIFS(СВЦЭМ!$E$39:$E$782,СВЦЭМ!$A$39:$A$782,$A196,СВЦЭМ!$B$39:$B$782,E$191)+'СЕТ СН'!$F$15</f>
        <v>188.66620459000001</v>
      </c>
      <c r="F196" s="36">
        <f>SUMIFS(СВЦЭМ!$E$39:$E$782,СВЦЭМ!$A$39:$A$782,$A196,СВЦЭМ!$B$39:$B$782,F$191)+'СЕТ СН'!$F$15</f>
        <v>188.41506425</v>
      </c>
      <c r="G196" s="36">
        <f>SUMIFS(СВЦЭМ!$E$39:$E$782,СВЦЭМ!$A$39:$A$782,$A196,СВЦЭМ!$B$39:$B$782,G$191)+'СЕТ СН'!$F$15</f>
        <v>188.55773826000001</v>
      </c>
      <c r="H196" s="36">
        <f>SUMIFS(СВЦЭМ!$E$39:$E$782,СВЦЭМ!$A$39:$A$782,$A196,СВЦЭМ!$B$39:$B$782,H$191)+'СЕТ СН'!$F$15</f>
        <v>179.58932465999999</v>
      </c>
      <c r="I196" s="36">
        <f>SUMIFS(СВЦЭМ!$E$39:$E$782,СВЦЭМ!$A$39:$A$782,$A196,СВЦЭМ!$B$39:$B$782,I$191)+'СЕТ СН'!$F$15</f>
        <v>170.70853743000001</v>
      </c>
      <c r="J196" s="36">
        <f>SUMIFS(СВЦЭМ!$E$39:$E$782,СВЦЭМ!$A$39:$A$782,$A196,СВЦЭМ!$B$39:$B$782,J$191)+'СЕТ СН'!$F$15</f>
        <v>164.17310049</v>
      </c>
      <c r="K196" s="36">
        <f>SUMIFS(СВЦЭМ!$E$39:$E$782,СВЦЭМ!$A$39:$A$782,$A196,СВЦЭМ!$B$39:$B$782,K$191)+'СЕТ СН'!$F$15</f>
        <v>160.76852309</v>
      </c>
      <c r="L196" s="36">
        <f>SUMIFS(СВЦЭМ!$E$39:$E$782,СВЦЭМ!$A$39:$A$782,$A196,СВЦЭМ!$B$39:$B$782,L$191)+'СЕТ СН'!$F$15</f>
        <v>160.57950063000001</v>
      </c>
      <c r="M196" s="36">
        <f>SUMIFS(СВЦЭМ!$E$39:$E$782,СВЦЭМ!$A$39:$A$782,$A196,СВЦЭМ!$B$39:$B$782,M$191)+'СЕТ СН'!$F$15</f>
        <v>160.98017082000001</v>
      </c>
      <c r="N196" s="36">
        <f>SUMIFS(СВЦЭМ!$E$39:$E$782,СВЦЭМ!$A$39:$A$782,$A196,СВЦЭМ!$B$39:$B$782,N$191)+'СЕТ СН'!$F$15</f>
        <v>159.06986792999999</v>
      </c>
      <c r="O196" s="36">
        <f>SUMIFS(СВЦЭМ!$E$39:$E$782,СВЦЭМ!$A$39:$A$782,$A196,СВЦЭМ!$B$39:$B$782,O$191)+'СЕТ СН'!$F$15</f>
        <v>164.24505241</v>
      </c>
      <c r="P196" s="36">
        <f>SUMIFS(СВЦЭМ!$E$39:$E$782,СВЦЭМ!$A$39:$A$782,$A196,СВЦЭМ!$B$39:$B$782,P$191)+'СЕТ СН'!$F$15</f>
        <v>167.41906994999999</v>
      </c>
      <c r="Q196" s="36">
        <f>SUMIFS(СВЦЭМ!$E$39:$E$782,СВЦЭМ!$A$39:$A$782,$A196,СВЦЭМ!$B$39:$B$782,Q$191)+'СЕТ СН'!$F$15</f>
        <v>167.36579946000001</v>
      </c>
      <c r="R196" s="36">
        <f>SUMIFS(СВЦЭМ!$E$39:$E$782,СВЦЭМ!$A$39:$A$782,$A196,СВЦЭМ!$B$39:$B$782,R$191)+'СЕТ СН'!$F$15</f>
        <v>166.46078953</v>
      </c>
      <c r="S196" s="36">
        <f>SUMIFS(СВЦЭМ!$E$39:$E$782,СВЦЭМ!$A$39:$A$782,$A196,СВЦЭМ!$B$39:$B$782,S$191)+'СЕТ СН'!$F$15</f>
        <v>166.86251912</v>
      </c>
      <c r="T196" s="36">
        <f>SUMIFS(СВЦЭМ!$E$39:$E$782,СВЦЭМ!$A$39:$A$782,$A196,СВЦЭМ!$B$39:$B$782,T$191)+'СЕТ СН'!$F$15</f>
        <v>166.29188449</v>
      </c>
      <c r="U196" s="36">
        <f>SUMIFS(СВЦЭМ!$E$39:$E$782,СВЦЭМ!$A$39:$A$782,$A196,СВЦЭМ!$B$39:$B$782,U$191)+'СЕТ СН'!$F$15</f>
        <v>159.42079781000001</v>
      </c>
      <c r="V196" s="36">
        <f>SUMIFS(СВЦЭМ!$E$39:$E$782,СВЦЭМ!$A$39:$A$782,$A196,СВЦЭМ!$B$39:$B$782,V$191)+'СЕТ СН'!$F$15</f>
        <v>160.34639691999999</v>
      </c>
      <c r="W196" s="36">
        <f>SUMIFS(СВЦЭМ!$E$39:$E$782,СВЦЭМ!$A$39:$A$782,$A196,СВЦЭМ!$B$39:$B$782,W$191)+'СЕТ СН'!$F$15</f>
        <v>159.23657309000001</v>
      </c>
      <c r="X196" s="36">
        <f>SUMIFS(СВЦЭМ!$E$39:$E$782,СВЦЭМ!$A$39:$A$782,$A196,СВЦЭМ!$B$39:$B$782,X$191)+'СЕТ СН'!$F$15</f>
        <v>165.4800592</v>
      </c>
      <c r="Y196" s="36">
        <f>SUMIFS(СВЦЭМ!$E$39:$E$782,СВЦЭМ!$A$39:$A$782,$A196,СВЦЭМ!$B$39:$B$782,Y$191)+'СЕТ СН'!$F$15</f>
        <v>171.81864883</v>
      </c>
    </row>
    <row r="197" spans="1:25" ht="15.75" x14ac:dyDescent="0.2">
      <c r="A197" s="35">
        <f t="shared" si="5"/>
        <v>45205</v>
      </c>
      <c r="B197" s="36">
        <f>SUMIFS(СВЦЭМ!$E$39:$E$782,СВЦЭМ!$A$39:$A$782,$A197,СВЦЭМ!$B$39:$B$782,B$191)+'СЕТ СН'!$F$15</f>
        <v>167.0885772</v>
      </c>
      <c r="C197" s="36">
        <f>SUMIFS(СВЦЭМ!$E$39:$E$782,СВЦЭМ!$A$39:$A$782,$A197,СВЦЭМ!$B$39:$B$782,C$191)+'СЕТ СН'!$F$15</f>
        <v>169.60282871000001</v>
      </c>
      <c r="D197" s="36">
        <f>SUMIFS(СВЦЭМ!$E$39:$E$782,СВЦЭМ!$A$39:$A$782,$A197,СВЦЭМ!$B$39:$B$782,D$191)+'СЕТ СН'!$F$15</f>
        <v>177.13410635</v>
      </c>
      <c r="E197" s="36">
        <f>SUMIFS(СВЦЭМ!$E$39:$E$782,СВЦЭМ!$A$39:$A$782,$A197,СВЦЭМ!$B$39:$B$782,E$191)+'СЕТ СН'!$F$15</f>
        <v>177.20324689</v>
      </c>
      <c r="F197" s="36">
        <f>SUMIFS(СВЦЭМ!$E$39:$E$782,СВЦЭМ!$A$39:$A$782,$A197,СВЦЭМ!$B$39:$B$782,F$191)+'СЕТ СН'!$F$15</f>
        <v>177.17074310999999</v>
      </c>
      <c r="G197" s="36">
        <f>SUMIFS(СВЦЭМ!$E$39:$E$782,СВЦЭМ!$A$39:$A$782,$A197,СВЦЭМ!$B$39:$B$782,G$191)+'СЕТ СН'!$F$15</f>
        <v>175.95831638000001</v>
      </c>
      <c r="H197" s="36">
        <f>SUMIFS(СВЦЭМ!$E$39:$E$782,СВЦЭМ!$A$39:$A$782,$A197,СВЦЭМ!$B$39:$B$782,H$191)+'СЕТ СН'!$F$15</f>
        <v>166.65310696</v>
      </c>
      <c r="I197" s="36">
        <f>SUMIFS(СВЦЭМ!$E$39:$E$782,СВЦЭМ!$A$39:$A$782,$A197,СВЦЭМ!$B$39:$B$782,I$191)+'СЕТ СН'!$F$15</f>
        <v>153.80450099000001</v>
      </c>
      <c r="J197" s="36">
        <f>SUMIFS(СВЦЭМ!$E$39:$E$782,СВЦЭМ!$A$39:$A$782,$A197,СВЦЭМ!$B$39:$B$782,J$191)+'СЕТ СН'!$F$15</f>
        <v>150.94688324000001</v>
      </c>
      <c r="K197" s="36">
        <f>SUMIFS(СВЦЭМ!$E$39:$E$782,СВЦЭМ!$A$39:$A$782,$A197,СВЦЭМ!$B$39:$B$782,K$191)+'СЕТ СН'!$F$15</f>
        <v>147.70209061</v>
      </c>
      <c r="L197" s="36">
        <f>SUMIFS(СВЦЭМ!$E$39:$E$782,СВЦЭМ!$A$39:$A$782,$A197,СВЦЭМ!$B$39:$B$782,L$191)+'СЕТ СН'!$F$15</f>
        <v>146.94005404999999</v>
      </c>
      <c r="M197" s="36">
        <f>SUMIFS(СВЦЭМ!$E$39:$E$782,СВЦЭМ!$A$39:$A$782,$A197,СВЦЭМ!$B$39:$B$782,M$191)+'СЕТ СН'!$F$15</f>
        <v>148.77930024</v>
      </c>
      <c r="N197" s="36">
        <f>SUMIFS(СВЦЭМ!$E$39:$E$782,СВЦЭМ!$A$39:$A$782,$A197,СВЦЭМ!$B$39:$B$782,N$191)+'СЕТ СН'!$F$15</f>
        <v>148.01316384</v>
      </c>
      <c r="O197" s="36">
        <f>SUMIFS(СВЦЭМ!$E$39:$E$782,СВЦЭМ!$A$39:$A$782,$A197,СВЦЭМ!$B$39:$B$782,O$191)+'СЕТ СН'!$F$15</f>
        <v>148.46646462999999</v>
      </c>
      <c r="P197" s="36">
        <f>SUMIFS(СВЦЭМ!$E$39:$E$782,СВЦЭМ!$A$39:$A$782,$A197,СВЦЭМ!$B$39:$B$782,P$191)+'СЕТ СН'!$F$15</f>
        <v>151.75393971</v>
      </c>
      <c r="Q197" s="36">
        <f>SUMIFS(СВЦЭМ!$E$39:$E$782,СВЦЭМ!$A$39:$A$782,$A197,СВЦЭМ!$B$39:$B$782,Q$191)+'СЕТ СН'!$F$15</f>
        <v>152.94547431999999</v>
      </c>
      <c r="R197" s="36">
        <f>SUMIFS(СВЦЭМ!$E$39:$E$782,СВЦЭМ!$A$39:$A$782,$A197,СВЦЭМ!$B$39:$B$782,R$191)+'СЕТ СН'!$F$15</f>
        <v>153.49971962999999</v>
      </c>
      <c r="S197" s="36">
        <f>SUMIFS(СВЦЭМ!$E$39:$E$782,СВЦЭМ!$A$39:$A$782,$A197,СВЦЭМ!$B$39:$B$782,S$191)+'СЕТ СН'!$F$15</f>
        <v>154.65626943000001</v>
      </c>
      <c r="T197" s="36">
        <f>SUMIFS(СВЦЭМ!$E$39:$E$782,СВЦЭМ!$A$39:$A$782,$A197,СВЦЭМ!$B$39:$B$782,T$191)+'СЕТ СН'!$F$15</f>
        <v>151.40516457999999</v>
      </c>
      <c r="U197" s="36">
        <f>SUMIFS(СВЦЭМ!$E$39:$E$782,СВЦЭМ!$A$39:$A$782,$A197,СВЦЭМ!$B$39:$B$782,U$191)+'СЕТ СН'!$F$15</f>
        <v>145.81185894999999</v>
      </c>
      <c r="V197" s="36">
        <f>SUMIFS(СВЦЭМ!$E$39:$E$782,СВЦЭМ!$A$39:$A$782,$A197,СВЦЭМ!$B$39:$B$782,V$191)+'СЕТ СН'!$F$15</f>
        <v>146.56857396000001</v>
      </c>
      <c r="W197" s="36">
        <f>SUMIFS(СВЦЭМ!$E$39:$E$782,СВЦЭМ!$A$39:$A$782,$A197,СВЦЭМ!$B$39:$B$782,W$191)+'СЕТ СН'!$F$15</f>
        <v>148.37641069</v>
      </c>
      <c r="X197" s="36">
        <f>SUMIFS(СВЦЭМ!$E$39:$E$782,СВЦЭМ!$A$39:$A$782,$A197,СВЦЭМ!$B$39:$B$782,X$191)+'СЕТ СН'!$F$15</f>
        <v>155.06629602999999</v>
      </c>
      <c r="Y197" s="36">
        <f>SUMIFS(СВЦЭМ!$E$39:$E$782,СВЦЭМ!$A$39:$A$782,$A197,СВЦЭМ!$B$39:$B$782,Y$191)+'СЕТ СН'!$F$15</f>
        <v>166.89438734999999</v>
      </c>
    </row>
    <row r="198" spans="1:25" ht="15.75" x14ac:dyDescent="0.2">
      <c r="A198" s="35">
        <f t="shared" si="5"/>
        <v>45206</v>
      </c>
      <c r="B198" s="36">
        <f>SUMIFS(СВЦЭМ!$E$39:$E$782,СВЦЭМ!$A$39:$A$782,$A198,СВЦЭМ!$B$39:$B$782,B$191)+'СЕТ СН'!$F$15</f>
        <v>163.28289681999999</v>
      </c>
      <c r="C198" s="36">
        <f>SUMIFS(СВЦЭМ!$E$39:$E$782,СВЦЭМ!$A$39:$A$782,$A198,СВЦЭМ!$B$39:$B$782,C$191)+'СЕТ СН'!$F$15</f>
        <v>168.63535161999999</v>
      </c>
      <c r="D198" s="36">
        <f>SUMIFS(СВЦЭМ!$E$39:$E$782,СВЦЭМ!$A$39:$A$782,$A198,СВЦЭМ!$B$39:$B$782,D$191)+'СЕТ СН'!$F$15</f>
        <v>175.01993539</v>
      </c>
      <c r="E198" s="36">
        <f>SUMIFS(СВЦЭМ!$E$39:$E$782,СВЦЭМ!$A$39:$A$782,$A198,СВЦЭМ!$B$39:$B$782,E$191)+'СЕТ СН'!$F$15</f>
        <v>174.78235051999999</v>
      </c>
      <c r="F198" s="36">
        <f>SUMIFS(СВЦЭМ!$E$39:$E$782,СВЦЭМ!$A$39:$A$782,$A198,СВЦЭМ!$B$39:$B$782,F$191)+'СЕТ СН'!$F$15</f>
        <v>174.19667107999999</v>
      </c>
      <c r="G198" s="36">
        <f>SUMIFS(СВЦЭМ!$E$39:$E$782,СВЦЭМ!$A$39:$A$782,$A198,СВЦЭМ!$B$39:$B$782,G$191)+'СЕТ СН'!$F$15</f>
        <v>174.15491503999999</v>
      </c>
      <c r="H198" s="36">
        <f>SUMIFS(СВЦЭМ!$E$39:$E$782,СВЦЭМ!$A$39:$A$782,$A198,СВЦЭМ!$B$39:$B$782,H$191)+'СЕТ СН'!$F$15</f>
        <v>171.15211564000001</v>
      </c>
      <c r="I198" s="36">
        <f>SUMIFS(СВЦЭМ!$E$39:$E$782,СВЦЭМ!$A$39:$A$782,$A198,СВЦЭМ!$B$39:$B$782,I$191)+'СЕТ СН'!$F$15</f>
        <v>163.80589968999999</v>
      </c>
      <c r="J198" s="36">
        <f>SUMIFS(СВЦЭМ!$E$39:$E$782,СВЦЭМ!$A$39:$A$782,$A198,СВЦЭМ!$B$39:$B$782,J$191)+'СЕТ СН'!$F$15</f>
        <v>155.53214861000001</v>
      </c>
      <c r="K198" s="36">
        <f>SUMIFS(СВЦЭМ!$E$39:$E$782,СВЦЭМ!$A$39:$A$782,$A198,СВЦЭМ!$B$39:$B$782,K$191)+'СЕТ СН'!$F$15</f>
        <v>147.39860229000001</v>
      </c>
      <c r="L198" s="36">
        <f>SUMIFS(СВЦЭМ!$E$39:$E$782,СВЦЭМ!$A$39:$A$782,$A198,СВЦЭМ!$B$39:$B$782,L$191)+'СЕТ СН'!$F$15</f>
        <v>145.2859042</v>
      </c>
      <c r="M198" s="36">
        <f>SUMIFS(СВЦЭМ!$E$39:$E$782,СВЦЭМ!$A$39:$A$782,$A198,СВЦЭМ!$B$39:$B$782,M$191)+'СЕТ СН'!$F$15</f>
        <v>144.88410059</v>
      </c>
      <c r="N198" s="36">
        <f>SUMIFS(СВЦЭМ!$E$39:$E$782,СВЦЭМ!$A$39:$A$782,$A198,СВЦЭМ!$B$39:$B$782,N$191)+'СЕТ СН'!$F$15</f>
        <v>147.03765433000001</v>
      </c>
      <c r="O198" s="36">
        <f>SUMIFS(СВЦЭМ!$E$39:$E$782,СВЦЭМ!$A$39:$A$782,$A198,СВЦЭМ!$B$39:$B$782,O$191)+'СЕТ СН'!$F$15</f>
        <v>144.41895736999999</v>
      </c>
      <c r="P198" s="36">
        <f>SUMIFS(СВЦЭМ!$E$39:$E$782,СВЦЭМ!$A$39:$A$782,$A198,СВЦЭМ!$B$39:$B$782,P$191)+'СЕТ СН'!$F$15</f>
        <v>147.82607583000001</v>
      </c>
      <c r="Q198" s="36">
        <f>SUMIFS(СВЦЭМ!$E$39:$E$782,СВЦЭМ!$A$39:$A$782,$A198,СВЦЭМ!$B$39:$B$782,Q$191)+'СЕТ СН'!$F$15</f>
        <v>145.72554761000001</v>
      </c>
      <c r="R198" s="36">
        <f>SUMIFS(СВЦЭМ!$E$39:$E$782,СВЦЭМ!$A$39:$A$782,$A198,СВЦЭМ!$B$39:$B$782,R$191)+'СЕТ СН'!$F$15</f>
        <v>146.68802986</v>
      </c>
      <c r="S198" s="36">
        <f>SUMIFS(СВЦЭМ!$E$39:$E$782,СВЦЭМ!$A$39:$A$782,$A198,СВЦЭМ!$B$39:$B$782,S$191)+'СЕТ СН'!$F$15</f>
        <v>147.86874836999999</v>
      </c>
      <c r="T198" s="36">
        <f>SUMIFS(СВЦЭМ!$E$39:$E$782,СВЦЭМ!$A$39:$A$782,$A198,СВЦЭМ!$B$39:$B$782,T$191)+'СЕТ СН'!$F$15</f>
        <v>149.14759520999999</v>
      </c>
      <c r="U198" s="36">
        <f>SUMIFS(СВЦЭМ!$E$39:$E$782,СВЦЭМ!$A$39:$A$782,$A198,СВЦЭМ!$B$39:$B$782,U$191)+'СЕТ СН'!$F$15</f>
        <v>144.63204406</v>
      </c>
      <c r="V198" s="36">
        <f>SUMIFS(СВЦЭМ!$E$39:$E$782,СВЦЭМ!$A$39:$A$782,$A198,СВЦЭМ!$B$39:$B$782,V$191)+'СЕТ СН'!$F$15</f>
        <v>145.37085740000001</v>
      </c>
      <c r="W198" s="36">
        <f>SUMIFS(СВЦЭМ!$E$39:$E$782,СВЦЭМ!$A$39:$A$782,$A198,СВЦЭМ!$B$39:$B$782,W$191)+'СЕТ СН'!$F$15</f>
        <v>143.88384644000001</v>
      </c>
      <c r="X198" s="36">
        <f>SUMIFS(СВЦЭМ!$E$39:$E$782,СВЦЭМ!$A$39:$A$782,$A198,СВЦЭМ!$B$39:$B$782,X$191)+'СЕТ СН'!$F$15</f>
        <v>149.03490493000001</v>
      </c>
      <c r="Y198" s="36">
        <f>SUMIFS(СВЦЭМ!$E$39:$E$782,СВЦЭМ!$A$39:$A$782,$A198,СВЦЭМ!$B$39:$B$782,Y$191)+'СЕТ СН'!$F$15</f>
        <v>159.19047079000001</v>
      </c>
    </row>
    <row r="199" spans="1:25" ht="15.75" x14ac:dyDescent="0.2">
      <c r="A199" s="35">
        <f t="shared" si="5"/>
        <v>45207</v>
      </c>
      <c r="B199" s="36">
        <f>SUMIFS(СВЦЭМ!$E$39:$E$782,СВЦЭМ!$A$39:$A$782,$A199,СВЦЭМ!$B$39:$B$782,B$191)+'СЕТ СН'!$F$15</f>
        <v>164.99655579</v>
      </c>
      <c r="C199" s="36">
        <f>SUMIFS(СВЦЭМ!$E$39:$E$782,СВЦЭМ!$A$39:$A$782,$A199,СВЦЭМ!$B$39:$B$782,C$191)+'СЕТ СН'!$F$15</f>
        <v>171.77051152999999</v>
      </c>
      <c r="D199" s="36">
        <f>SUMIFS(СВЦЭМ!$E$39:$E$782,СВЦЭМ!$A$39:$A$782,$A199,СВЦЭМ!$B$39:$B$782,D$191)+'СЕТ СН'!$F$15</f>
        <v>179.13704315999999</v>
      </c>
      <c r="E199" s="36">
        <f>SUMIFS(СВЦЭМ!$E$39:$E$782,СВЦЭМ!$A$39:$A$782,$A199,СВЦЭМ!$B$39:$B$782,E$191)+'СЕТ СН'!$F$15</f>
        <v>178.71392417999999</v>
      </c>
      <c r="F199" s="36">
        <f>SUMIFS(СВЦЭМ!$E$39:$E$782,СВЦЭМ!$A$39:$A$782,$A199,СВЦЭМ!$B$39:$B$782,F$191)+'СЕТ СН'!$F$15</f>
        <v>179.16966919000001</v>
      </c>
      <c r="G199" s="36">
        <f>SUMIFS(СВЦЭМ!$E$39:$E$782,СВЦЭМ!$A$39:$A$782,$A199,СВЦЭМ!$B$39:$B$782,G$191)+'СЕТ СН'!$F$15</f>
        <v>181.0985742</v>
      </c>
      <c r="H199" s="36">
        <f>SUMIFS(СВЦЭМ!$E$39:$E$782,СВЦЭМ!$A$39:$A$782,$A199,СВЦЭМ!$B$39:$B$782,H$191)+'СЕТ СН'!$F$15</f>
        <v>178.00777758000001</v>
      </c>
      <c r="I199" s="36">
        <f>SUMIFS(СВЦЭМ!$E$39:$E$782,СВЦЭМ!$A$39:$A$782,$A199,СВЦЭМ!$B$39:$B$782,I$191)+'СЕТ СН'!$F$15</f>
        <v>173.41391326999999</v>
      </c>
      <c r="J199" s="36">
        <f>SUMIFS(СВЦЭМ!$E$39:$E$782,СВЦЭМ!$A$39:$A$782,$A199,СВЦЭМ!$B$39:$B$782,J$191)+'СЕТ СН'!$F$15</f>
        <v>165.64187290999999</v>
      </c>
      <c r="K199" s="36">
        <f>SUMIFS(СВЦЭМ!$E$39:$E$782,СВЦЭМ!$A$39:$A$782,$A199,СВЦЭМ!$B$39:$B$782,K$191)+'СЕТ СН'!$F$15</f>
        <v>156.23908018</v>
      </c>
      <c r="L199" s="36">
        <f>SUMIFS(СВЦЭМ!$E$39:$E$782,СВЦЭМ!$A$39:$A$782,$A199,СВЦЭМ!$B$39:$B$782,L$191)+'СЕТ СН'!$F$15</f>
        <v>146.91162138000001</v>
      </c>
      <c r="M199" s="36">
        <f>SUMIFS(СВЦЭМ!$E$39:$E$782,СВЦЭМ!$A$39:$A$782,$A199,СВЦЭМ!$B$39:$B$782,M$191)+'СЕТ СН'!$F$15</f>
        <v>146.07591250999999</v>
      </c>
      <c r="N199" s="36">
        <f>SUMIFS(СВЦЭМ!$E$39:$E$782,СВЦЭМ!$A$39:$A$782,$A199,СВЦЭМ!$B$39:$B$782,N$191)+'СЕТ СН'!$F$15</f>
        <v>142.68336646</v>
      </c>
      <c r="O199" s="36">
        <f>SUMIFS(СВЦЭМ!$E$39:$E$782,СВЦЭМ!$A$39:$A$782,$A199,СВЦЭМ!$B$39:$B$782,O$191)+'СЕТ СН'!$F$15</f>
        <v>145.40281626000001</v>
      </c>
      <c r="P199" s="36">
        <f>SUMIFS(СВЦЭМ!$E$39:$E$782,СВЦЭМ!$A$39:$A$782,$A199,СВЦЭМ!$B$39:$B$782,P$191)+'СЕТ СН'!$F$15</f>
        <v>149.82945616000001</v>
      </c>
      <c r="Q199" s="36">
        <f>SUMIFS(СВЦЭМ!$E$39:$E$782,СВЦЭМ!$A$39:$A$782,$A199,СВЦЭМ!$B$39:$B$782,Q$191)+'СЕТ СН'!$F$15</f>
        <v>154.41326952</v>
      </c>
      <c r="R199" s="36">
        <f>SUMIFS(СВЦЭМ!$E$39:$E$782,СВЦЭМ!$A$39:$A$782,$A199,СВЦЭМ!$B$39:$B$782,R$191)+'СЕТ СН'!$F$15</f>
        <v>153.67044873</v>
      </c>
      <c r="S199" s="36">
        <f>SUMIFS(СВЦЭМ!$E$39:$E$782,СВЦЭМ!$A$39:$A$782,$A199,СВЦЭМ!$B$39:$B$782,S$191)+'СЕТ СН'!$F$15</f>
        <v>154.38334712</v>
      </c>
      <c r="T199" s="36">
        <f>SUMIFS(СВЦЭМ!$E$39:$E$782,СВЦЭМ!$A$39:$A$782,$A199,СВЦЭМ!$B$39:$B$782,T$191)+'СЕТ СН'!$F$15</f>
        <v>150.68830904000001</v>
      </c>
      <c r="U199" s="36">
        <f>SUMIFS(СВЦЭМ!$E$39:$E$782,СВЦЭМ!$A$39:$A$782,$A199,СВЦЭМ!$B$39:$B$782,U$191)+'СЕТ СН'!$F$15</f>
        <v>144.72416147999999</v>
      </c>
      <c r="V199" s="36">
        <f>SUMIFS(СВЦЭМ!$E$39:$E$782,СВЦЭМ!$A$39:$A$782,$A199,СВЦЭМ!$B$39:$B$782,V$191)+'СЕТ СН'!$F$15</f>
        <v>145.01278411000001</v>
      </c>
      <c r="W199" s="36">
        <f>SUMIFS(СВЦЭМ!$E$39:$E$782,СВЦЭМ!$A$39:$A$782,$A199,СВЦЭМ!$B$39:$B$782,W$191)+'СЕТ СН'!$F$15</f>
        <v>146.99556156</v>
      </c>
      <c r="X199" s="36">
        <f>SUMIFS(СВЦЭМ!$E$39:$E$782,СВЦЭМ!$A$39:$A$782,$A199,СВЦЭМ!$B$39:$B$782,X$191)+'СЕТ СН'!$F$15</f>
        <v>151.92025845000001</v>
      </c>
      <c r="Y199" s="36">
        <f>SUMIFS(СВЦЭМ!$E$39:$E$782,СВЦЭМ!$A$39:$A$782,$A199,СВЦЭМ!$B$39:$B$782,Y$191)+'СЕТ СН'!$F$15</f>
        <v>166.5347539</v>
      </c>
    </row>
    <row r="200" spans="1:25" ht="15.75" x14ac:dyDescent="0.2">
      <c r="A200" s="35">
        <f t="shared" si="5"/>
        <v>45208</v>
      </c>
      <c r="B200" s="36">
        <f>SUMIFS(СВЦЭМ!$E$39:$E$782,СВЦЭМ!$A$39:$A$782,$A200,СВЦЭМ!$B$39:$B$782,B$191)+'СЕТ СН'!$F$15</f>
        <v>174.04807858999999</v>
      </c>
      <c r="C200" s="36">
        <f>SUMIFS(СВЦЭМ!$E$39:$E$782,СВЦЭМ!$A$39:$A$782,$A200,СВЦЭМ!$B$39:$B$782,C$191)+'СЕТ СН'!$F$15</f>
        <v>185.41274028000001</v>
      </c>
      <c r="D200" s="36">
        <f>SUMIFS(СВЦЭМ!$E$39:$E$782,СВЦЭМ!$A$39:$A$782,$A200,СВЦЭМ!$B$39:$B$782,D$191)+'СЕТ СН'!$F$15</f>
        <v>195.04710972999999</v>
      </c>
      <c r="E200" s="36">
        <f>SUMIFS(СВЦЭМ!$E$39:$E$782,СВЦЭМ!$A$39:$A$782,$A200,СВЦЭМ!$B$39:$B$782,E$191)+'СЕТ СН'!$F$15</f>
        <v>207.31490934000001</v>
      </c>
      <c r="F200" s="36">
        <f>SUMIFS(СВЦЭМ!$E$39:$E$782,СВЦЭМ!$A$39:$A$782,$A200,СВЦЭМ!$B$39:$B$782,F$191)+'СЕТ СН'!$F$15</f>
        <v>203.48729517000001</v>
      </c>
      <c r="G200" s="36">
        <f>SUMIFS(СВЦЭМ!$E$39:$E$782,СВЦЭМ!$A$39:$A$782,$A200,СВЦЭМ!$B$39:$B$782,G$191)+'СЕТ СН'!$F$15</f>
        <v>201.97476198999999</v>
      </c>
      <c r="H200" s="36">
        <f>SUMIFS(СВЦЭМ!$E$39:$E$782,СВЦЭМ!$A$39:$A$782,$A200,СВЦЭМ!$B$39:$B$782,H$191)+'СЕТ СН'!$F$15</f>
        <v>190.38299445000001</v>
      </c>
      <c r="I200" s="36">
        <f>SUMIFS(СВЦЭМ!$E$39:$E$782,СВЦЭМ!$A$39:$A$782,$A200,СВЦЭМ!$B$39:$B$782,I$191)+'СЕТ СН'!$F$15</f>
        <v>174.74120994</v>
      </c>
      <c r="J200" s="36">
        <f>SUMIFS(СВЦЭМ!$E$39:$E$782,СВЦЭМ!$A$39:$A$782,$A200,СВЦЭМ!$B$39:$B$782,J$191)+'СЕТ СН'!$F$15</f>
        <v>167.36582326999999</v>
      </c>
      <c r="K200" s="36">
        <f>SUMIFS(СВЦЭМ!$E$39:$E$782,СВЦЭМ!$A$39:$A$782,$A200,СВЦЭМ!$B$39:$B$782,K$191)+'СЕТ СН'!$F$15</f>
        <v>163.15607706</v>
      </c>
      <c r="L200" s="36">
        <f>SUMIFS(СВЦЭМ!$E$39:$E$782,СВЦЭМ!$A$39:$A$782,$A200,СВЦЭМ!$B$39:$B$782,L$191)+'СЕТ СН'!$F$15</f>
        <v>161.49926934999999</v>
      </c>
      <c r="M200" s="36">
        <f>SUMIFS(СВЦЭМ!$E$39:$E$782,СВЦЭМ!$A$39:$A$782,$A200,СВЦЭМ!$B$39:$B$782,M$191)+'СЕТ СН'!$F$15</f>
        <v>163.37518711999999</v>
      </c>
      <c r="N200" s="36">
        <f>SUMIFS(СВЦЭМ!$E$39:$E$782,СВЦЭМ!$A$39:$A$782,$A200,СВЦЭМ!$B$39:$B$782,N$191)+'СЕТ СН'!$F$15</f>
        <v>162.07232425000001</v>
      </c>
      <c r="O200" s="36">
        <f>SUMIFS(СВЦЭМ!$E$39:$E$782,СВЦЭМ!$A$39:$A$782,$A200,СВЦЭМ!$B$39:$B$782,O$191)+'СЕТ СН'!$F$15</f>
        <v>161.202338</v>
      </c>
      <c r="P200" s="36">
        <f>SUMIFS(СВЦЭМ!$E$39:$E$782,СВЦЭМ!$A$39:$A$782,$A200,СВЦЭМ!$B$39:$B$782,P$191)+'СЕТ СН'!$F$15</f>
        <v>166.54906449000001</v>
      </c>
      <c r="Q200" s="36">
        <f>SUMIFS(СВЦЭМ!$E$39:$E$782,СВЦЭМ!$A$39:$A$782,$A200,СВЦЭМ!$B$39:$B$782,Q$191)+'СЕТ СН'!$F$15</f>
        <v>163.90341479</v>
      </c>
      <c r="R200" s="36">
        <f>SUMIFS(СВЦЭМ!$E$39:$E$782,СВЦЭМ!$A$39:$A$782,$A200,СВЦЭМ!$B$39:$B$782,R$191)+'СЕТ СН'!$F$15</f>
        <v>163.92979904000001</v>
      </c>
      <c r="S200" s="36">
        <f>SUMIFS(СВЦЭМ!$E$39:$E$782,СВЦЭМ!$A$39:$A$782,$A200,СВЦЭМ!$B$39:$B$782,S$191)+'СЕТ СН'!$F$15</f>
        <v>166.09308050000001</v>
      </c>
      <c r="T200" s="36">
        <f>SUMIFS(СВЦЭМ!$E$39:$E$782,СВЦЭМ!$A$39:$A$782,$A200,СВЦЭМ!$B$39:$B$782,T$191)+'СЕТ СН'!$F$15</f>
        <v>162.71641833000001</v>
      </c>
      <c r="U200" s="36">
        <f>SUMIFS(СВЦЭМ!$E$39:$E$782,СВЦЭМ!$A$39:$A$782,$A200,СВЦЭМ!$B$39:$B$782,U$191)+'СЕТ СН'!$F$15</f>
        <v>156.96494586</v>
      </c>
      <c r="V200" s="36">
        <f>SUMIFS(СВЦЭМ!$E$39:$E$782,СВЦЭМ!$A$39:$A$782,$A200,СВЦЭМ!$B$39:$B$782,V$191)+'СЕТ СН'!$F$15</f>
        <v>157.39887407000001</v>
      </c>
      <c r="W200" s="36">
        <f>SUMIFS(СВЦЭМ!$E$39:$E$782,СВЦЭМ!$A$39:$A$782,$A200,СВЦЭМ!$B$39:$B$782,W$191)+'СЕТ СН'!$F$15</f>
        <v>159.37430914000001</v>
      </c>
      <c r="X200" s="36">
        <f>SUMIFS(СВЦЭМ!$E$39:$E$782,СВЦЭМ!$A$39:$A$782,$A200,СВЦЭМ!$B$39:$B$782,X$191)+'СЕТ СН'!$F$15</f>
        <v>167.08200493000001</v>
      </c>
      <c r="Y200" s="36">
        <f>SUMIFS(СВЦЭМ!$E$39:$E$782,СВЦЭМ!$A$39:$A$782,$A200,СВЦЭМ!$B$39:$B$782,Y$191)+'СЕТ СН'!$F$15</f>
        <v>173.84062603999999</v>
      </c>
    </row>
    <row r="201" spans="1:25" ht="15.75" x14ac:dyDescent="0.2">
      <c r="A201" s="35">
        <f t="shared" si="5"/>
        <v>45209</v>
      </c>
      <c r="B201" s="36">
        <f>SUMIFS(СВЦЭМ!$E$39:$E$782,СВЦЭМ!$A$39:$A$782,$A201,СВЦЭМ!$B$39:$B$782,B$191)+'СЕТ СН'!$F$15</f>
        <v>181.25055004999999</v>
      </c>
      <c r="C201" s="36">
        <f>SUMIFS(СВЦЭМ!$E$39:$E$782,СВЦЭМ!$A$39:$A$782,$A201,СВЦЭМ!$B$39:$B$782,C$191)+'СЕТ СН'!$F$15</f>
        <v>187.21798461</v>
      </c>
      <c r="D201" s="36">
        <f>SUMIFS(СВЦЭМ!$E$39:$E$782,СВЦЭМ!$A$39:$A$782,$A201,СВЦЭМ!$B$39:$B$782,D$191)+'СЕТ СН'!$F$15</f>
        <v>194.67776451</v>
      </c>
      <c r="E201" s="36">
        <f>SUMIFS(СВЦЭМ!$E$39:$E$782,СВЦЭМ!$A$39:$A$782,$A201,СВЦЭМ!$B$39:$B$782,E$191)+'СЕТ СН'!$F$15</f>
        <v>193.13888890999999</v>
      </c>
      <c r="F201" s="36">
        <f>SUMIFS(СВЦЭМ!$E$39:$E$782,СВЦЭМ!$A$39:$A$782,$A201,СВЦЭМ!$B$39:$B$782,F$191)+'СЕТ СН'!$F$15</f>
        <v>193.46189145</v>
      </c>
      <c r="G201" s="36">
        <f>SUMIFS(СВЦЭМ!$E$39:$E$782,СВЦЭМ!$A$39:$A$782,$A201,СВЦЭМ!$B$39:$B$782,G$191)+'СЕТ СН'!$F$15</f>
        <v>191.10859535</v>
      </c>
      <c r="H201" s="36">
        <f>SUMIFS(СВЦЭМ!$E$39:$E$782,СВЦЭМ!$A$39:$A$782,$A201,СВЦЭМ!$B$39:$B$782,H$191)+'СЕТ СН'!$F$15</f>
        <v>183.95822122000001</v>
      </c>
      <c r="I201" s="36">
        <f>SUMIFS(СВЦЭМ!$E$39:$E$782,СВЦЭМ!$A$39:$A$782,$A201,СВЦЭМ!$B$39:$B$782,I$191)+'СЕТ СН'!$F$15</f>
        <v>175.88695711</v>
      </c>
      <c r="J201" s="36">
        <f>SUMIFS(СВЦЭМ!$E$39:$E$782,СВЦЭМ!$A$39:$A$782,$A201,СВЦЭМ!$B$39:$B$782,J$191)+'СЕТ СН'!$F$15</f>
        <v>168.46132768000001</v>
      </c>
      <c r="K201" s="36">
        <f>SUMIFS(СВЦЭМ!$E$39:$E$782,СВЦЭМ!$A$39:$A$782,$A201,СВЦЭМ!$B$39:$B$782,K$191)+'СЕТ СН'!$F$15</f>
        <v>162.22004029999999</v>
      </c>
      <c r="L201" s="36">
        <f>SUMIFS(СВЦЭМ!$E$39:$E$782,СВЦЭМ!$A$39:$A$782,$A201,СВЦЭМ!$B$39:$B$782,L$191)+'СЕТ СН'!$F$15</f>
        <v>161.58318872000001</v>
      </c>
      <c r="M201" s="36">
        <f>SUMIFS(СВЦЭМ!$E$39:$E$782,СВЦЭМ!$A$39:$A$782,$A201,СВЦЭМ!$B$39:$B$782,M$191)+'СЕТ СН'!$F$15</f>
        <v>163.22856651000001</v>
      </c>
      <c r="N201" s="36">
        <f>SUMIFS(СВЦЭМ!$E$39:$E$782,СВЦЭМ!$A$39:$A$782,$A201,СВЦЭМ!$B$39:$B$782,N$191)+'СЕТ СН'!$F$15</f>
        <v>162.77630744999999</v>
      </c>
      <c r="O201" s="36">
        <f>SUMIFS(СВЦЭМ!$E$39:$E$782,СВЦЭМ!$A$39:$A$782,$A201,СВЦЭМ!$B$39:$B$782,O$191)+'СЕТ СН'!$F$15</f>
        <v>164.79736869999999</v>
      </c>
      <c r="P201" s="36">
        <f>SUMIFS(СВЦЭМ!$E$39:$E$782,СВЦЭМ!$A$39:$A$782,$A201,СВЦЭМ!$B$39:$B$782,P$191)+'СЕТ СН'!$F$15</f>
        <v>168.14471258</v>
      </c>
      <c r="Q201" s="36">
        <f>SUMIFS(СВЦЭМ!$E$39:$E$782,СВЦЭМ!$A$39:$A$782,$A201,СВЦЭМ!$B$39:$B$782,Q$191)+'СЕТ СН'!$F$15</f>
        <v>166.77311105999999</v>
      </c>
      <c r="R201" s="36">
        <f>SUMIFS(СВЦЭМ!$E$39:$E$782,СВЦЭМ!$A$39:$A$782,$A201,СВЦЭМ!$B$39:$B$782,R$191)+'СЕТ СН'!$F$15</f>
        <v>167.03798485999999</v>
      </c>
      <c r="S201" s="36">
        <f>SUMIFS(СВЦЭМ!$E$39:$E$782,СВЦЭМ!$A$39:$A$782,$A201,СВЦЭМ!$B$39:$B$782,S$191)+'СЕТ СН'!$F$15</f>
        <v>166.38844742000001</v>
      </c>
      <c r="T201" s="36">
        <f>SUMIFS(СВЦЭМ!$E$39:$E$782,СВЦЭМ!$A$39:$A$782,$A201,СВЦЭМ!$B$39:$B$782,T$191)+'СЕТ СН'!$F$15</f>
        <v>163.63093193</v>
      </c>
      <c r="U201" s="36">
        <f>SUMIFS(СВЦЭМ!$E$39:$E$782,СВЦЭМ!$A$39:$A$782,$A201,СВЦЭМ!$B$39:$B$782,U$191)+'СЕТ СН'!$F$15</f>
        <v>157.83355238999999</v>
      </c>
      <c r="V201" s="36">
        <f>SUMIFS(СВЦЭМ!$E$39:$E$782,СВЦЭМ!$A$39:$A$782,$A201,СВЦЭМ!$B$39:$B$782,V$191)+'СЕТ СН'!$F$15</f>
        <v>157.13369344</v>
      </c>
      <c r="W201" s="36">
        <f>SUMIFS(СВЦЭМ!$E$39:$E$782,СВЦЭМ!$A$39:$A$782,$A201,СВЦЭМ!$B$39:$B$782,W$191)+'СЕТ СН'!$F$15</f>
        <v>159.37858287</v>
      </c>
      <c r="X201" s="36">
        <f>SUMIFS(СВЦЭМ!$E$39:$E$782,СВЦЭМ!$A$39:$A$782,$A201,СВЦЭМ!$B$39:$B$782,X$191)+'СЕТ СН'!$F$15</f>
        <v>167.37694259</v>
      </c>
      <c r="Y201" s="36">
        <f>SUMIFS(СВЦЭМ!$E$39:$E$782,СВЦЭМ!$A$39:$A$782,$A201,СВЦЭМ!$B$39:$B$782,Y$191)+'СЕТ СН'!$F$15</f>
        <v>175.88077308999999</v>
      </c>
    </row>
    <row r="202" spans="1:25" ht="15.75" x14ac:dyDescent="0.2">
      <c r="A202" s="35">
        <f t="shared" si="5"/>
        <v>45210</v>
      </c>
      <c r="B202" s="36">
        <f>SUMIFS(СВЦЭМ!$E$39:$E$782,СВЦЭМ!$A$39:$A$782,$A202,СВЦЭМ!$B$39:$B$782,B$191)+'СЕТ СН'!$F$15</f>
        <v>179.89694299000001</v>
      </c>
      <c r="C202" s="36">
        <f>SUMIFS(СВЦЭМ!$E$39:$E$782,СВЦЭМ!$A$39:$A$782,$A202,СВЦЭМ!$B$39:$B$782,C$191)+'СЕТ СН'!$F$15</f>
        <v>186.67484349</v>
      </c>
      <c r="D202" s="36">
        <f>SUMIFS(СВЦЭМ!$E$39:$E$782,СВЦЭМ!$A$39:$A$782,$A202,СВЦЭМ!$B$39:$B$782,D$191)+'СЕТ СН'!$F$15</f>
        <v>192.78178144</v>
      </c>
      <c r="E202" s="36">
        <f>SUMIFS(СВЦЭМ!$E$39:$E$782,СВЦЭМ!$A$39:$A$782,$A202,СВЦЭМ!$B$39:$B$782,E$191)+'СЕТ СН'!$F$15</f>
        <v>192.69143647999999</v>
      </c>
      <c r="F202" s="36">
        <f>SUMIFS(СВЦЭМ!$E$39:$E$782,СВЦЭМ!$A$39:$A$782,$A202,СВЦЭМ!$B$39:$B$782,F$191)+'СЕТ СН'!$F$15</f>
        <v>191.61975644</v>
      </c>
      <c r="G202" s="36">
        <f>SUMIFS(СВЦЭМ!$E$39:$E$782,СВЦЭМ!$A$39:$A$782,$A202,СВЦЭМ!$B$39:$B$782,G$191)+'СЕТ СН'!$F$15</f>
        <v>191.51557997</v>
      </c>
      <c r="H202" s="36">
        <f>SUMIFS(СВЦЭМ!$E$39:$E$782,СВЦЭМ!$A$39:$A$782,$A202,СВЦЭМ!$B$39:$B$782,H$191)+'СЕТ СН'!$F$15</f>
        <v>182.18078363999999</v>
      </c>
      <c r="I202" s="36">
        <f>SUMIFS(СВЦЭМ!$E$39:$E$782,СВЦЭМ!$A$39:$A$782,$A202,СВЦЭМ!$B$39:$B$782,I$191)+'СЕТ СН'!$F$15</f>
        <v>172.47427199000001</v>
      </c>
      <c r="J202" s="36">
        <f>SUMIFS(СВЦЭМ!$E$39:$E$782,СВЦЭМ!$A$39:$A$782,$A202,СВЦЭМ!$B$39:$B$782,J$191)+'СЕТ СН'!$F$15</f>
        <v>167.02432858</v>
      </c>
      <c r="K202" s="36">
        <f>SUMIFS(СВЦЭМ!$E$39:$E$782,СВЦЭМ!$A$39:$A$782,$A202,СВЦЭМ!$B$39:$B$782,K$191)+'СЕТ СН'!$F$15</f>
        <v>162.80995687999999</v>
      </c>
      <c r="L202" s="36">
        <f>SUMIFS(СВЦЭМ!$E$39:$E$782,СВЦЭМ!$A$39:$A$782,$A202,СВЦЭМ!$B$39:$B$782,L$191)+'СЕТ СН'!$F$15</f>
        <v>163.68360480000001</v>
      </c>
      <c r="M202" s="36">
        <f>SUMIFS(СВЦЭМ!$E$39:$E$782,СВЦЭМ!$A$39:$A$782,$A202,СВЦЭМ!$B$39:$B$782,M$191)+'СЕТ СН'!$F$15</f>
        <v>163.47256358999999</v>
      </c>
      <c r="N202" s="36">
        <f>SUMIFS(СВЦЭМ!$E$39:$E$782,СВЦЭМ!$A$39:$A$782,$A202,СВЦЭМ!$B$39:$B$782,N$191)+'СЕТ СН'!$F$15</f>
        <v>163.53356918</v>
      </c>
      <c r="O202" s="36">
        <f>SUMIFS(СВЦЭМ!$E$39:$E$782,СВЦЭМ!$A$39:$A$782,$A202,СВЦЭМ!$B$39:$B$782,O$191)+'СЕТ СН'!$F$15</f>
        <v>164.41831973999999</v>
      </c>
      <c r="P202" s="36">
        <f>SUMIFS(СВЦЭМ!$E$39:$E$782,СВЦЭМ!$A$39:$A$782,$A202,СВЦЭМ!$B$39:$B$782,P$191)+'СЕТ СН'!$F$15</f>
        <v>168.61470249000001</v>
      </c>
      <c r="Q202" s="36">
        <f>SUMIFS(СВЦЭМ!$E$39:$E$782,СВЦЭМ!$A$39:$A$782,$A202,СВЦЭМ!$B$39:$B$782,Q$191)+'СЕТ СН'!$F$15</f>
        <v>167.44066423000001</v>
      </c>
      <c r="R202" s="36">
        <f>SUMIFS(СВЦЭМ!$E$39:$E$782,СВЦЭМ!$A$39:$A$782,$A202,СВЦЭМ!$B$39:$B$782,R$191)+'СЕТ СН'!$F$15</f>
        <v>167.55510996000001</v>
      </c>
      <c r="S202" s="36">
        <f>SUMIFS(СВЦЭМ!$E$39:$E$782,СВЦЭМ!$A$39:$A$782,$A202,СВЦЭМ!$B$39:$B$782,S$191)+'СЕТ СН'!$F$15</f>
        <v>168.16122082999999</v>
      </c>
      <c r="T202" s="36">
        <f>SUMIFS(СВЦЭМ!$E$39:$E$782,СВЦЭМ!$A$39:$A$782,$A202,СВЦЭМ!$B$39:$B$782,T$191)+'СЕТ СН'!$F$15</f>
        <v>164.91959697999999</v>
      </c>
      <c r="U202" s="36">
        <f>SUMIFS(СВЦЭМ!$E$39:$E$782,СВЦЭМ!$A$39:$A$782,$A202,СВЦЭМ!$B$39:$B$782,U$191)+'СЕТ СН'!$F$15</f>
        <v>158.79722029999999</v>
      </c>
      <c r="V202" s="36">
        <f>SUMIFS(СВЦЭМ!$E$39:$E$782,СВЦЭМ!$A$39:$A$782,$A202,СВЦЭМ!$B$39:$B$782,V$191)+'СЕТ СН'!$F$15</f>
        <v>158.23329394999999</v>
      </c>
      <c r="W202" s="36">
        <f>SUMIFS(СВЦЭМ!$E$39:$E$782,СВЦЭМ!$A$39:$A$782,$A202,СВЦЭМ!$B$39:$B$782,W$191)+'СЕТ СН'!$F$15</f>
        <v>159.72608868</v>
      </c>
      <c r="X202" s="36">
        <f>SUMIFS(СВЦЭМ!$E$39:$E$782,СВЦЭМ!$A$39:$A$782,$A202,СВЦЭМ!$B$39:$B$782,X$191)+'СЕТ СН'!$F$15</f>
        <v>167.33970427</v>
      </c>
      <c r="Y202" s="36">
        <f>SUMIFS(СВЦЭМ!$E$39:$E$782,СВЦЭМ!$A$39:$A$782,$A202,СВЦЭМ!$B$39:$B$782,Y$191)+'СЕТ СН'!$F$15</f>
        <v>175.75667114999999</v>
      </c>
    </row>
    <row r="203" spans="1:25" ht="15.75" x14ac:dyDescent="0.2">
      <c r="A203" s="35">
        <f t="shared" si="5"/>
        <v>45211</v>
      </c>
      <c r="B203" s="36">
        <f>SUMIFS(СВЦЭМ!$E$39:$E$782,СВЦЭМ!$A$39:$A$782,$A203,СВЦЭМ!$B$39:$B$782,B$191)+'СЕТ СН'!$F$15</f>
        <v>182.19497102</v>
      </c>
      <c r="C203" s="36">
        <f>SUMIFS(СВЦЭМ!$E$39:$E$782,СВЦЭМ!$A$39:$A$782,$A203,СВЦЭМ!$B$39:$B$782,C$191)+'СЕТ СН'!$F$15</f>
        <v>188.57393074000001</v>
      </c>
      <c r="D203" s="36">
        <f>SUMIFS(СВЦЭМ!$E$39:$E$782,СВЦЭМ!$A$39:$A$782,$A203,СВЦЭМ!$B$39:$B$782,D$191)+'СЕТ СН'!$F$15</f>
        <v>195.11953020000001</v>
      </c>
      <c r="E203" s="36">
        <f>SUMIFS(СВЦЭМ!$E$39:$E$782,СВЦЭМ!$A$39:$A$782,$A203,СВЦЭМ!$B$39:$B$782,E$191)+'СЕТ СН'!$F$15</f>
        <v>194.72851069000001</v>
      </c>
      <c r="F203" s="36">
        <f>SUMIFS(СВЦЭМ!$E$39:$E$782,СВЦЭМ!$A$39:$A$782,$A203,СВЦЭМ!$B$39:$B$782,F$191)+'СЕТ СН'!$F$15</f>
        <v>194.20334861000001</v>
      </c>
      <c r="G203" s="36">
        <f>SUMIFS(СВЦЭМ!$E$39:$E$782,СВЦЭМ!$A$39:$A$782,$A203,СВЦЭМ!$B$39:$B$782,G$191)+'СЕТ СН'!$F$15</f>
        <v>192.84198147999999</v>
      </c>
      <c r="H203" s="36">
        <f>SUMIFS(СВЦЭМ!$E$39:$E$782,СВЦЭМ!$A$39:$A$782,$A203,СВЦЭМ!$B$39:$B$782,H$191)+'СЕТ СН'!$F$15</f>
        <v>183.54415363999999</v>
      </c>
      <c r="I203" s="36">
        <f>SUMIFS(СВЦЭМ!$E$39:$E$782,СВЦЭМ!$A$39:$A$782,$A203,СВЦЭМ!$B$39:$B$782,I$191)+'СЕТ СН'!$F$15</f>
        <v>173.60905460999999</v>
      </c>
      <c r="J203" s="36">
        <f>SUMIFS(СВЦЭМ!$E$39:$E$782,СВЦЭМ!$A$39:$A$782,$A203,СВЦЭМ!$B$39:$B$782,J$191)+'СЕТ СН'!$F$15</f>
        <v>170.44046987999999</v>
      </c>
      <c r="K203" s="36">
        <f>SUMIFS(СВЦЭМ!$E$39:$E$782,СВЦЭМ!$A$39:$A$782,$A203,СВЦЭМ!$B$39:$B$782,K$191)+'СЕТ СН'!$F$15</f>
        <v>165.95341513</v>
      </c>
      <c r="L203" s="36">
        <f>SUMIFS(СВЦЭМ!$E$39:$E$782,СВЦЭМ!$A$39:$A$782,$A203,СВЦЭМ!$B$39:$B$782,L$191)+'СЕТ СН'!$F$15</f>
        <v>166.13453977</v>
      </c>
      <c r="M203" s="36">
        <f>SUMIFS(СВЦЭМ!$E$39:$E$782,СВЦЭМ!$A$39:$A$782,$A203,СВЦЭМ!$B$39:$B$782,M$191)+'СЕТ СН'!$F$15</f>
        <v>166.85518267</v>
      </c>
      <c r="N203" s="36">
        <f>SUMIFS(СВЦЭМ!$E$39:$E$782,СВЦЭМ!$A$39:$A$782,$A203,СВЦЭМ!$B$39:$B$782,N$191)+'СЕТ СН'!$F$15</f>
        <v>167.23817894000001</v>
      </c>
      <c r="O203" s="36">
        <f>SUMIFS(СВЦЭМ!$E$39:$E$782,СВЦЭМ!$A$39:$A$782,$A203,СВЦЭМ!$B$39:$B$782,O$191)+'СЕТ СН'!$F$15</f>
        <v>170.47507816000001</v>
      </c>
      <c r="P203" s="36">
        <f>SUMIFS(СВЦЭМ!$E$39:$E$782,СВЦЭМ!$A$39:$A$782,$A203,СВЦЭМ!$B$39:$B$782,P$191)+'СЕТ СН'!$F$15</f>
        <v>173.58440607</v>
      </c>
      <c r="Q203" s="36">
        <f>SUMIFS(СВЦЭМ!$E$39:$E$782,СВЦЭМ!$A$39:$A$782,$A203,СВЦЭМ!$B$39:$B$782,Q$191)+'СЕТ СН'!$F$15</f>
        <v>171.98946047999999</v>
      </c>
      <c r="R203" s="36">
        <f>SUMIFS(СВЦЭМ!$E$39:$E$782,СВЦЭМ!$A$39:$A$782,$A203,СВЦЭМ!$B$39:$B$782,R$191)+'СЕТ СН'!$F$15</f>
        <v>173.21052054</v>
      </c>
      <c r="S203" s="36">
        <f>SUMIFS(СВЦЭМ!$E$39:$E$782,СВЦЭМ!$A$39:$A$782,$A203,СВЦЭМ!$B$39:$B$782,S$191)+'СЕТ СН'!$F$15</f>
        <v>173.09556024</v>
      </c>
      <c r="T203" s="36">
        <f>SUMIFS(СВЦЭМ!$E$39:$E$782,СВЦЭМ!$A$39:$A$782,$A203,СВЦЭМ!$B$39:$B$782,T$191)+'СЕТ СН'!$F$15</f>
        <v>168.05693887999999</v>
      </c>
      <c r="U203" s="36">
        <f>SUMIFS(СВЦЭМ!$E$39:$E$782,СВЦЭМ!$A$39:$A$782,$A203,СВЦЭМ!$B$39:$B$782,U$191)+'СЕТ СН'!$F$15</f>
        <v>161.33946825000001</v>
      </c>
      <c r="V203" s="36">
        <f>SUMIFS(СВЦЭМ!$E$39:$E$782,СВЦЭМ!$A$39:$A$782,$A203,СВЦЭМ!$B$39:$B$782,V$191)+'СЕТ СН'!$F$15</f>
        <v>160.40432457</v>
      </c>
      <c r="W203" s="36">
        <f>SUMIFS(СВЦЭМ!$E$39:$E$782,СВЦЭМ!$A$39:$A$782,$A203,СВЦЭМ!$B$39:$B$782,W$191)+'СЕТ СН'!$F$15</f>
        <v>162.62063964999999</v>
      </c>
      <c r="X203" s="36">
        <f>SUMIFS(СВЦЭМ!$E$39:$E$782,СВЦЭМ!$A$39:$A$782,$A203,СВЦЭМ!$B$39:$B$782,X$191)+'СЕТ СН'!$F$15</f>
        <v>169.60884218000001</v>
      </c>
      <c r="Y203" s="36">
        <f>SUMIFS(СВЦЭМ!$E$39:$E$782,СВЦЭМ!$A$39:$A$782,$A203,СВЦЭМ!$B$39:$B$782,Y$191)+'СЕТ СН'!$F$15</f>
        <v>176.08223366000001</v>
      </c>
    </row>
    <row r="204" spans="1:25" ht="15.75" x14ac:dyDescent="0.2">
      <c r="A204" s="35">
        <f t="shared" si="5"/>
        <v>45212</v>
      </c>
      <c r="B204" s="36">
        <f>SUMIFS(СВЦЭМ!$E$39:$E$782,СВЦЭМ!$A$39:$A$782,$A204,СВЦЭМ!$B$39:$B$782,B$191)+'СЕТ СН'!$F$15</f>
        <v>176.88128868000001</v>
      </c>
      <c r="C204" s="36">
        <f>SUMIFS(СВЦЭМ!$E$39:$E$782,СВЦЭМ!$A$39:$A$782,$A204,СВЦЭМ!$B$39:$B$782,C$191)+'СЕТ СН'!$F$15</f>
        <v>180.45368941999999</v>
      </c>
      <c r="D204" s="36">
        <f>SUMIFS(СВЦЭМ!$E$39:$E$782,СВЦЭМ!$A$39:$A$782,$A204,СВЦЭМ!$B$39:$B$782,D$191)+'СЕТ СН'!$F$15</f>
        <v>187.45019450999999</v>
      </c>
      <c r="E204" s="36">
        <f>SUMIFS(СВЦЭМ!$E$39:$E$782,СВЦЭМ!$A$39:$A$782,$A204,СВЦЭМ!$B$39:$B$782,E$191)+'СЕТ СН'!$F$15</f>
        <v>188.08181633000001</v>
      </c>
      <c r="F204" s="36">
        <f>SUMIFS(СВЦЭМ!$E$39:$E$782,СВЦЭМ!$A$39:$A$782,$A204,СВЦЭМ!$B$39:$B$782,F$191)+'СЕТ СН'!$F$15</f>
        <v>187.892968</v>
      </c>
      <c r="G204" s="36">
        <f>SUMIFS(СВЦЭМ!$E$39:$E$782,СВЦЭМ!$A$39:$A$782,$A204,СВЦЭМ!$B$39:$B$782,G$191)+'СЕТ СН'!$F$15</f>
        <v>185.98894494999999</v>
      </c>
      <c r="H204" s="36">
        <f>SUMIFS(СВЦЭМ!$E$39:$E$782,СВЦЭМ!$A$39:$A$782,$A204,СВЦЭМ!$B$39:$B$782,H$191)+'СЕТ СН'!$F$15</f>
        <v>175.94298982000001</v>
      </c>
      <c r="I204" s="36">
        <f>SUMIFS(СВЦЭМ!$E$39:$E$782,СВЦЭМ!$A$39:$A$782,$A204,СВЦЭМ!$B$39:$B$782,I$191)+'СЕТ СН'!$F$15</f>
        <v>165.42381976999999</v>
      </c>
      <c r="J204" s="36">
        <f>SUMIFS(СВЦЭМ!$E$39:$E$782,СВЦЭМ!$A$39:$A$782,$A204,СВЦЭМ!$B$39:$B$782,J$191)+'СЕТ СН'!$F$15</f>
        <v>162.70951647000001</v>
      </c>
      <c r="K204" s="36">
        <f>SUMIFS(СВЦЭМ!$E$39:$E$782,СВЦЭМ!$A$39:$A$782,$A204,СВЦЭМ!$B$39:$B$782,K$191)+'СЕТ СН'!$F$15</f>
        <v>159.87883314999999</v>
      </c>
      <c r="L204" s="36">
        <f>SUMIFS(СВЦЭМ!$E$39:$E$782,СВЦЭМ!$A$39:$A$782,$A204,СВЦЭМ!$B$39:$B$782,L$191)+'СЕТ СН'!$F$15</f>
        <v>161.07737434000001</v>
      </c>
      <c r="M204" s="36">
        <f>SUMIFS(СВЦЭМ!$E$39:$E$782,СВЦЭМ!$A$39:$A$782,$A204,СВЦЭМ!$B$39:$B$782,M$191)+'СЕТ СН'!$F$15</f>
        <v>159.49522529000001</v>
      </c>
      <c r="N204" s="36">
        <f>SUMIFS(СВЦЭМ!$E$39:$E$782,СВЦЭМ!$A$39:$A$782,$A204,СВЦЭМ!$B$39:$B$782,N$191)+'СЕТ СН'!$F$15</f>
        <v>160.77436585000001</v>
      </c>
      <c r="O204" s="36">
        <f>SUMIFS(СВЦЭМ!$E$39:$E$782,СВЦЭМ!$A$39:$A$782,$A204,СВЦЭМ!$B$39:$B$782,O$191)+'СЕТ СН'!$F$15</f>
        <v>162.82872015000001</v>
      </c>
      <c r="P204" s="36">
        <f>SUMIFS(СВЦЭМ!$E$39:$E$782,СВЦЭМ!$A$39:$A$782,$A204,СВЦЭМ!$B$39:$B$782,P$191)+'СЕТ СН'!$F$15</f>
        <v>168.54962279</v>
      </c>
      <c r="Q204" s="36">
        <f>SUMIFS(СВЦЭМ!$E$39:$E$782,СВЦЭМ!$A$39:$A$782,$A204,СВЦЭМ!$B$39:$B$782,Q$191)+'СЕТ СН'!$F$15</f>
        <v>167.63276707</v>
      </c>
      <c r="R204" s="36">
        <f>SUMIFS(СВЦЭМ!$E$39:$E$782,СВЦЭМ!$A$39:$A$782,$A204,СВЦЭМ!$B$39:$B$782,R$191)+'СЕТ СН'!$F$15</f>
        <v>168.05581559999999</v>
      </c>
      <c r="S204" s="36">
        <f>SUMIFS(СВЦЭМ!$E$39:$E$782,СВЦЭМ!$A$39:$A$782,$A204,СВЦЭМ!$B$39:$B$782,S$191)+'СЕТ СН'!$F$15</f>
        <v>169.30909492000001</v>
      </c>
      <c r="T204" s="36">
        <f>SUMIFS(СВЦЭМ!$E$39:$E$782,СВЦЭМ!$A$39:$A$782,$A204,СВЦЭМ!$B$39:$B$782,T$191)+'СЕТ СН'!$F$15</f>
        <v>165.0606459</v>
      </c>
      <c r="U204" s="36">
        <f>SUMIFS(СВЦЭМ!$E$39:$E$782,СВЦЭМ!$A$39:$A$782,$A204,СВЦЭМ!$B$39:$B$782,U$191)+'СЕТ СН'!$F$15</f>
        <v>155.13119710999999</v>
      </c>
      <c r="V204" s="36">
        <f>SUMIFS(СВЦЭМ!$E$39:$E$782,СВЦЭМ!$A$39:$A$782,$A204,СВЦЭМ!$B$39:$B$782,V$191)+'СЕТ СН'!$F$15</f>
        <v>154.01359312</v>
      </c>
      <c r="W204" s="36">
        <f>SUMIFS(СВЦЭМ!$E$39:$E$782,СВЦЭМ!$A$39:$A$782,$A204,СВЦЭМ!$B$39:$B$782,W$191)+'СЕТ СН'!$F$15</f>
        <v>155.16262882999999</v>
      </c>
      <c r="X204" s="36">
        <f>SUMIFS(СВЦЭМ!$E$39:$E$782,СВЦЭМ!$A$39:$A$782,$A204,СВЦЭМ!$B$39:$B$782,X$191)+'СЕТ СН'!$F$15</f>
        <v>162.45806755999999</v>
      </c>
      <c r="Y204" s="36">
        <f>SUMIFS(СВЦЭМ!$E$39:$E$782,СВЦЭМ!$A$39:$A$782,$A204,СВЦЭМ!$B$39:$B$782,Y$191)+'СЕТ СН'!$F$15</f>
        <v>177.39746578</v>
      </c>
    </row>
    <row r="205" spans="1:25" ht="15.75" x14ac:dyDescent="0.2">
      <c r="A205" s="35">
        <f t="shared" si="5"/>
        <v>45213</v>
      </c>
      <c r="B205" s="36">
        <f>SUMIFS(СВЦЭМ!$E$39:$E$782,СВЦЭМ!$A$39:$A$782,$A205,СВЦЭМ!$B$39:$B$782,B$191)+'СЕТ СН'!$F$15</f>
        <v>159.76672475000001</v>
      </c>
      <c r="C205" s="36">
        <f>SUMIFS(СВЦЭМ!$E$39:$E$782,СВЦЭМ!$A$39:$A$782,$A205,СВЦЭМ!$B$39:$B$782,C$191)+'СЕТ СН'!$F$15</f>
        <v>164.02294610000001</v>
      </c>
      <c r="D205" s="36">
        <f>SUMIFS(СВЦЭМ!$E$39:$E$782,СВЦЭМ!$A$39:$A$782,$A205,СВЦЭМ!$B$39:$B$782,D$191)+'СЕТ СН'!$F$15</f>
        <v>169.35594617000001</v>
      </c>
      <c r="E205" s="36">
        <f>SUMIFS(СВЦЭМ!$E$39:$E$782,СВЦЭМ!$A$39:$A$782,$A205,СВЦЭМ!$B$39:$B$782,E$191)+'СЕТ СН'!$F$15</f>
        <v>171.53650852000001</v>
      </c>
      <c r="F205" s="36">
        <f>SUMIFS(СВЦЭМ!$E$39:$E$782,СВЦЭМ!$A$39:$A$782,$A205,СВЦЭМ!$B$39:$B$782,F$191)+'СЕТ СН'!$F$15</f>
        <v>171.30387557</v>
      </c>
      <c r="G205" s="36">
        <f>SUMIFS(СВЦЭМ!$E$39:$E$782,СВЦЭМ!$A$39:$A$782,$A205,СВЦЭМ!$B$39:$B$782,G$191)+'СЕТ СН'!$F$15</f>
        <v>168.77671072000001</v>
      </c>
      <c r="H205" s="36">
        <f>SUMIFS(СВЦЭМ!$E$39:$E$782,СВЦЭМ!$A$39:$A$782,$A205,СВЦЭМ!$B$39:$B$782,H$191)+'СЕТ СН'!$F$15</f>
        <v>164.24226336999999</v>
      </c>
      <c r="I205" s="36">
        <f>SUMIFS(СВЦЭМ!$E$39:$E$782,СВЦЭМ!$A$39:$A$782,$A205,СВЦЭМ!$B$39:$B$782,I$191)+'СЕТ СН'!$F$15</f>
        <v>157.39592257999999</v>
      </c>
      <c r="J205" s="36">
        <f>SUMIFS(СВЦЭМ!$E$39:$E$782,СВЦЭМ!$A$39:$A$782,$A205,СВЦЭМ!$B$39:$B$782,J$191)+'СЕТ СН'!$F$15</f>
        <v>152.26346181</v>
      </c>
      <c r="K205" s="36">
        <f>SUMIFS(СВЦЭМ!$E$39:$E$782,СВЦЭМ!$A$39:$A$782,$A205,СВЦЭМ!$B$39:$B$782,K$191)+'СЕТ СН'!$F$15</f>
        <v>150.65316178</v>
      </c>
      <c r="L205" s="36">
        <f>SUMIFS(СВЦЭМ!$E$39:$E$782,СВЦЭМ!$A$39:$A$782,$A205,СВЦЭМ!$B$39:$B$782,L$191)+'СЕТ СН'!$F$15</f>
        <v>146.88313119</v>
      </c>
      <c r="M205" s="36">
        <f>SUMIFS(СВЦЭМ!$E$39:$E$782,СВЦЭМ!$A$39:$A$782,$A205,СВЦЭМ!$B$39:$B$782,M$191)+'СЕТ СН'!$F$15</f>
        <v>147.21326388</v>
      </c>
      <c r="N205" s="36">
        <f>SUMIFS(СВЦЭМ!$E$39:$E$782,СВЦЭМ!$A$39:$A$782,$A205,СВЦЭМ!$B$39:$B$782,N$191)+'СЕТ СН'!$F$15</f>
        <v>145.59763921000001</v>
      </c>
      <c r="O205" s="36">
        <f>SUMIFS(СВЦЭМ!$E$39:$E$782,СВЦЭМ!$A$39:$A$782,$A205,СВЦЭМ!$B$39:$B$782,O$191)+'СЕТ СН'!$F$15</f>
        <v>148.63526741999999</v>
      </c>
      <c r="P205" s="36">
        <f>SUMIFS(СВЦЭМ!$E$39:$E$782,СВЦЭМ!$A$39:$A$782,$A205,СВЦЭМ!$B$39:$B$782,P$191)+'СЕТ СН'!$F$15</f>
        <v>152.34392607999999</v>
      </c>
      <c r="Q205" s="36">
        <f>SUMIFS(СВЦЭМ!$E$39:$E$782,СВЦЭМ!$A$39:$A$782,$A205,СВЦЭМ!$B$39:$B$782,Q$191)+'СЕТ СН'!$F$15</f>
        <v>152.5085388</v>
      </c>
      <c r="R205" s="36">
        <f>SUMIFS(СВЦЭМ!$E$39:$E$782,СВЦЭМ!$A$39:$A$782,$A205,СВЦЭМ!$B$39:$B$782,R$191)+'СЕТ СН'!$F$15</f>
        <v>152.19422577</v>
      </c>
      <c r="S205" s="36">
        <f>SUMIFS(СВЦЭМ!$E$39:$E$782,СВЦЭМ!$A$39:$A$782,$A205,СВЦЭМ!$B$39:$B$782,S$191)+'СЕТ СН'!$F$15</f>
        <v>151.27924633000001</v>
      </c>
      <c r="T205" s="36">
        <f>SUMIFS(СВЦЭМ!$E$39:$E$782,СВЦЭМ!$A$39:$A$782,$A205,СВЦЭМ!$B$39:$B$782,T$191)+'СЕТ СН'!$F$15</f>
        <v>147.03444643</v>
      </c>
      <c r="U205" s="36">
        <f>SUMIFS(СВЦЭМ!$E$39:$E$782,СВЦЭМ!$A$39:$A$782,$A205,СВЦЭМ!$B$39:$B$782,U$191)+'СЕТ СН'!$F$15</f>
        <v>144.74334966999999</v>
      </c>
      <c r="V205" s="36">
        <f>SUMIFS(СВЦЭМ!$E$39:$E$782,СВЦЭМ!$A$39:$A$782,$A205,СВЦЭМ!$B$39:$B$782,V$191)+'СЕТ СН'!$F$15</f>
        <v>144.53181942000001</v>
      </c>
      <c r="W205" s="36">
        <f>SUMIFS(СВЦЭМ!$E$39:$E$782,СВЦЭМ!$A$39:$A$782,$A205,СВЦЭМ!$B$39:$B$782,W$191)+'СЕТ СН'!$F$15</f>
        <v>146.92686087000001</v>
      </c>
      <c r="X205" s="36">
        <f>SUMIFS(СВЦЭМ!$E$39:$E$782,СВЦЭМ!$A$39:$A$782,$A205,СВЦЭМ!$B$39:$B$782,X$191)+'СЕТ СН'!$F$15</f>
        <v>153.00575863</v>
      </c>
      <c r="Y205" s="36">
        <f>SUMIFS(СВЦЭМ!$E$39:$E$782,СВЦЭМ!$A$39:$A$782,$A205,СВЦЭМ!$B$39:$B$782,Y$191)+'СЕТ СН'!$F$15</f>
        <v>157.85962341999999</v>
      </c>
    </row>
    <row r="206" spans="1:25" ht="15.75" x14ac:dyDescent="0.2">
      <c r="A206" s="35">
        <f t="shared" si="5"/>
        <v>45214</v>
      </c>
      <c r="B206" s="36">
        <f>SUMIFS(СВЦЭМ!$E$39:$E$782,СВЦЭМ!$A$39:$A$782,$A206,СВЦЭМ!$B$39:$B$782,B$191)+'СЕТ СН'!$F$15</f>
        <v>166.77785356000001</v>
      </c>
      <c r="C206" s="36">
        <f>SUMIFS(СВЦЭМ!$E$39:$E$782,СВЦЭМ!$A$39:$A$782,$A206,СВЦЭМ!$B$39:$B$782,C$191)+'СЕТ СН'!$F$15</f>
        <v>173.29814193999999</v>
      </c>
      <c r="D206" s="36">
        <f>SUMIFS(СВЦЭМ!$E$39:$E$782,СВЦЭМ!$A$39:$A$782,$A206,СВЦЭМ!$B$39:$B$782,D$191)+'СЕТ СН'!$F$15</f>
        <v>177.33092812999999</v>
      </c>
      <c r="E206" s="36">
        <f>SUMIFS(СВЦЭМ!$E$39:$E$782,СВЦЭМ!$A$39:$A$782,$A206,СВЦЭМ!$B$39:$B$782,E$191)+'СЕТ СН'!$F$15</f>
        <v>176.67672282999999</v>
      </c>
      <c r="F206" s="36">
        <f>SUMIFS(СВЦЭМ!$E$39:$E$782,СВЦЭМ!$A$39:$A$782,$A206,СВЦЭМ!$B$39:$B$782,F$191)+'СЕТ СН'!$F$15</f>
        <v>177.11509047000001</v>
      </c>
      <c r="G206" s="36">
        <f>SUMIFS(СВЦЭМ!$E$39:$E$782,СВЦЭМ!$A$39:$A$782,$A206,СВЦЭМ!$B$39:$B$782,G$191)+'СЕТ СН'!$F$15</f>
        <v>177.92699236999999</v>
      </c>
      <c r="H206" s="36">
        <f>SUMIFS(СВЦЭМ!$E$39:$E$782,СВЦЭМ!$A$39:$A$782,$A206,СВЦЭМ!$B$39:$B$782,H$191)+'СЕТ СН'!$F$15</f>
        <v>173.27941809999999</v>
      </c>
      <c r="I206" s="36">
        <f>SUMIFS(СВЦЭМ!$E$39:$E$782,СВЦЭМ!$A$39:$A$782,$A206,СВЦЭМ!$B$39:$B$782,I$191)+'СЕТ СН'!$F$15</f>
        <v>169.86007986000001</v>
      </c>
      <c r="J206" s="36">
        <f>SUMIFS(СВЦЭМ!$E$39:$E$782,СВЦЭМ!$A$39:$A$782,$A206,СВЦЭМ!$B$39:$B$782,J$191)+'СЕТ СН'!$F$15</f>
        <v>162.48027392</v>
      </c>
      <c r="K206" s="36">
        <f>SUMIFS(СВЦЭМ!$E$39:$E$782,СВЦЭМ!$A$39:$A$782,$A206,СВЦЭМ!$B$39:$B$782,K$191)+'СЕТ СН'!$F$15</f>
        <v>155.34676386000001</v>
      </c>
      <c r="L206" s="36">
        <f>SUMIFS(СВЦЭМ!$E$39:$E$782,СВЦЭМ!$A$39:$A$782,$A206,СВЦЭМ!$B$39:$B$782,L$191)+'СЕТ СН'!$F$15</f>
        <v>153.16799832000001</v>
      </c>
      <c r="M206" s="36">
        <f>SUMIFS(СВЦЭМ!$E$39:$E$782,СВЦЭМ!$A$39:$A$782,$A206,СВЦЭМ!$B$39:$B$782,M$191)+'СЕТ СН'!$F$15</f>
        <v>153.76743954</v>
      </c>
      <c r="N206" s="36">
        <f>SUMIFS(СВЦЭМ!$E$39:$E$782,СВЦЭМ!$A$39:$A$782,$A206,СВЦЭМ!$B$39:$B$782,N$191)+'СЕТ СН'!$F$15</f>
        <v>151.12583257</v>
      </c>
      <c r="O206" s="36">
        <f>SUMIFS(СВЦЭМ!$E$39:$E$782,СВЦЭМ!$A$39:$A$782,$A206,СВЦЭМ!$B$39:$B$782,O$191)+'СЕТ СН'!$F$15</f>
        <v>154.65573452000001</v>
      </c>
      <c r="P206" s="36">
        <f>SUMIFS(СВЦЭМ!$E$39:$E$782,СВЦЭМ!$A$39:$A$782,$A206,СВЦЭМ!$B$39:$B$782,P$191)+'СЕТ СН'!$F$15</f>
        <v>156.71965610999999</v>
      </c>
      <c r="Q206" s="36">
        <f>SUMIFS(СВЦЭМ!$E$39:$E$782,СВЦЭМ!$A$39:$A$782,$A206,СВЦЭМ!$B$39:$B$782,Q$191)+'СЕТ СН'!$F$15</f>
        <v>156.131744</v>
      </c>
      <c r="R206" s="36">
        <f>SUMIFS(СВЦЭМ!$E$39:$E$782,СВЦЭМ!$A$39:$A$782,$A206,СВЦЭМ!$B$39:$B$782,R$191)+'СЕТ СН'!$F$15</f>
        <v>156.38673707999999</v>
      </c>
      <c r="S206" s="36">
        <f>SUMIFS(СВЦЭМ!$E$39:$E$782,СВЦЭМ!$A$39:$A$782,$A206,СВЦЭМ!$B$39:$B$782,S$191)+'СЕТ СН'!$F$15</f>
        <v>156.42585098000001</v>
      </c>
      <c r="T206" s="36">
        <f>SUMIFS(СВЦЭМ!$E$39:$E$782,СВЦЭМ!$A$39:$A$782,$A206,СВЦЭМ!$B$39:$B$782,T$191)+'СЕТ СН'!$F$15</f>
        <v>152.63284576000001</v>
      </c>
      <c r="U206" s="36">
        <f>SUMIFS(СВЦЭМ!$E$39:$E$782,СВЦЭМ!$A$39:$A$782,$A206,СВЦЭМ!$B$39:$B$782,U$191)+'СЕТ СН'!$F$15</f>
        <v>146.25405172000001</v>
      </c>
      <c r="V206" s="36">
        <f>SUMIFS(СВЦЭМ!$E$39:$E$782,СВЦЭМ!$A$39:$A$782,$A206,СВЦЭМ!$B$39:$B$782,V$191)+'СЕТ СН'!$F$15</f>
        <v>146.20227409</v>
      </c>
      <c r="W206" s="36">
        <f>SUMIFS(СВЦЭМ!$E$39:$E$782,СВЦЭМ!$A$39:$A$782,$A206,СВЦЭМ!$B$39:$B$782,W$191)+'СЕТ СН'!$F$15</f>
        <v>147.84504387000001</v>
      </c>
      <c r="X206" s="36">
        <f>SUMIFS(СВЦЭМ!$E$39:$E$782,СВЦЭМ!$A$39:$A$782,$A206,СВЦЭМ!$B$39:$B$782,X$191)+'СЕТ СН'!$F$15</f>
        <v>153.91439811000001</v>
      </c>
      <c r="Y206" s="36">
        <f>SUMIFS(СВЦЭМ!$E$39:$E$782,СВЦЭМ!$A$39:$A$782,$A206,СВЦЭМ!$B$39:$B$782,Y$191)+'СЕТ СН'!$F$15</f>
        <v>162.19493853</v>
      </c>
    </row>
    <row r="207" spans="1:25" ht="15.75" x14ac:dyDescent="0.2">
      <c r="A207" s="35">
        <f t="shared" si="5"/>
        <v>45215</v>
      </c>
      <c r="B207" s="36">
        <f>SUMIFS(СВЦЭМ!$E$39:$E$782,СВЦЭМ!$A$39:$A$782,$A207,СВЦЭМ!$B$39:$B$782,B$191)+'СЕТ СН'!$F$15</f>
        <v>168.03020842000001</v>
      </c>
      <c r="C207" s="36">
        <f>SUMIFS(СВЦЭМ!$E$39:$E$782,СВЦЭМ!$A$39:$A$782,$A207,СВЦЭМ!$B$39:$B$782,C$191)+'СЕТ СН'!$F$15</f>
        <v>176.03442124</v>
      </c>
      <c r="D207" s="36">
        <f>SUMIFS(СВЦЭМ!$E$39:$E$782,СВЦЭМ!$A$39:$A$782,$A207,СВЦЭМ!$B$39:$B$782,D$191)+'СЕТ СН'!$F$15</f>
        <v>184.12851617999999</v>
      </c>
      <c r="E207" s="36">
        <f>SUMIFS(СВЦЭМ!$E$39:$E$782,СВЦЭМ!$A$39:$A$782,$A207,СВЦЭМ!$B$39:$B$782,E$191)+'СЕТ СН'!$F$15</f>
        <v>187.26938006</v>
      </c>
      <c r="F207" s="36">
        <f>SUMIFS(СВЦЭМ!$E$39:$E$782,СВЦЭМ!$A$39:$A$782,$A207,СВЦЭМ!$B$39:$B$782,F$191)+'СЕТ СН'!$F$15</f>
        <v>187.35274937</v>
      </c>
      <c r="G207" s="36">
        <f>SUMIFS(СВЦЭМ!$E$39:$E$782,СВЦЭМ!$A$39:$A$782,$A207,СВЦЭМ!$B$39:$B$782,G$191)+'СЕТ СН'!$F$15</f>
        <v>186.66362402999999</v>
      </c>
      <c r="H207" s="36">
        <f>SUMIFS(СВЦЭМ!$E$39:$E$782,СВЦЭМ!$A$39:$A$782,$A207,СВЦЭМ!$B$39:$B$782,H$191)+'СЕТ СН'!$F$15</f>
        <v>177.2428883</v>
      </c>
      <c r="I207" s="36">
        <f>SUMIFS(СВЦЭМ!$E$39:$E$782,СВЦЭМ!$A$39:$A$782,$A207,СВЦЭМ!$B$39:$B$782,I$191)+'СЕТ СН'!$F$15</f>
        <v>168.88314341</v>
      </c>
      <c r="J207" s="36">
        <f>SUMIFS(СВЦЭМ!$E$39:$E$782,СВЦЭМ!$A$39:$A$782,$A207,СВЦЭМ!$B$39:$B$782,J$191)+'СЕТ СН'!$F$15</f>
        <v>164.20402786</v>
      </c>
      <c r="K207" s="36">
        <f>SUMIFS(СВЦЭМ!$E$39:$E$782,СВЦЭМ!$A$39:$A$782,$A207,СВЦЭМ!$B$39:$B$782,K$191)+'СЕТ СН'!$F$15</f>
        <v>161.32697127</v>
      </c>
      <c r="L207" s="36">
        <f>SUMIFS(СВЦЭМ!$E$39:$E$782,СВЦЭМ!$A$39:$A$782,$A207,СВЦЭМ!$B$39:$B$782,L$191)+'СЕТ СН'!$F$15</f>
        <v>161.15415146999999</v>
      </c>
      <c r="M207" s="36">
        <f>SUMIFS(СВЦЭМ!$E$39:$E$782,СВЦЭМ!$A$39:$A$782,$A207,СВЦЭМ!$B$39:$B$782,M$191)+'СЕТ СН'!$F$15</f>
        <v>161.67107406</v>
      </c>
      <c r="N207" s="36">
        <f>SUMIFS(СВЦЭМ!$E$39:$E$782,СВЦЭМ!$A$39:$A$782,$A207,СВЦЭМ!$B$39:$B$782,N$191)+'СЕТ СН'!$F$15</f>
        <v>161.33002784999999</v>
      </c>
      <c r="O207" s="36">
        <f>SUMIFS(СВЦЭМ!$E$39:$E$782,СВЦЭМ!$A$39:$A$782,$A207,СВЦЭМ!$B$39:$B$782,O$191)+'СЕТ СН'!$F$15</f>
        <v>162.44255663999999</v>
      </c>
      <c r="P207" s="36">
        <f>SUMIFS(СВЦЭМ!$E$39:$E$782,СВЦЭМ!$A$39:$A$782,$A207,СВЦЭМ!$B$39:$B$782,P$191)+'СЕТ СН'!$F$15</f>
        <v>165.26472022999999</v>
      </c>
      <c r="Q207" s="36">
        <f>SUMIFS(СВЦЭМ!$E$39:$E$782,СВЦЭМ!$A$39:$A$782,$A207,СВЦЭМ!$B$39:$B$782,Q$191)+'СЕТ СН'!$F$15</f>
        <v>163.43610271</v>
      </c>
      <c r="R207" s="36">
        <f>SUMIFS(СВЦЭМ!$E$39:$E$782,СВЦЭМ!$A$39:$A$782,$A207,СВЦЭМ!$B$39:$B$782,R$191)+'СЕТ СН'!$F$15</f>
        <v>163.69382954</v>
      </c>
      <c r="S207" s="36">
        <f>SUMIFS(СВЦЭМ!$E$39:$E$782,СВЦЭМ!$A$39:$A$782,$A207,СВЦЭМ!$B$39:$B$782,S$191)+'СЕТ СН'!$F$15</f>
        <v>164.88113508999999</v>
      </c>
      <c r="T207" s="36">
        <f>SUMIFS(СВЦЭМ!$E$39:$E$782,СВЦЭМ!$A$39:$A$782,$A207,СВЦЭМ!$B$39:$B$782,T$191)+'СЕТ СН'!$F$15</f>
        <v>160.43911041999999</v>
      </c>
      <c r="U207" s="36">
        <f>SUMIFS(СВЦЭМ!$E$39:$E$782,СВЦЭМ!$A$39:$A$782,$A207,СВЦЭМ!$B$39:$B$782,U$191)+'СЕТ СН'!$F$15</f>
        <v>154.73336964999999</v>
      </c>
      <c r="V207" s="36">
        <f>SUMIFS(СВЦЭМ!$E$39:$E$782,СВЦЭМ!$A$39:$A$782,$A207,СВЦЭМ!$B$39:$B$782,V$191)+'СЕТ СН'!$F$15</f>
        <v>157.01802104999999</v>
      </c>
      <c r="W207" s="36">
        <f>SUMIFS(СВЦЭМ!$E$39:$E$782,СВЦЭМ!$A$39:$A$782,$A207,СВЦЭМ!$B$39:$B$782,W$191)+'СЕТ СН'!$F$15</f>
        <v>158.99672361</v>
      </c>
      <c r="X207" s="36">
        <f>SUMIFS(СВЦЭМ!$E$39:$E$782,СВЦЭМ!$A$39:$A$782,$A207,СВЦЭМ!$B$39:$B$782,X$191)+'СЕТ СН'!$F$15</f>
        <v>163.54283939999999</v>
      </c>
      <c r="Y207" s="36">
        <f>SUMIFS(СВЦЭМ!$E$39:$E$782,СВЦЭМ!$A$39:$A$782,$A207,СВЦЭМ!$B$39:$B$782,Y$191)+'СЕТ СН'!$F$15</f>
        <v>170.05472140000001</v>
      </c>
    </row>
    <row r="208" spans="1:25" ht="15.75" x14ac:dyDescent="0.2">
      <c r="A208" s="35">
        <f t="shared" si="5"/>
        <v>45216</v>
      </c>
      <c r="B208" s="36">
        <f>SUMIFS(СВЦЭМ!$E$39:$E$782,СВЦЭМ!$A$39:$A$782,$A208,СВЦЭМ!$B$39:$B$782,B$191)+'СЕТ СН'!$F$15</f>
        <v>183.55136911</v>
      </c>
      <c r="C208" s="36">
        <f>SUMIFS(СВЦЭМ!$E$39:$E$782,СВЦЭМ!$A$39:$A$782,$A208,СВЦЭМ!$B$39:$B$782,C$191)+'СЕТ СН'!$F$15</f>
        <v>189.75010641</v>
      </c>
      <c r="D208" s="36">
        <f>SUMIFS(СВЦЭМ!$E$39:$E$782,СВЦЭМ!$A$39:$A$782,$A208,СВЦЭМ!$B$39:$B$782,D$191)+'СЕТ СН'!$F$15</f>
        <v>196.55954202999999</v>
      </c>
      <c r="E208" s="36">
        <f>SUMIFS(СВЦЭМ!$E$39:$E$782,СВЦЭМ!$A$39:$A$782,$A208,СВЦЭМ!$B$39:$B$782,E$191)+'СЕТ СН'!$F$15</f>
        <v>193.01125920999999</v>
      </c>
      <c r="F208" s="36">
        <f>SUMIFS(СВЦЭМ!$E$39:$E$782,СВЦЭМ!$A$39:$A$782,$A208,СВЦЭМ!$B$39:$B$782,F$191)+'СЕТ СН'!$F$15</f>
        <v>193.41129533</v>
      </c>
      <c r="G208" s="36">
        <f>SUMIFS(СВЦЭМ!$E$39:$E$782,СВЦЭМ!$A$39:$A$782,$A208,СВЦЭМ!$B$39:$B$782,G$191)+'СЕТ СН'!$F$15</f>
        <v>194.67186877</v>
      </c>
      <c r="H208" s="36">
        <f>SUMIFS(СВЦЭМ!$E$39:$E$782,СВЦЭМ!$A$39:$A$782,$A208,СВЦЭМ!$B$39:$B$782,H$191)+'СЕТ СН'!$F$15</f>
        <v>184.83373288999999</v>
      </c>
      <c r="I208" s="36">
        <f>SUMIFS(СВЦЭМ!$E$39:$E$782,СВЦЭМ!$A$39:$A$782,$A208,СВЦЭМ!$B$39:$B$782,I$191)+'СЕТ СН'!$F$15</f>
        <v>174.72306469</v>
      </c>
      <c r="J208" s="36">
        <f>SUMIFS(СВЦЭМ!$E$39:$E$782,СВЦЭМ!$A$39:$A$782,$A208,СВЦЭМ!$B$39:$B$782,J$191)+'СЕТ СН'!$F$15</f>
        <v>168.73681590999999</v>
      </c>
      <c r="K208" s="36">
        <f>SUMIFS(СВЦЭМ!$E$39:$E$782,СВЦЭМ!$A$39:$A$782,$A208,СВЦЭМ!$B$39:$B$782,K$191)+'СЕТ СН'!$F$15</f>
        <v>165.35252066000001</v>
      </c>
      <c r="L208" s="36">
        <f>SUMIFS(СВЦЭМ!$E$39:$E$782,СВЦЭМ!$A$39:$A$782,$A208,СВЦЭМ!$B$39:$B$782,L$191)+'СЕТ СН'!$F$15</f>
        <v>164.93356476</v>
      </c>
      <c r="M208" s="36">
        <f>SUMIFS(СВЦЭМ!$E$39:$E$782,СВЦЭМ!$A$39:$A$782,$A208,СВЦЭМ!$B$39:$B$782,M$191)+'СЕТ СН'!$F$15</f>
        <v>166.08035623000001</v>
      </c>
      <c r="N208" s="36">
        <f>SUMIFS(СВЦЭМ!$E$39:$E$782,СВЦЭМ!$A$39:$A$782,$A208,СВЦЭМ!$B$39:$B$782,N$191)+'СЕТ СН'!$F$15</f>
        <v>165.43091128</v>
      </c>
      <c r="O208" s="36">
        <f>SUMIFS(СВЦЭМ!$E$39:$E$782,СВЦЭМ!$A$39:$A$782,$A208,СВЦЭМ!$B$39:$B$782,O$191)+'СЕТ СН'!$F$15</f>
        <v>167.20248641000001</v>
      </c>
      <c r="P208" s="36">
        <f>SUMIFS(СВЦЭМ!$E$39:$E$782,СВЦЭМ!$A$39:$A$782,$A208,СВЦЭМ!$B$39:$B$782,P$191)+'СЕТ СН'!$F$15</f>
        <v>170.12053288999999</v>
      </c>
      <c r="Q208" s="36">
        <f>SUMIFS(СВЦЭМ!$E$39:$E$782,СВЦЭМ!$A$39:$A$782,$A208,СВЦЭМ!$B$39:$B$782,Q$191)+'СЕТ СН'!$F$15</f>
        <v>166.00997427999999</v>
      </c>
      <c r="R208" s="36">
        <f>SUMIFS(СВЦЭМ!$E$39:$E$782,СВЦЭМ!$A$39:$A$782,$A208,СВЦЭМ!$B$39:$B$782,R$191)+'СЕТ СН'!$F$15</f>
        <v>165.73195235</v>
      </c>
      <c r="S208" s="36">
        <f>SUMIFS(СВЦЭМ!$E$39:$E$782,СВЦЭМ!$A$39:$A$782,$A208,СВЦЭМ!$B$39:$B$782,S$191)+'СЕТ СН'!$F$15</f>
        <v>167.96419607999999</v>
      </c>
      <c r="T208" s="36">
        <f>SUMIFS(СВЦЭМ!$E$39:$E$782,СВЦЭМ!$A$39:$A$782,$A208,СВЦЭМ!$B$39:$B$782,T$191)+'СЕТ СН'!$F$15</f>
        <v>163.89565046000001</v>
      </c>
      <c r="U208" s="36">
        <f>SUMIFS(СВЦЭМ!$E$39:$E$782,СВЦЭМ!$A$39:$A$782,$A208,СВЦЭМ!$B$39:$B$782,U$191)+'СЕТ СН'!$F$15</f>
        <v>158.98011396999999</v>
      </c>
      <c r="V208" s="36">
        <f>SUMIFS(СВЦЭМ!$E$39:$E$782,СВЦЭМ!$A$39:$A$782,$A208,СВЦЭМ!$B$39:$B$782,V$191)+'СЕТ СН'!$F$15</f>
        <v>159.31753807999999</v>
      </c>
      <c r="W208" s="36">
        <f>SUMIFS(СВЦЭМ!$E$39:$E$782,СВЦЭМ!$A$39:$A$782,$A208,СВЦЭМ!$B$39:$B$782,W$191)+'СЕТ СН'!$F$15</f>
        <v>161.66189392000001</v>
      </c>
      <c r="X208" s="36">
        <f>SUMIFS(СВЦЭМ!$E$39:$E$782,СВЦЭМ!$A$39:$A$782,$A208,СВЦЭМ!$B$39:$B$782,X$191)+'СЕТ СН'!$F$15</f>
        <v>167.42168566000001</v>
      </c>
      <c r="Y208" s="36">
        <f>SUMIFS(СВЦЭМ!$E$39:$E$782,СВЦЭМ!$A$39:$A$782,$A208,СВЦЭМ!$B$39:$B$782,Y$191)+'СЕТ СН'!$F$15</f>
        <v>174.77615897999999</v>
      </c>
    </row>
    <row r="209" spans="1:25" ht="15.75" x14ac:dyDescent="0.2">
      <c r="A209" s="35">
        <f t="shared" si="5"/>
        <v>45217</v>
      </c>
      <c r="B209" s="36">
        <f>SUMIFS(СВЦЭМ!$E$39:$E$782,СВЦЭМ!$A$39:$A$782,$A209,СВЦЭМ!$B$39:$B$782,B$191)+'СЕТ СН'!$F$15</f>
        <v>184.84098555</v>
      </c>
      <c r="C209" s="36">
        <f>SUMIFS(СВЦЭМ!$E$39:$E$782,СВЦЭМ!$A$39:$A$782,$A209,СВЦЭМ!$B$39:$B$782,C$191)+'СЕТ СН'!$F$15</f>
        <v>190.37429875999999</v>
      </c>
      <c r="D209" s="36">
        <f>SUMIFS(СВЦЭМ!$E$39:$E$782,СВЦЭМ!$A$39:$A$782,$A209,СВЦЭМ!$B$39:$B$782,D$191)+'СЕТ СН'!$F$15</f>
        <v>197.64579454</v>
      </c>
      <c r="E209" s="36">
        <f>SUMIFS(СВЦЭМ!$E$39:$E$782,СВЦЭМ!$A$39:$A$782,$A209,СВЦЭМ!$B$39:$B$782,E$191)+'СЕТ СН'!$F$15</f>
        <v>197.48730304</v>
      </c>
      <c r="F209" s="36">
        <f>SUMIFS(СВЦЭМ!$E$39:$E$782,СВЦЭМ!$A$39:$A$782,$A209,СВЦЭМ!$B$39:$B$782,F$191)+'СЕТ СН'!$F$15</f>
        <v>197.1945953</v>
      </c>
      <c r="G209" s="36">
        <f>SUMIFS(СВЦЭМ!$E$39:$E$782,СВЦЭМ!$A$39:$A$782,$A209,СВЦЭМ!$B$39:$B$782,G$191)+'СЕТ СН'!$F$15</f>
        <v>195.93158879000001</v>
      </c>
      <c r="H209" s="36">
        <f>SUMIFS(СВЦЭМ!$E$39:$E$782,СВЦЭМ!$A$39:$A$782,$A209,СВЦЭМ!$B$39:$B$782,H$191)+'СЕТ СН'!$F$15</f>
        <v>186.41988176999999</v>
      </c>
      <c r="I209" s="36">
        <f>SUMIFS(СВЦЭМ!$E$39:$E$782,СВЦЭМ!$A$39:$A$782,$A209,СВЦЭМ!$B$39:$B$782,I$191)+'СЕТ СН'!$F$15</f>
        <v>178.08568833999999</v>
      </c>
      <c r="J209" s="36">
        <f>SUMIFS(СВЦЭМ!$E$39:$E$782,СВЦЭМ!$A$39:$A$782,$A209,СВЦЭМ!$B$39:$B$782,J$191)+'СЕТ СН'!$F$15</f>
        <v>172.90901711000001</v>
      </c>
      <c r="K209" s="36">
        <f>SUMIFS(СВЦЭМ!$E$39:$E$782,СВЦЭМ!$A$39:$A$782,$A209,СВЦЭМ!$B$39:$B$782,K$191)+'СЕТ СН'!$F$15</f>
        <v>162.56297604</v>
      </c>
      <c r="L209" s="36">
        <f>SUMIFS(СВЦЭМ!$E$39:$E$782,СВЦЭМ!$A$39:$A$782,$A209,СВЦЭМ!$B$39:$B$782,L$191)+'СЕТ СН'!$F$15</f>
        <v>163.71324834999999</v>
      </c>
      <c r="M209" s="36">
        <f>SUMIFS(СВЦЭМ!$E$39:$E$782,СВЦЭМ!$A$39:$A$782,$A209,СВЦЭМ!$B$39:$B$782,M$191)+'СЕТ СН'!$F$15</f>
        <v>165.19373758</v>
      </c>
      <c r="N209" s="36">
        <f>SUMIFS(СВЦЭМ!$E$39:$E$782,СВЦЭМ!$A$39:$A$782,$A209,СВЦЭМ!$B$39:$B$782,N$191)+'СЕТ СН'!$F$15</f>
        <v>167.37098803000001</v>
      </c>
      <c r="O209" s="36">
        <f>SUMIFS(СВЦЭМ!$E$39:$E$782,СВЦЭМ!$A$39:$A$782,$A209,СВЦЭМ!$B$39:$B$782,O$191)+'СЕТ СН'!$F$15</f>
        <v>168.19690298</v>
      </c>
      <c r="P209" s="36">
        <f>SUMIFS(СВЦЭМ!$E$39:$E$782,СВЦЭМ!$A$39:$A$782,$A209,СВЦЭМ!$B$39:$B$782,P$191)+'СЕТ СН'!$F$15</f>
        <v>169.63467431000001</v>
      </c>
      <c r="Q209" s="36">
        <f>SUMIFS(СВЦЭМ!$E$39:$E$782,СВЦЭМ!$A$39:$A$782,$A209,СВЦЭМ!$B$39:$B$782,Q$191)+'СЕТ СН'!$F$15</f>
        <v>165.93121929</v>
      </c>
      <c r="R209" s="36">
        <f>SUMIFS(СВЦЭМ!$E$39:$E$782,СВЦЭМ!$A$39:$A$782,$A209,СВЦЭМ!$B$39:$B$782,R$191)+'СЕТ СН'!$F$15</f>
        <v>167.04493693000001</v>
      </c>
      <c r="S209" s="36">
        <f>SUMIFS(СВЦЭМ!$E$39:$E$782,СВЦЭМ!$A$39:$A$782,$A209,СВЦЭМ!$B$39:$B$782,S$191)+'СЕТ СН'!$F$15</f>
        <v>167.56519109000001</v>
      </c>
      <c r="T209" s="36">
        <f>SUMIFS(СВЦЭМ!$E$39:$E$782,СВЦЭМ!$A$39:$A$782,$A209,СВЦЭМ!$B$39:$B$782,T$191)+'СЕТ СН'!$F$15</f>
        <v>169.74747493999999</v>
      </c>
      <c r="U209" s="36">
        <f>SUMIFS(СВЦЭМ!$E$39:$E$782,СВЦЭМ!$A$39:$A$782,$A209,СВЦЭМ!$B$39:$B$782,U$191)+'СЕТ СН'!$F$15</f>
        <v>164.89071412000001</v>
      </c>
      <c r="V209" s="36">
        <f>SUMIFS(СВЦЭМ!$E$39:$E$782,СВЦЭМ!$A$39:$A$782,$A209,СВЦЭМ!$B$39:$B$782,V$191)+'СЕТ СН'!$F$15</f>
        <v>165.77851372999999</v>
      </c>
      <c r="W209" s="36">
        <f>SUMIFS(СВЦЭМ!$E$39:$E$782,СВЦЭМ!$A$39:$A$782,$A209,СВЦЭМ!$B$39:$B$782,W$191)+'СЕТ СН'!$F$15</f>
        <v>168.58372349999999</v>
      </c>
      <c r="X209" s="36">
        <f>SUMIFS(СВЦЭМ!$E$39:$E$782,СВЦЭМ!$A$39:$A$782,$A209,СВЦЭМ!$B$39:$B$782,X$191)+'СЕТ СН'!$F$15</f>
        <v>174.26237252999999</v>
      </c>
      <c r="Y209" s="36">
        <f>SUMIFS(СВЦЭМ!$E$39:$E$782,СВЦЭМ!$A$39:$A$782,$A209,СВЦЭМ!$B$39:$B$782,Y$191)+'СЕТ СН'!$F$15</f>
        <v>178.44332768999999</v>
      </c>
    </row>
    <row r="210" spans="1:25" ht="15.75" x14ac:dyDescent="0.2">
      <c r="A210" s="35">
        <f t="shared" si="5"/>
        <v>45218</v>
      </c>
      <c r="B210" s="36">
        <f>SUMIFS(СВЦЭМ!$E$39:$E$782,СВЦЭМ!$A$39:$A$782,$A210,СВЦЭМ!$B$39:$B$782,B$191)+'СЕТ СН'!$F$15</f>
        <v>180.56427392000001</v>
      </c>
      <c r="C210" s="36">
        <f>SUMIFS(СВЦЭМ!$E$39:$E$782,СВЦЭМ!$A$39:$A$782,$A210,СВЦЭМ!$B$39:$B$782,C$191)+'СЕТ СН'!$F$15</f>
        <v>186.21026494</v>
      </c>
      <c r="D210" s="36">
        <f>SUMIFS(СВЦЭМ!$E$39:$E$782,СВЦЭМ!$A$39:$A$782,$A210,СВЦЭМ!$B$39:$B$782,D$191)+'СЕТ СН'!$F$15</f>
        <v>192.22653493999999</v>
      </c>
      <c r="E210" s="36">
        <f>SUMIFS(СВЦЭМ!$E$39:$E$782,СВЦЭМ!$A$39:$A$782,$A210,СВЦЭМ!$B$39:$B$782,E$191)+'СЕТ СН'!$F$15</f>
        <v>188.48138175</v>
      </c>
      <c r="F210" s="36">
        <f>SUMIFS(СВЦЭМ!$E$39:$E$782,СВЦЭМ!$A$39:$A$782,$A210,СВЦЭМ!$B$39:$B$782,F$191)+'СЕТ СН'!$F$15</f>
        <v>187.67559990000001</v>
      </c>
      <c r="G210" s="36">
        <f>SUMIFS(СВЦЭМ!$E$39:$E$782,СВЦЭМ!$A$39:$A$782,$A210,СВЦЭМ!$B$39:$B$782,G$191)+'СЕТ СН'!$F$15</f>
        <v>190.25426431</v>
      </c>
      <c r="H210" s="36">
        <f>SUMIFS(СВЦЭМ!$E$39:$E$782,СВЦЭМ!$A$39:$A$782,$A210,СВЦЭМ!$B$39:$B$782,H$191)+'СЕТ СН'!$F$15</f>
        <v>181.72468785999999</v>
      </c>
      <c r="I210" s="36">
        <f>SUMIFS(СВЦЭМ!$E$39:$E$782,СВЦЭМ!$A$39:$A$782,$A210,СВЦЭМ!$B$39:$B$782,I$191)+'СЕТ СН'!$F$15</f>
        <v>173.84882465999999</v>
      </c>
      <c r="J210" s="36">
        <f>SUMIFS(СВЦЭМ!$E$39:$E$782,СВЦЭМ!$A$39:$A$782,$A210,СВЦЭМ!$B$39:$B$782,J$191)+'СЕТ СН'!$F$15</f>
        <v>167.58008292</v>
      </c>
      <c r="K210" s="36">
        <f>SUMIFS(СВЦЭМ!$E$39:$E$782,СВЦЭМ!$A$39:$A$782,$A210,СВЦЭМ!$B$39:$B$782,K$191)+'СЕТ СН'!$F$15</f>
        <v>157.41719000000001</v>
      </c>
      <c r="L210" s="36">
        <f>SUMIFS(СВЦЭМ!$E$39:$E$782,СВЦЭМ!$A$39:$A$782,$A210,СВЦЭМ!$B$39:$B$782,L$191)+'СЕТ СН'!$F$15</f>
        <v>157.28461847</v>
      </c>
      <c r="M210" s="36">
        <f>SUMIFS(СВЦЭМ!$E$39:$E$782,СВЦЭМ!$A$39:$A$782,$A210,СВЦЭМ!$B$39:$B$782,M$191)+'СЕТ СН'!$F$15</f>
        <v>159.72892167000001</v>
      </c>
      <c r="N210" s="36">
        <f>SUMIFS(СВЦЭМ!$E$39:$E$782,СВЦЭМ!$A$39:$A$782,$A210,СВЦЭМ!$B$39:$B$782,N$191)+'СЕТ СН'!$F$15</f>
        <v>161.31965160999999</v>
      </c>
      <c r="O210" s="36">
        <f>SUMIFS(СВЦЭМ!$E$39:$E$782,СВЦЭМ!$A$39:$A$782,$A210,СВЦЭМ!$B$39:$B$782,O$191)+'СЕТ СН'!$F$15</f>
        <v>163.37230313000001</v>
      </c>
      <c r="P210" s="36">
        <f>SUMIFS(СВЦЭМ!$E$39:$E$782,СВЦЭМ!$A$39:$A$782,$A210,СВЦЭМ!$B$39:$B$782,P$191)+'СЕТ СН'!$F$15</f>
        <v>166.74904325</v>
      </c>
      <c r="Q210" s="36">
        <f>SUMIFS(СВЦЭМ!$E$39:$E$782,СВЦЭМ!$A$39:$A$782,$A210,СВЦЭМ!$B$39:$B$782,Q$191)+'СЕТ СН'!$F$15</f>
        <v>168.57912361999999</v>
      </c>
      <c r="R210" s="36">
        <f>SUMIFS(СВЦЭМ!$E$39:$E$782,СВЦЭМ!$A$39:$A$782,$A210,СВЦЭМ!$B$39:$B$782,R$191)+'СЕТ СН'!$F$15</f>
        <v>169.73008571</v>
      </c>
      <c r="S210" s="36">
        <f>SUMIFS(СВЦЭМ!$E$39:$E$782,СВЦЭМ!$A$39:$A$782,$A210,СВЦЭМ!$B$39:$B$782,S$191)+'СЕТ СН'!$F$15</f>
        <v>168.92615370999999</v>
      </c>
      <c r="T210" s="36">
        <f>SUMIFS(СВЦЭМ!$E$39:$E$782,СВЦЭМ!$A$39:$A$782,$A210,СВЦЭМ!$B$39:$B$782,T$191)+'СЕТ СН'!$F$15</f>
        <v>168.77915071000001</v>
      </c>
      <c r="U210" s="36">
        <f>SUMIFS(СВЦЭМ!$E$39:$E$782,СВЦЭМ!$A$39:$A$782,$A210,СВЦЭМ!$B$39:$B$782,U$191)+'СЕТ СН'!$F$15</f>
        <v>163.44576755</v>
      </c>
      <c r="V210" s="36">
        <f>SUMIFS(СВЦЭМ!$E$39:$E$782,СВЦЭМ!$A$39:$A$782,$A210,СВЦЭМ!$B$39:$B$782,V$191)+'СЕТ СН'!$F$15</f>
        <v>164.31079991999999</v>
      </c>
      <c r="W210" s="36">
        <f>SUMIFS(СВЦЭМ!$E$39:$E$782,СВЦЭМ!$A$39:$A$782,$A210,СВЦЭМ!$B$39:$B$782,W$191)+'СЕТ СН'!$F$15</f>
        <v>166.76584624</v>
      </c>
      <c r="X210" s="36">
        <f>SUMIFS(СВЦЭМ!$E$39:$E$782,СВЦЭМ!$A$39:$A$782,$A210,СВЦЭМ!$B$39:$B$782,X$191)+'СЕТ СН'!$F$15</f>
        <v>173.12189925000001</v>
      </c>
      <c r="Y210" s="36">
        <f>SUMIFS(СВЦЭМ!$E$39:$E$782,СВЦЭМ!$A$39:$A$782,$A210,СВЦЭМ!$B$39:$B$782,Y$191)+'СЕТ СН'!$F$15</f>
        <v>180.39346216000001</v>
      </c>
    </row>
    <row r="211" spans="1:25" ht="15.75" x14ac:dyDescent="0.2">
      <c r="A211" s="35">
        <f t="shared" si="5"/>
        <v>45219</v>
      </c>
      <c r="B211" s="36">
        <f>SUMIFS(СВЦЭМ!$E$39:$E$782,СВЦЭМ!$A$39:$A$782,$A211,СВЦЭМ!$B$39:$B$782,B$191)+'СЕТ СН'!$F$15</f>
        <v>184.64835162</v>
      </c>
      <c r="C211" s="36">
        <f>SUMIFS(СВЦЭМ!$E$39:$E$782,СВЦЭМ!$A$39:$A$782,$A211,СВЦЭМ!$B$39:$B$782,C$191)+'СЕТ СН'!$F$15</f>
        <v>192.19955522000001</v>
      </c>
      <c r="D211" s="36">
        <f>SUMIFS(СВЦЭМ!$E$39:$E$782,СВЦЭМ!$A$39:$A$782,$A211,СВЦЭМ!$B$39:$B$782,D$191)+'СЕТ СН'!$F$15</f>
        <v>197.21813101000001</v>
      </c>
      <c r="E211" s="36">
        <f>SUMIFS(СВЦЭМ!$E$39:$E$782,СВЦЭМ!$A$39:$A$782,$A211,СВЦЭМ!$B$39:$B$782,E$191)+'СЕТ СН'!$F$15</f>
        <v>194.58236846</v>
      </c>
      <c r="F211" s="36">
        <f>SUMIFS(СВЦЭМ!$E$39:$E$782,СВЦЭМ!$A$39:$A$782,$A211,СВЦЭМ!$B$39:$B$782,F$191)+'СЕТ СН'!$F$15</f>
        <v>194.57425043999999</v>
      </c>
      <c r="G211" s="36">
        <f>SUMIFS(СВЦЭМ!$E$39:$E$782,СВЦЭМ!$A$39:$A$782,$A211,СВЦЭМ!$B$39:$B$782,G$191)+'СЕТ СН'!$F$15</f>
        <v>194.72325276000001</v>
      </c>
      <c r="H211" s="36">
        <f>SUMIFS(СВЦЭМ!$E$39:$E$782,СВЦЭМ!$A$39:$A$782,$A211,СВЦЭМ!$B$39:$B$782,H$191)+'СЕТ СН'!$F$15</f>
        <v>186.09099631999999</v>
      </c>
      <c r="I211" s="36">
        <f>SUMIFS(СВЦЭМ!$E$39:$E$782,СВЦЭМ!$A$39:$A$782,$A211,СВЦЭМ!$B$39:$B$782,I$191)+'СЕТ СН'!$F$15</f>
        <v>177.50691030999999</v>
      </c>
      <c r="J211" s="36">
        <f>SUMIFS(СВЦЭМ!$E$39:$E$782,СВЦЭМ!$A$39:$A$782,$A211,СВЦЭМ!$B$39:$B$782,J$191)+'СЕТ СН'!$F$15</f>
        <v>170.2164554</v>
      </c>
      <c r="K211" s="36">
        <f>SUMIFS(СВЦЭМ!$E$39:$E$782,СВЦЭМ!$A$39:$A$782,$A211,СВЦЭМ!$B$39:$B$782,K$191)+'СЕТ СН'!$F$15</f>
        <v>167.69231464999999</v>
      </c>
      <c r="L211" s="36">
        <f>SUMIFS(СВЦЭМ!$E$39:$E$782,СВЦЭМ!$A$39:$A$782,$A211,СВЦЭМ!$B$39:$B$782,L$191)+'СЕТ СН'!$F$15</f>
        <v>165.60440917</v>
      </c>
      <c r="M211" s="36">
        <f>SUMIFS(СВЦЭМ!$E$39:$E$782,СВЦЭМ!$A$39:$A$782,$A211,СВЦЭМ!$B$39:$B$782,M$191)+'СЕТ СН'!$F$15</f>
        <v>167.19779027000001</v>
      </c>
      <c r="N211" s="36">
        <f>SUMIFS(СВЦЭМ!$E$39:$E$782,СВЦЭМ!$A$39:$A$782,$A211,СВЦЭМ!$B$39:$B$782,N$191)+'СЕТ СН'!$F$15</f>
        <v>169.12032823999999</v>
      </c>
      <c r="O211" s="36">
        <f>SUMIFS(СВЦЭМ!$E$39:$E$782,СВЦЭМ!$A$39:$A$782,$A211,СВЦЭМ!$B$39:$B$782,O$191)+'СЕТ СН'!$F$15</f>
        <v>168.29369156000001</v>
      </c>
      <c r="P211" s="36">
        <f>SUMIFS(СВЦЭМ!$E$39:$E$782,СВЦЭМ!$A$39:$A$782,$A211,СВЦЭМ!$B$39:$B$782,P$191)+'СЕТ СН'!$F$15</f>
        <v>173.35173345999999</v>
      </c>
      <c r="Q211" s="36">
        <f>SUMIFS(СВЦЭМ!$E$39:$E$782,СВЦЭМ!$A$39:$A$782,$A211,СВЦЭМ!$B$39:$B$782,Q$191)+'СЕТ СН'!$F$15</f>
        <v>170.56711731999999</v>
      </c>
      <c r="R211" s="36">
        <f>SUMIFS(СВЦЭМ!$E$39:$E$782,СВЦЭМ!$A$39:$A$782,$A211,СВЦЭМ!$B$39:$B$782,R$191)+'СЕТ СН'!$F$15</f>
        <v>173.95596325</v>
      </c>
      <c r="S211" s="36">
        <f>SUMIFS(СВЦЭМ!$E$39:$E$782,СВЦЭМ!$A$39:$A$782,$A211,СВЦЭМ!$B$39:$B$782,S$191)+'СЕТ СН'!$F$15</f>
        <v>174.81516027000001</v>
      </c>
      <c r="T211" s="36">
        <f>SUMIFS(СВЦЭМ!$E$39:$E$782,СВЦЭМ!$A$39:$A$782,$A211,СВЦЭМ!$B$39:$B$782,T$191)+'СЕТ СН'!$F$15</f>
        <v>167.18616445000001</v>
      </c>
      <c r="U211" s="36">
        <f>SUMIFS(СВЦЭМ!$E$39:$E$782,СВЦЭМ!$A$39:$A$782,$A211,СВЦЭМ!$B$39:$B$782,U$191)+'СЕТ СН'!$F$15</f>
        <v>163.15009463000001</v>
      </c>
      <c r="V211" s="36">
        <f>SUMIFS(СВЦЭМ!$E$39:$E$782,СВЦЭМ!$A$39:$A$782,$A211,СВЦЭМ!$B$39:$B$782,V$191)+'СЕТ СН'!$F$15</f>
        <v>165.45238135</v>
      </c>
      <c r="W211" s="36">
        <f>SUMIFS(СВЦЭМ!$E$39:$E$782,СВЦЭМ!$A$39:$A$782,$A211,СВЦЭМ!$B$39:$B$782,W$191)+'СЕТ СН'!$F$15</f>
        <v>169.33010873999999</v>
      </c>
      <c r="X211" s="36">
        <f>SUMIFS(СВЦЭМ!$E$39:$E$782,СВЦЭМ!$A$39:$A$782,$A211,СВЦЭМ!$B$39:$B$782,X$191)+'СЕТ СН'!$F$15</f>
        <v>175.47711810999999</v>
      </c>
      <c r="Y211" s="36">
        <f>SUMIFS(СВЦЭМ!$E$39:$E$782,СВЦЭМ!$A$39:$A$782,$A211,СВЦЭМ!$B$39:$B$782,Y$191)+'СЕТ СН'!$F$15</f>
        <v>175.62160025</v>
      </c>
    </row>
    <row r="212" spans="1:25" ht="15.75" x14ac:dyDescent="0.2">
      <c r="A212" s="35">
        <f t="shared" si="5"/>
        <v>45220</v>
      </c>
      <c r="B212" s="36">
        <f>SUMIFS(СВЦЭМ!$E$39:$E$782,СВЦЭМ!$A$39:$A$782,$A212,СВЦЭМ!$B$39:$B$782,B$191)+'СЕТ СН'!$F$15</f>
        <v>181.0913639</v>
      </c>
      <c r="C212" s="36">
        <f>SUMIFS(СВЦЭМ!$E$39:$E$782,СВЦЭМ!$A$39:$A$782,$A212,СВЦЭМ!$B$39:$B$782,C$191)+'СЕТ СН'!$F$15</f>
        <v>184.29945931</v>
      </c>
      <c r="D212" s="36">
        <f>SUMIFS(СВЦЭМ!$E$39:$E$782,СВЦЭМ!$A$39:$A$782,$A212,СВЦЭМ!$B$39:$B$782,D$191)+'СЕТ СН'!$F$15</f>
        <v>189.74201259</v>
      </c>
      <c r="E212" s="36">
        <f>SUMIFS(СВЦЭМ!$E$39:$E$782,СВЦЭМ!$A$39:$A$782,$A212,СВЦЭМ!$B$39:$B$782,E$191)+'СЕТ СН'!$F$15</f>
        <v>189.62102364</v>
      </c>
      <c r="F212" s="36">
        <f>SUMIFS(СВЦЭМ!$E$39:$E$782,СВЦЭМ!$A$39:$A$782,$A212,СВЦЭМ!$B$39:$B$782,F$191)+'СЕТ СН'!$F$15</f>
        <v>190.02241903999999</v>
      </c>
      <c r="G212" s="36">
        <f>SUMIFS(СВЦЭМ!$E$39:$E$782,СВЦЭМ!$A$39:$A$782,$A212,СВЦЭМ!$B$39:$B$782,G$191)+'СЕТ СН'!$F$15</f>
        <v>186.96116812</v>
      </c>
      <c r="H212" s="36">
        <f>SUMIFS(СВЦЭМ!$E$39:$E$782,СВЦЭМ!$A$39:$A$782,$A212,СВЦЭМ!$B$39:$B$782,H$191)+'СЕТ СН'!$F$15</f>
        <v>183.72195543000001</v>
      </c>
      <c r="I212" s="36">
        <f>SUMIFS(СВЦЭМ!$E$39:$E$782,СВЦЭМ!$A$39:$A$782,$A212,СВЦЭМ!$B$39:$B$782,I$191)+'СЕТ СН'!$F$15</f>
        <v>175.20751736</v>
      </c>
      <c r="J212" s="36">
        <f>SUMIFS(СВЦЭМ!$E$39:$E$782,СВЦЭМ!$A$39:$A$782,$A212,СВЦЭМ!$B$39:$B$782,J$191)+'СЕТ СН'!$F$15</f>
        <v>170.19926561</v>
      </c>
      <c r="K212" s="36">
        <f>SUMIFS(СВЦЭМ!$E$39:$E$782,СВЦЭМ!$A$39:$A$782,$A212,СВЦЭМ!$B$39:$B$782,K$191)+'СЕТ СН'!$F$15</f>
        <v>164.48891255999999</v>
      </c>
      <c r="L212" s="36">
        <f>SUMIFS(СВЦЭМ!$E$39:$E$782,СВЦЭМ!$A$39:$A$782,$A212,СВЦЭМ!$B$39:$B$782,L$191)+'СЕТ СН'!$F$15</f>
        <v>161.64667037000001</v>
      </c>
      <c r="M212" s="36">
        <f>SUMIFS(СВЦЭМ!$E$39:$E$782,СВЦЭМ!$A$39:$A$782,$A212,СВЦЭМ!$B$39:$B$782,M$191)+'СЕТ СН'!$F$15</f>
        <v>162.43146174</v>
      </c>
      <c r="N212" s="36">
        <f>SUMIFS(СВЦЭМ!$E$39:$E$782,СВЦЭМ!$A$39:$A$782,$A212,СВЦЭМ!$B$39:$B$782,N$191)+'СЕТ СН'!$F$15</f>
        <v>161.61841437999999</v>
      </c>
      <c r="O212" s="36">
        <f>SUMIFS(СВЦЭМ!$E$39:$E$782,СВЦЭМ!$A$39:$A$782,$A212,СВЦЭМ!$B$39:$B$782,O$191)+'СЕТ СН'!$F$15</f>
        <v>163.49660392999999</v>
      </c>
      <c r="P212" s="36">
        <f>SUMIFS(СВЦЭМ!$E$39:$E$782,СВЦЭМ!$A$39:$A$782,$A212,СВЦЭМ!$B$39:$B$782,P$191)+'СЕТ СН'!$F$15</f>
        <v>167.03161976000001</v>
      </c>
      <c r="Q212" s="36">
        <f>SUMIFS(СВЦЭМ!$E$39:$E$782,СВЦЭМ!$A$39:$A$782,$A212,СВЦЭМ!$B$39:$B$782,Q$191)+'СЕТ СН'!$F$15</f>
        <v>165.12514496</v>
      </c>
      <c r="R212" s="36">
        <f>SUMIFS(СВЦЭМ!$E$39:$E$782,СВЦЭМ!$A$39:$A$782,$A212,СВЦЭМ!$B$39:$B$782,R$191)+'СЕТ СН'!$F$15</f>
        <v>165.61858301999999</v>
      </c>
      <c r="S212" s="36">
        <f>SUMIFS(СВЦЭМ!$E$39:$E$782,СВЦЭМ!$A$39:$A$782,$A212,СВЦЭМ!$B$39:$B$782,S$191)+'СЕТ СН'!$F$15</f>
        <v>166.02533932</v>
      </c>
      <c r="T212" s="36">
        <f>SUMIFS(СВЦЭМ!$E$39:$E$782,СВЦЭМ!$A$39:$A$782,$A212,СВЦЭМ!$B$39:$B$782,T$191)+'СЕТ СН'!$F$15</f>
        <v>160.82648352999999</v>
      </c>
      <c r="U212" s="36">
        <f>SUMIFS(СВЦЭМ!$E$39:$E$782,СВЦЭМ!$A$39:$A$782,$A212,СВЦЭМ!$B$39:$B$782,U$191)+'СЕТ СН'!$F$15</f>
        <v>156.37636412000001</v>
      </c>
      <c r="V212" s="36">
        <f>SUMIFS(СВЦЭМ!$E$39:$E$782,СВЦЭМ!$A$39:$A$782,$A212,СВЦЭМ!$B$39:$B$782,V$191)+'СЕТ СН'!$F$15</f>
        <v>157.43668187</v>
      </c>
      <c r="W212" s="36">
        <f>SUMIFS(СВЦЭМ!$E$39:$E$782,СВЦЭМ!$A$39:$A$782,$A212,СВЦЭМ!$B$39:$B$782,W$191)+'СЕТ СН'!$F$15</f>
        <v>160.44726643999999</v>
      </c>
      <c r="X212" s="36">
        <f>SUMIFS(СВЦЭМ!$E$39:$E$782,СВЦЭМ!$A$39:$A$782,$A212,СВЦЭМ!$B$39:$B$782,X$191)+'СЕТ СН'!$F$15</f>
        <v>165.17445486</v>
      </c>
      <c r="Y212" s="36">
        <f>SUMIFS(СВЦЭМ!$E$39:$E$782,СВЦЭМ!$A$39:$A$782,$A212,СВЦЭМ!$B$39:$B$782,Y$191)+'СЕТ СН'!$F$15</f>
        <v>169.77263353999999</v>
      </c>
    </row>
    <row r="213" spans="1:25" ht="15.75" x14ac:dyDescent="0.2">
      <c r="A213" s="35">
        <f t="shared" si="5"/>
        <v>45221</v>
      </c>
      <c r="B213" s="36">
        <f>SUMIFS(СВЦЭМ!$E$39:$E$782,СВЦЭМ!$A$39:$A$782,$A213,СВЦЭМ!$B$39:$B$782,B$191)+'СЕТ СН'!$F$15</f>
        <v>178.37978197000001</v>
      </c>
      <c r="C213" s="36">
        <f>SUMIFS(СВЦЭМ!$E$39:$E$782,СВЦЭМ!$A$39:$A$782,$A213,СВЦЭМ!$B$39:$B$782,C$191)+'СЕТ СН'!$F$15</f>
        <v>184.93731560000001</v>
      </c>
      <c r="D213" s="36">
        <f>SUMIFS(СВЦЭМ!$E$39:$E$782,СВЦЭМ!$A$39:$A$782,$A213,СВЦЭМ!$B$39:$B$782,D$191)+'СЕТ СН'!$F$15</f>
        <v>188.26545904</v>
      </c>
      <c r="E213" s="36">
        <f>SUMIFS(СВЦЭМ!$E$39:$E$782,СВЦЭМ!$A$39:$A$782,$A213,СВЦЭМ!$B$39:$B$782,E$191)+'СЕТ СН'!$F$15</f>
        <v>188.63335719</v>
      </c>
      <c r="F213" s="36">
        <f>SUMIFS(СВЦЭМ!$E$39:$E$782,СВЦЭМ!$A$39:$A$782,$A213,СВЦЭМ!$B$39:$B$782,F$191)+'СЕТ СН'!$F$15</f>
        <v>187.78778009999999</v>
      </c>
      <c r="G213" s="36">
        <f>SUMIFS(СВЦЭМ!$E$39:$E$782,СВЦЭМ!$A$39:$A$782,$A213,СВЦЭМ!$B$39:$B$782,G$191)+'СЕТ СН'!$F$15</f>
        <v>188.04162682</v>
      </c>
      <c r="H213" s="36">
        <f>SUMIFS(СВЦЭМ!$E$39:$E$782,СВЦЭМ!$A$39:$A$782,$A213,СВЦЭМ!$B$39:$B$782,H$191)+'СЕТ СН'!$F$15</f>
        <v>184.73729836999999</v>
      </c>
      <c r="I213" s="36">
        <f>SUMIFS(СВЦЭМ!$E$39:$E$782,СВЦЭМ!$A$39:$A$782,$A213,СВЦЭМ!$B$39:$B$782,I$191)+'СЕТ СН'!$F$15</f>
        <v>182.19162562</v>
      </c>
      <c r="J213" s="36">
        <f>SUMIFS(СВЦЭМ!$E$39:$E$782,СВЦЭМ!$A$39:$A$782,$A213,СВЦЭМ!$B$39:$B$782,J$191)+'СЕТ СН'!$F$15</f>
        <v>171.61193721000001</v>
      </c>
      <c r="K213" s="36">
        <f>SUMIFS(СВЦЭМ!$E$39:$E$782,СВЦЭМ!$A$39:$A$782,$A213,СВЦЭМ!$B$39:$B$782,K$191)+'СЕТ СН'!$F$15</f>
        <v>163.51977832</v>
      </c>
      <c r="L213" s="36">
        <f>SUMIFS(СВЦЭМ!$E$39:$E$782,СВЦЭМ!$A$39:$A$782,$A213,СВЦЭМ!$B$39:$B$782,L$191)+'СЕТ СН'!$F$15</f>
        <v>161.59904223000001</v>
      </c>
      <c r="M213" s="36">
        <f>SUMIFS(СВЦЭМ!$E$39:$E$782,СВЦЭМ!$A$39:$A$782,$A213,СВЦЭМ!$B$39:$B$782,M$191)+'СЕТ СН'!$F$15</f>
        <v>161.91562632</v>
      </c>
      <c r="N213" s="36">
        <f>SUMIFS(СВЦЭМ!$E$39:$E$782,СВЦЭМ!$A$39:$A$782,$A213,СВЦЭМ!$B$39:$B$782,N$191)+'СЕТ СН'!$F$15</f>
        <v>161.46402929000001</v>
      </c>
      <c r="O213" s="36">
        <f>SUMIFS(СВЦЭМ!$E$39:$E$782,СВЦЭМ!$A$39:$A$782,$A213,СВЦЭМ!$B$39:$B$782,O$191)+'СЕТ СН'!$F$15</f>
        <v>163.74251882999999</v>
      </c>
      <c r="P213" s="36">
        <f>SUMIFS(СВЦЭМ!$E$39:$E$782,СВЦЭМ!$A$39:$A$782,$A213,СВЦЭМ!$B$39:$B$782,P$191)+'СЕТ СН'!$F$15</f>
        <v>166.70546274</v>
      </c>
      <c r="Q213" s="36">
        <f>SUMIFS(СВЦЭМ!$E$39:$E$782,СВЦЭМ!$A$39:$A$782,$A213,СВЦЭМ!$B$39:$B$782,Q$191)+'СЕТ СН'!$F$15</f>
        <v>165.06390782</v>
      </c>
      <c r="R213" s="36">
        <f>SUMIFS(СВЦЭМ!$E$39:$E$782,СВЦЭМ!$A$39:$A$782,$A213,СВЦЭМ!$B$39:$B$782,R$191)+'СЕТ СН'!$F$15</f>
        <v>165.26707661</v>
      </c>
      <c r="S213" s="36">
        <f>SUMIFS(СВЦЭМ!$E$39:$E$782,СВЦЭМ!$A$39:$A$782,$A213,СВЦЭМ!$B$39:$B$782,S$191)+'СЕТ СН'!$F$15</f>
        <v>164.79730733</v>
      </c>
      <c r="T213" s="36">
        <f>SUMIFS(СВЦЭМ!$E$39:$E$782,СВЦЭМ!$A$39:$A$782,$A213,СВЦЭМ!$B$39:$B$782,T$191)+'СЕТ СН'!$F$15</f>
        <v>159.54138555</v>
      </c>
      <c r="U213" s="36">
        <f>SUMIFS(СВЦЭМ!$E$39:$E$782,СВЦЭМ!$A$39:$A$782,$A213,СВЦЭМ!$B$39:$B$782,U$191)+'СЕТ СН'!$F$15</f>
        <v>154.6744281</v>
      </c>
      <c r="V213" s="36">
        <f>SUMIFS(СВЦЭМ!$E$39:$E$782,СВЦЭМ!$A$39:$A$782,$A213,СВЦЭМ!$B$39:$B$782,V$191)+'СЕТ СН'!$F$15</f>
        <v>156.47629617999999</v>
      </c>
      <c r="W213" s="36">
        <f>SUMIFS(СВЦЭМ!$E$39:$E$782,СВЦЭМ!$A$39:$A$782,$A213,СВЦЭМ!$B$39:$B$782,W$191)+'СЕТ СН'!$F$15</f>
        <v>159.22101777</v>
      </c>
      <c r="X213" s="36">
        <f>SUMIFS(СВЦЭМ!$E$39:$E$782,СВЦЭМ!$A$39:$A$782,$A213,СВЦЭМ!$B$39:$B$782,X$191)+'СЕТ СН'!$F$15</f>
        <v>165.17934847000001</v>
      </c>
      <c r="Y213" s="36">
        <f>SUMIFS(СВЦЭМ!$E$39:$E$782,СВЦЭМ!$A$39:$A$782,$A213,СВЦЭМ!$B$39:$B$782,Y$191)+'СЕТ СН'!$F$15</f>
        <v>171.91257621</v>
      </c>
    </row>
    <row r="214" spans="1:25" ht="15.75" x14ac:dyDescent="0.2">
      <c r="A214" s="35">
        <f t="shared" si="5"/>
        <v>45222</v>
      </c>
      <c r="B214" s="36">
        <f>SUMIFS(СВЦЭМ!$E$39:$E$782,СВЦЭМ!$A$39:$A$782,$A214,СВЦЭМ!$B$39:$B$782,B$191)+'СЕТ СН'!$F$15</f>
        <v>183.98886196000001</v>
      </c>
      <c r="C214" s="36">
        <f>SUMIFS(СВЦЭМ!$E$39:$E$782,СВЦЭМ!$A$39:$A$782,$A214,СВЦЭМ!$B$39:$B$782,C$191)+'СЕТ СН'!$F$15</f>
        <v>190.41897016999999</v>
      </c>
      <c r="D214" s="36">
        <f>SUMIFS(СВЦЭМ!$E$39:$E$782,СВЦЭМ!$A$39:$A$782,$A214,СВЦЭМ!$B$39:$B$782,D$191)+'СЕТ СН'!$F$15</f>
        <v>196.68288186999999</v>
      </c>
      <c r="E214" s="36">
        <f>SUMIFS(СВЦЭМ!$E$39:$E$782,СВЦЭМ!$A$39:$A$782,$A214,СВЦЭМ!$B$39:$B$782,E$191)+'СЕТ СН'!$F$15</f>
        <v>200.37199143999999</v>
      </c>
      <c r="F214" s="36">
        <f>SUMIFS(СВЦЭМ!$E$39:$E$782,СВЦЭМ!$A$39:$A$782,$A214,СВЦЭМ!$B$39:$B$782,F$191)+'СЕТ СН'!$F$15</f>
        <v>198.71597789</v>
      </c>
      <c r="G214" s="36">
        <f>SUMIFS(СВЦЭМ!$E$39:$E$782,СВЦЭМ!$A$39:$A$782,$A214,СВЦЭМ!$B$39:$B$782,G$191)+'СЕТ СН'!$F$15</f>
        <v>192.40450849000001</v>
      </c>
      <c r="H214" s="36">
        <f>SUMIFS(СВЦЭМ!$E$39:$E$782,СВЦЭМ!$A$39:$A$782,$A214,СВЦЭМ!$B$39:$B$782,H$191)+'СЕТ СН'!$F$15</f>
        <v>181.83494164999999</v>
      </c>
      <c r="I214" s="36">
        <f>SUMIFS(СВЦЭМ!$E$39:$E$782,СВЦЭМ!$A$39:$A$782,$A214,СВЦЭМ!$B$39:$B$782,I$191)+'СЕТ СН'!$F$15</f>
        <v>173.60520865999999</v>
      </c>
      <c r="J214" s="36">
        <f>SUMIFS(СВЦЭМ!$E$39:$E$782,СВЦЭМ!$A$39:$A$782,$A214,СВЦЭМ!$B$39:$B$782,J$191)+'СЕТ СН'!$F$15</f>
        <v>168.33194004000001</v>
      </c>
      <c r="K214" s="36">
        <f>SUMIFS(СВЦЭМ!$E$39:$E$782,СВЦЭМ!$A$39:$A$782,$A214,СВЦЭМ!$B$39:$B$782,K$191)+'СЕТ СН'!$F$15</f>
        <v>163.67659166999999</v>
      </c>
      <c r="L214" s="36">
        <f>SUMIFS(СВЦЭМ!$E$39:$E$782,СВЦЭМ!$A$39:$A$782,$A214,СВЦЭМ!$B$39:$B$782,L$191)+'СЕТ СН'!$F$15</f>
        <v>157.69719875000001</v>
      </c>
      <c r="M214" s="36">
        <f>SUMIFS(СВЦЭМ!$E$39:$E$782,СВЦЭМ!$A$39:$A$782,$A214,СВЦЭМ!$B$39:$B$782,M$191)+'СЕТ СН'!$F$15</f>
        <v>158.58306798999999</v>
      </c>
      <c r="N214" s="36">
        <f>SUMIFS(СВЦЭМ!$E$39:$E$782,СВЦЭМ!$A$39:$A$782,$A214,СВЦЭМ!$B$39:$B$782,N$191)+'СЕТ СН'!$F$15</f>
        <v>158.32608608999999</v>
      </c>
      <c r="O214" s="36">
        <f>SUMIFS(СВЦЭМ!$E$39:$E$782,СВЦЭМ!$A$39:$A$782,$A214,СВЦЭМ!$B$39:$B$782,O$191)+'СЕТ СН'!$F$15</f>
        <v>159.72341693999999</v>
      </c>
      <c r="P214" s="36">
        <f>SUMIFS(СВЦЭМ!$E$39:$E$782,СВЦЭМ!$A$39:$A$782,$A214,СВЦЭМ!$B$39:$B$782,P$191)+'СЕТ СН'!$F$15</f>
        <v>163.92324583999999</v>
      </c>
      <c r="Q214" s="36">
        <f>SUMIFS(СВЦЭМ!$E$39:$E$782,СВЦЭМ!$A$39:$A$782,$A214,СВЦЭМ!$B$39:$B$782,Q$191)+'СЕТ СН'!$F$15</f>
        <v>163.18154268999999</v>
      </c>
      <c r="R214" s="36">
        <f>SUMIFS(СВЦЭМ!$E$39:$E$782,СВЦЭМ!$A$39:$A$782,$A214,СВЦЭМ!$B$39:$B$782,R$191)+'СЕТ СН'!$F$15</f>
        <v>166.70645322999999</v>
      </c>
      <c r="S214" s="36">
        <f>SUMIFS(СВЦЭМ!$E$39:$E$782,СВЦЭМ!$A$39:$A$782,$A214,СВЦЭМ!$B$39:$B$782,S$191)+'СЕТ СН'!$F$15</f>
        <v>166.29864042</v>
      </c>
      <c r="T214" s="36">
        <f>SUMIFS(СВЦЭМ!$E$39:$E$782,СВЦЭМ!$A$39:$A$782,$A214,СВЦЭМ!$B$39:$B$782,T$191)+'СЕТ СН'!$F$15</f>
        <v>158.89806959000001</v>
      </c>
      <c r="U214" s="36">
        <f>SUMIFS(СВЦЭМ!$E$39:$E$782,СВЦЭМ!$A$39:$A$782,$A214,СВЦЭМ!$B$39:$B$782,U$191)+'СЕТ СН'!$F$15</f>
        <v>155.04825237</v>
      </c>
      <c r="V214" s="36">
        <f>SUMIFS(СВЦЭМ!$E$39:$E$782,СВЦЭМ!$A$39:$A$782,$A214,СВЦЭМ!$B$39:$B$782,V$191)+'СЕТ СН'!$F$15</f>
        <v>157.27834915</v>
      </c>
      <c r="W214" s="36">
        <f>SUMIFS(СВЦЭМ!$E$39:$E$782,СВЦЭМ!$A$39:$A$782,$A214,СВЦЭМ!$B$39:$B$782,W$191)+'СЕТ СН'!$F$15</f>
        <v>159.13778651000001</v>
      </c>
      <c r="X214" s="36">
        <f>SUMIFS(СВЦЭМ!$E$39:$E$782,СВЦЭМ!$A$39:$A$782,$A214,СВЦЭМ!$B$39:$B$782,X$191)+'СЕТ СН'!$F$15</f>
        <v>165.81795731</v>
      </c>
      <c r="Y214" s="36">
        <f>SUMIFS(СВЦЭМ!$E$39:$E$782,СВЦЭМ!$A$39:$A$782,$A214,СВЦЭМ!$B$39:$B$782,Y$191)+'СЕТ СН'!$F$15</f>
        <v>171.12574223999999</v>
      </c>
    </row>
    <row r="215" spans="1:25" ht="15.75" x14ac:dyDescent="0.2">
      <c r="A215" s="35">
        <f t="shared" si="5"/>
        <v>45223</v>
      </c>
      <c r="B215" s="36">
        <f>SUMIFS(СВЦЭМ!$E$39:$E$782,СВЦЭМ!$A$39:$A$782,$A215,СВЦЭМ!$B$39:$B$782,B$191)+'СЕТ СН'!$F$15</f>
        <v>182.14165528000001</v>
      </c>
      <c r="C215" s="36">
        <f>SUMIFS(СВЦЭМ!$E$39:$E$782,СВЦЭМ!$A$39:$A$782,$A215,СВЦЭМ!$B$39:$B$782,C$191)+'СЕТ СН'!$F$15</f>
        <v>188.79252127000001</v>
      </c>
      <c r="D215" s="36">
        <f>SUMIFS(СВЦЭМ!$E$39:$E$782,СВЦЭМ!$A$39:$A$782,$A215,СВЦЭМ!$B$39:$B$782,D$191)+'СЕТ СН'!$F$15</f>
        <v>196.32996677</v>
      </c>
      <c r="E215" s="36">
        <f>SUMIFS(СВЦЭМ!$E$39:$E$782,СВЦЭМ!$A$39:$A$782,$A215,СВЦЭМ!$B$39:$B$782,E$191)+'СЕТ СН'!$F$15</f>
        <v>196.20203984</v>
      </c>
      <c r="F215" s="36">
        <f>SUMIFS(СВЦЭМ!$E$39:$E$782,СВЦЭМ!$A$39:$A$782,$A215,СВЦЭМ!$B$39:$B$782,F$191)+'СЕТ СН'!$F$15</f>
        <v>191.97441366000001</v>
      </c>
      <c r="G215" s="36">
        <f>SUMIFS(СВЦЭМ!$E$39:$E$782,СВЦЭМ!$A$39:$A$782,$A215,СВЦЭМ!$B$39:$B$782,G$191)+'СЕТ СН'!$F$15</f>
        <v>187.24022181000001</v>
      </c>
      <c r="H215" s="36">
        <f>SUMIFS(СВЦЭМ!$E$39:$E$782,СВЦЭМ!$A$39:$A$782,$A215,СВЦЭМ!$B$39:$B$782,H$191)+'СЕТ СН'!$F$15</f>
        <v>183.65617280999999</v>
      </c>
      <c r="I215" s="36">
        <f>SUMIFS(СВЦЭМ!$E$39:$E$782,СВЦЭМ!$A$39:$A$782,$A215,СВЦЭМ!$B$39:$B$782,I$191)+'СЕТ СН'!$F$15</f>
        <v>176.29557148000001</v>
      </c>
      <c r="J215" s="36">
        <f>SUMIFS(СВЦЭМ!$E$39:$E$782,СВЦЭМ!$A$39:$A$782,$A215,СВЦЭМ!$B$39:$B$782,J$191)+'СЕТ СН'!$F$15</f>
        <v>172.59490794000001</v>
      </c>
      <c r="K215" s="36">
        <f>SUMIFS(СВЦЭМ!$E$39:$E$782,СВЦЭМ!$A$39:$A$782,$A215,СВЦЭМ!$B$39:$B$782,K$191)+'СЕТ СН'!$F$15</f>
        <v>167.05952547000001</v>
      </c>
      <c r="L215" s="36">
        <f>SUMIFS(СВЦЭМ!$E$39:$E$782,СВЦЭМ!$A$39:$A$782,$A215,СВЦЭМ!$B$39:$B$782,L$191)+'СЕТ СН'!$F$15</f>
        <v>166.00697581</v>
      </c>
      <c r="M215" s="36">
        <f>SUMIFS(СВЦЭМ!$E$39:$E$782,СВЦЭМ!$A$39:$A$782,$A215,СВЦЭМ!$B$39:$B$782,M$191)+'СЕТ СН'!$F$15</f>
        <v>167.14567987000001</v>
      </c>
      <c r="N215" s="36">
        <f>SUMIFS(СВЦЭМ!$E$39:$E$782,СВЦЭМ!$A$39:$A$782,$A215,СВЦЭМ!$B$39:$B$782,N$191)+'СЕТ СН'!$F$15</f>
        <v>166.11558679999999</v>
      </c>
      <c r="O215" s="36">
        <f>SUMIFS(СВЦЭМ!$E$39:$E$782,СВЦЭМ!$A$39:$A$782,$A215,СВЦЭМ!$B$39:$B$782,O$191)+'СЕТ СН'!$F$15</f>
        <v>167.45944491</v>
      </c>
      <c r="P215" s="36">
        <f>SUMIFS(СВЦЭМ!$E$39:$E$782,СВЦЭМ!$A$39:$A$782,$A215,СВЦЭМ!$B$39:$B$782,P$191)+'СЕТ СН'!$F$15</f>
        <v>171.36597739999999</v>
      </c>
      <c r="Q215" s="36">
        <f>SUMIFS(СВЦЭМ!$E$39:$E$782,СВЦЭМ!$A$39:$A$782,$A215,СВЦЭМ!$B$39:$B$782,Q$191)+'СЕТ СН'!$F$15</f>
        <v>170.10393465000001</v>
      </c>
      <c r="R215" s="36">
        <f>SUMIFS(СВЦЭМ!$E$39:$E$782,СВЦЭМ!$A$39:$A$782,$A215,СВЦЭМ!$B$39:$B$782,R$191)+'СЕТ СН'!$F$15</f>
        <v>171.54817677</v>
      </c>
      <c r="S215" s="36">
        <f>SUMIFS(СВЦЭМ!$E$39:$E$782,СВЦЭМ!$A$39:$A$782,$A215,СВЦЭМ!$B$39:$B$782,S$191)+'СЕТ СН'!$F$15</f>
        <v>169.84356864</v>
      </c>
      <c r="T215" s="36">
        <f>SUMIFS(СВЦЭМ!$E$39:$E$782,СВЦЭМ!$A$39:$A$782,$A215,СВЦЭМ!$B$39:$B$782,T$191)+'СЕТ СН'!$F$15</f>
        <v>162.46377923</v>
      </c>
      <c r="U215" s="36">
        <f>SUMIFS(СВЦЭМ!$E$39:$E$782,СВЦЭМ!$A$39:$A$782,$A215,СВЦЭМ!$B$39:$B$782,U$191)+'СЕТ СН'!$F$15</f>
        <v>160.64097157</v>
      </c>
      <c r="V215" s="36">
        <f>SUMIFS(СВЦЭМ!$E$39:$E$782,СВЦЭМ!$A$39:$A$782,$A215,СВЦЭМ!$B$39:$B$782,V$191)+'СЕТ СН'!$F$15</f>
        <v>161.76335449000001</v>
      </c>
      <c r="W215" s="36">
        <f>SUMIFS(СВЦЭМ!$E$39:$E$782,СВЦЭМ!$A$39:$A$782,$A215,СВЦЭМ!$B$39:$B$782,W$191)+'СЕТ СН'!$F$15</f>
        <v>162.45148802</v>
      </c>
      <c r="X215" s="36">
        <f>SUMIFS(СВЦЭМ!$E$39:$E$782,СВЦЭМ!$A$39:$A$782,$A215,СВЦЭМ!$B$39:$B$782,X$191)+'СЕТ СН'!$F$15</f>
        <v>168.22943677000001</v>
      </c>
      <c r="Y215" s="36">
        <f>SUMIFS(СВЦЭМ!$E$39:$E$782,СВЦЭМ!$A$39:$A$782,$A215,СВЦЭМ!$B$39:$B$782,Y$191)+'СЕТ СН'!$F$15</f>
        <v>173.65679388000001</v>
      </c>
    </row>
    <row r="216" spans="1:25" ht="15.75" x14ac:dyDescent="0.2">
      <c r="A216" s="35">
        <f t="shared" si="5"/>
        <v>45224</v>
      </c>
      <c r="B216" s="36">
        <f>SUMIFS(СВЦЭМ!$E$39:$E$782,СВЦЭМ!$A$39:$A$782,$A216,СВЦЭМ!$B$39:$B$782,B$191)+'СЕТ СН'!$F$15</f>
        <v>169.97558741</v>
      </c>
      <c r="C216" s="36">
        <f>SUMIFS(СВЦЭМ!$E$39:$E$782,СВЦЭМ!$A$39:$A$782,$A216,СВЦЭМ!$B$39:$B$782,C$191)+'СЕТ СН'!$F$15</f>
        <v>175.34954859000001</v>
      </c>
      <c r="D216" s="36">
        <f>SUMIFS(СВЦЭМ!$E$39:$E$782,СВЦЭМ!$A$39:$A$782,$A216,СВЦЭМ!$B$39:$B$782,D$191)+'СЕТ СН'!$F$15</f>
        <v>182.38781602</v>
      </c>
      <c r="E216" s="36">
        <f>SUMIFS(СВЦЭМ!$E$39:$E$782,СВЦЭМ!$A$39:$A$782,$A216,СВЦЭМ!$B$39:$B$782,E$191)+'СЕТ СН'!$F$15</f>
        <v>181.95219772999999</v>
      </c>
      <c r="F216" s="36">
        <f>SUMIFS(СВЦЭМ!$E$39:$E$782,СВЦЭМ!$A$39:$A$782,$A216,СВЦЭМ!$B$39:$B$782,F$191)+'СЕТ СН'!$F$15</f>
        <v>181.93644498</v>
      </c>
      <c r="G216" s="36">
        <f>SUMIFS(СВЦЭМ!$E$39:$E$782,СВЦЭМ!$A$39:$A$782,$A216,СВЦЭМ!$B$39:$B$782,G$191)+'СЕТ СН'!$F$15</f>
        <v>180.83115826</v>
      </c>
      <c r="H216" s="36">
        <f>SUMIFS(СВЦЭМ!$E$39:$E$782,СВЦЭМ!$A$39:$A$782,$A216,СВЦЭМ!$B$39:$B$782,H$191)+'СЕТ СН'!$F$15</f>
        <v>172.27366542999999</v>
      </c>
      <c r="I216" s="36">
        <f>SUMIFS(СВЦЭМ!$E$39:$E$782,СВЦЭМ!$A$39:$A$782,$A216,СВЦЭМ!$B$39:$B$782,I$191)+'СЕТ СН'!$F$15</f>
        <v>162.99642123999999</v>
      </c>
      <c r="J216" s="36">
        <f>SUMIFS(СВЦЭМ!$E$39:$E$782,СВЦЭМ!$A$39:$A$782,$A216,СВЦЭМ!$B$39:$B$782,J$191)+'СЕТ СН'!$F$15</f>
        <v>157.41401711</v>
      </c>
      <c r="K216" s="36">
        <f>SUMIFS(СВЦЭМ!$E$39:$E$782,СВЦЭМ!$A$39:$A$782,$A216,СВЦЭМ!$B$39:$B$782,K$191)+'СЕТ СН'!$F$15</f>
        <v>153.29865101999999</v>
      </c>
      <c r="L216" s="36">
        <f>SUMIFS(СВЦЭМ!$E$39:$E$782,СВЦЭМ!$A$39:$A$782,$A216,СВЦЭМ!$B$39:$B$782,L$191)+'СЕТ СН'!$F$15</f>
        <v>153.49247775000001</v>
      </c>
      <c r="M216" s="36">
        <f>SUMIFS(СВЦЭМ!$E$39:$E$782,СВЦЭМ!$A$39:$A$782,$A216,СВЦЭМ!$B$39:$B$782,M$191)+'СЕТ СН'!$F$15</f>
        <v>154.18478992999999</v>
      </c>
      <c r="N216" s="36">
        <f>SUMIFS(СВЦЭМ!$E$39:$E$782,СВЦЭМ!$A$39:$A$782,$A216,СВЦЭМ!$B$39:$B$782,N$191)+'СЕТ СН'!$F$15</f>
        <v>156.27087093</v>
      </c>
      <c r="O216" s="36">
        <f>SUMIFS(СВЦЭМ!$E$39:$E$782,СВЦЭМ!$A$39:$A$782,$A216,СВЦЭМ!$B$39:$B$782,O$191)+'СЕТ СН'!$F$15</f>
        <v>157.77497514999999</v>
      </c>
      <c r="P216" s="36">
        <f>SUMIFS(СВЦЭМ!$E$39:$E$782,СВЦЭМ!$A$39:$A$782,$A216,СВЦЭМ!$B$39:$B$782,P$191)+'СЕТ СН'!$F$15</f>
        <v>158.96882549</v>
      </c>
      <c r="Q216" s="36">
        <f>SUMIFS(СВЦЭМ!$E$39:$E$782,СВЦЭМ!$A$39:$A$782,$A216,СВЦЭМ!$B$39:$B$782,Q$191)+'СЕТ СН'!$F$15</f>
        <v>159.81894965000001</v>
      </c>
      <c r="R216" s="36">
        <f>SUMIFS(СВЦЭМ!$E$39:$E$782,СВЦЭМ!$A$39:$A$782,$A216,СВЦЭМ!$B$39:$B$782,R$191)+'СЕТ СН'!$F$15</f>
        <v>161.56275485</v>
      </c>
      <c r="S216" s="36">
        <f>SUMIFS(СВЦЭМ!$E$39:$E$782,СВЦЭМ!$A$39:$A$782,$A216,СВЦЭМ!$B$39:$B$782,S$191)+'СЕТ СН'!$F$15</f>
        <v>157.83044651</v>
      </c>
      <c r="T216" s="36">
        <f>SUMIFS(СВЦЭМ!$E$39:$E$782,СВЦЭМ!$A$39:$A$782,$A216,СВЦЭМ!$B$39:$B$782,T$191)+'СЕТ СН'!$F$15</f>
        <v>151.00114987000001</v>
      </c>
      <c r="U216" s="36">
        <f>SUMIFS(СВЦЭМ!$E$39:$E$782,СВЦЭМ!$A$39:$A$782,$A216,СВЦЭМ!$B$39:$B$782,U$191)+'СЕТ СН'!$F$15</f>
        <v>148.11262446999999</v>
      </c>
      <c r="V216" s="36">
        <f>SUMIFS(СВЦЭМ!$E$39:$E$782,СВЦЭМ!$A$39:$A$782,$A216,СВЦЭМ!$B$39:$B$782,V$191)+'СЕТ СН'!$F$15</f>
        <v>150.15734067</v>
      </c>
      <c r="W216" s="36">
        <f>SUMIFS(СВЦЭМ!$E$39:$E$782,СВЦЭМ!$A$39:$A$782,$A216,СВЦЭМ!$B$39:$B$782,W$191)+'СЕТ СН'!$F$15</f>
        <v>151.69239404999999</v>
      </c>
      <c r="X216" s="36">
        <f>SUMIFS(СВЦЭМ!$E$39:$E$782,СВЦЭМ!$A$39:$A$782,$A216,СВЦЭМ!$B$39:$B$782,X$191)+'СЕТ СН'!$F$15</f>
        <v>157.76814485</v>
      </c>
      <c r="Y216" s="36">
        <f>SUMIFS(СВЦЭМ!$E$39:$E$782,СВЦЭМ!$A$39:$A$782,$A216,СВЦЭМ!$B$39:$B$782,Y$191)+'СЕТ СН'!$F$15</f>
        <v>165.44880295999999</v>
      </c>
    </row>
    <row r="217" spans="1:25" ht="15.75" x14ac:dyDescent="0.2">
      <c r="A217" s="35">
        <f t="shared" si="5"/>
        <v>45225</v>
      </c>
      <c r="B217" s="36">
        <f>SUMIFS(СВЦЭМ!$E$39:$E$782,СВЦЭМ!$A$39:$A$782,$A217,СВЦЭМ!$B$39:$B$782,B$191)+'СЕТ СН'!$F$15</f>
        <v>172.48529242000001</v>
      </c>
      <c r="C217" s="36">
        <f>SUMIFS(СВЦЭМ!$E$39:$E$782,СВЦЭМ!$A$39:$A$782,$A217,СВЦЭМ!$B$39:$B$782,C$191)+'СЕТ СН'!$F$15</f>
        <v>178.48417658</v>
      </c>
      <c r="D217" s="36">
        <f>SUMIFS(СВЦЭМ!$E$39:$E$782,СВЦЭМ!$A$39:$A$782,$A217,СВЦЭМ!$B$39:$B$782,D$191)+'СЕТ СН'!$F$15</f>
        <v>183.45903211000001</v>
      </c>
      <c r="E217" s="36">
        <f>SUMIFS(СВЦЭМ!$E$39:$E$782,СВЦЭМ!$A$39:$A$782,$A217,СВЦЭМ!$B$39:$B$782,E$191)+'СЕТ СН'!$F$15</f>
        <v>183.30432972</v>
      </c>
      <c r="F217" s="36">
        <f>SUMIFS(СВЦЭМ!$E$39:$E$782,СВЦЭМ!$A$39:$A$782,$A217,СВЦЭМ!$B$39:$B$782,F$191)+'СЕТ СН'!$F$15</f>
        <v>182.40309228999999</v>
      </c>
      <c r="G217" s="36">
        <f>SUMIFS(СВЦЭМ!$E$39:$E$782,СВЦЭМ!$A$39:$A$782,$A217,СВЦЭМ!$B$39:$B$782,G$191)+'СЕТ СН'!$F$15</f>
        <v>180.33569568999999</v>
      </c>
      <c r="H217" s="36">
        <f>SUMIFS(СВЦЭМ!$E$39:$E$782,СВЦЭМ!$A$39:$A$782,$A217,СВЦЭМ!$B$39:$B$782,H$191)+'СЕТ СН'!$F$15</f>
        <v>172.57209657000001</v>
      </c>
      <c r="I217" s="36">
        <f>SUMIFS(СВЦЭМ!$E$39:$E$782,СВЦЭМ!$A$39:$A$782,$A217,СВЦЭМ!$B$39:$B$782,I$191)+'СЕТ СН'!$F$15</f>
        <v>168.33053002</v>
      </c>
      <c r="J217" s="36">
        <f>SUMIFS(СВЦЭМ!$E$39:$E$782,СВЦЭМ!$A$39:$A$782,$A217,СВЦЭМ!$B$39:$B$782,J$191)+'СЕТ СН'!$F$15</f>
        <v>162.38774097000001</v>
      </c>
      <c r="K217" s="36">
        <f>SUMIFS(СВЦЭМ!$E$39:$E$782,СВЦЭМ!$A$39:$A$782,$A217,СВЦЭМ!$B$39:$B$782,K$191)+'СЕТ СН'!$F$15</f>
        <v>158.61512672000001</v>
      </c>
      <c r="L217" s="36">
        <f>SUMIFS(СВЦЭМ!$E$39:$E$782,СВЦЭМ!$A$39:$A$782,$A217,СВЦЭМ!$B$39:$B$782,L$191)+'СЕТ СН'!$F$15</f>
        <v>159.61391501</v>
      </c>
      <c r="M217" s="36">
        <f>SUMIFS(СВЦЭМ!$E$39:$E$782,СВЦЭМ!$A$39:$A$782,$A217,СВЦЭМ!$B$39:$B$782,M$191)+'СЕТ СН'!$F$15</f>
        <v>160.29174033999999</v>
      </c>
      <c r="N217" s="36">
        <f>SUMIFS(СВЦЭМ!$E$39:$E$782,СВЦЭМ!$A$39:$A$782,$A217,СВЦЭМ!$B$39:$B$782,N$191)+'СЕТ СН'!$F$15</f>
        <v>161.78243289</v>
      </c>
      <c r="O217" s="36">
        <f>SUMIFS(СВЦЭМ!$E$39:$E$782,СВЦЭМ!$A$39:$A$782,$A217,СВЦЭМ!$B$39:$B$782,O$191)+'СЕТ СН'!$F$15</f>
        <v>163.53380215999999</v>
      </c>
      <c r="P217" s="36">
        <f>SUMIFS(СВЦЭМ!$E$39:$E$782,СВЦЭМ!$A$39:$A$782,$A217,СВЦЭМ!$B$39:$B$782,P$191)+'СЕТ СН'!$F$15</f>
        <v>164.48612177999999</v>
      </c>
      <c r="Q217" s="36">
        <f>SUMIFS(СВЦЭМ!$E$39:$E$782,СВЦЭМ!$A$39:$A$782,$A217,СВЦЭМ!$B$39:$B$782,Q$191)+'СЕТ СН'!$F$15</f>
        <v>166.58522617</v>
      </c>
      <c r="R217" s="36">
        <f>SUMIFS(СВЦЭМ!$E$39:$E$782,СВЦЭМ!$A$39:$A$782,$A217,СВЦЭМ!$B$39:$B$782,R$191)+'СЕТ СН'!$F$15</f>
        <v>168.87428757999999</v>
      </c>
      <c r="S217" s="36">
        <f>SUMIFS(СВЦЭМ!$E$39:$E$782,СВЦЭМ!$A$39:$A$782,$A217,СВЦЭМ!$B$39:$B$782,S$191)+'СЕТ СН'!$F$15</f>
        <v>166.01564493999999</v>
      </c>
      <c r="T217" s="36">
        <f>SUMIFS(СВЦЭМ!$E$39:$E$782,СВЦЭМ!$A$39:$A$782,$A217,СВЦЭМ!$B$39:$B$782,T$191)+'СЕТ СН'!$F$15</f>
        <v>159.13820744</v>
      </c>
      <c r="U217" s="36">
        <f>SUMIFS(СВЦЭМ!$E$39:$E$782,СВЦЭМ!$A$39:$A$782,$A217,СВЦЭМ!$B$39:$B$782,U$191)+'СЕТ СН'!$F$15</f>
        <v>156.34757252</v>
      </c>
      <c r="V217" s="36">
        <f>SUMIFS(СВЦЭМ!$E$39:$E$782,СВЦЭМ!$A$39:$A$782,$A217,СВЦЭМ!$B$39:$B$782,V$191)+'СЕТ СН'!$F$15</f>
        <v>157.61012366</v>
      </c>
      <c r="W217" s="36">
        <f>SUMIFS(СВЦЭМ!$E$39:$E$782,СВЦЭМ!$A$39:$A$782,$A217,СВЦЭМ!$B$39:$B$782,W$191)+'СЕТ СН'!$F$15</f>
        <v>159.61567015</v>
      </c>
      <c r="X217" s="36">
        <f>SUMIFS(СВЦЭМ!$E$39:$E$782,СВЦЭМ!$A$39:$A$782,$A217,СВЦЭМ!$B$39:$B$782,X$191)+'СЕТ СН'!$F$15</f>
        <v>166.53789361</v>
      </c>
      <c r="Y217" s="36">
        <f>SUMIFS(СВЦЭМ!$E$39:$E$782,СВЦЭМ!$A$39:$A$782,$A217,СВЦЭМ!$B$39:$B$782,Y$191)+'СЕТ СН'!$F$15</f>
        <v>172.80301507999999</v>
      </c>
    </row>
    <row r="218" spans="1:25" ht="15.75" x14ac:dyDescent="0.2">
      <c r="A218" s="35">
        <f t="shared" si="5"/>
        <v>45226</v>
      </c>
      <c r="B218" s="36">
        <f>SUMIFS(СВЦЭМ!$E$39:$E$782,СВЦЭМ!$A$39:$A$782,$A218,СВЦЭМ!$B$39:$B$782,B$191)+'СЕТ СН'!$F$15</f>
        <v>177.50715582000001</v>
      </c>
      <c r="C218" s="36">
        <f>SUMIFS(СВЦЭМ!$E$39:$E$782,СВЦЭМ!$A$39:$A$782,$A218,СВЦЭМ!$B$39:$B$782,C$191)+'СЕТ СН'!$F$15</f>
        <v>184.39237693999999</v>
      </c>
      <c r="D218" s="36">
        <f>SUMIFS(СВЦЭМ!$E$39:$E$782,СВЦЭМ!$A$39:$A$782,$A218,СВЦЭМ!$B$39:$B$782,D$191)+'СЕТ СН'!$F$15</f>
        <v>189.02076439999999</v>
      </c>
      <c r="E218" s="36">
        <f>SUMIFS(СВЦЭМ!$E$39:$E$782,СВЦЭМ!$A$39:$A$782,$A218,СВЦЭМ!$B$39:$B$782,E$191)+'СЕТ СН'!$F$15</f>
        <v>190.16470115999999</v>
      </c>
      <c r="F218" s="36">
        <f>SUMIFS(СВЦЭМ!$E$39:$E$782,СВЦЭМ!$A$39:$A$782,$A218,СВЦЭМ!$B$39:$B$782,F$191)+'СЕТ СН'!$F$15</f>
        <v>191.12136358000001</v>
      </c>
      <c r="G218" s="36">
        <f>SUMIFS(СВЦЭМ!$E$39:$E$782,СВЦЭМ!$A$39:$A$782,$A218,СВЦЭМ!$B$39:$B$782,G$191)+'СЕТ СН'!$F$15</f>
        <v>188.50606160000001</v>
      </c>
      <c r="H218" s="36">
        <f>SUMIFS(СВЦЭМ!$E$39:$E$782,СВЦЭМ!$A$39:$A$782,$A218,СВЦЭМ!$B$39:$B$782,H$191)+'СЕТ СН'!$F$15</f>
        <v>180.13310306</v>
      </c>
      <c r="I218" s="36">
        <f>SUMIFS(СВЦЭМ!$E$39:$E$782,СВЦЭМ!$A$39:$A$782,$A218,СВЦЭМ!$B$39:$B$782,I$191)+'СЕТ СН'!$F$15</f>
        <v>168.58928467000001</v>
      </c>
      <c r="J218" s="36">
        <f>SUMIFS(СВЦЭМ!$E$39:$E$782,СВЦЭМ!$A$39:$A$782,$A218,СВЦЭМ!$B$39:$B$782,J$191)+'СЕТ СН'!$F$15</f>
        <v>161.64435974</v>
      </c>
      <c r="K218" s="36">
        <f>SUMIFS(СВЦЭМ!$E$39:$E$782,СВЦЭМ!$A$39:$A$782,$A218,СВЦЭМ!$B$39:$B$782,K$191)+'СЕТ СН'!$F$15</f>
        <v>158.1782935</v>
      </c>
      <c r="L218" s="36">
        <f>SUMIFS(СВЦЭМ!$E$39:$E$782,СВЦЭМ!$A$39:$A$782,$A218,СВЦЭМ!$B$39:$B$782,L$191)+'СЕТ СН'!$F$15</f>
        <v>158.21707559000001</v>
      </c>
      <c r="M218" s="36">
        <f>SUMIFS(СВЦЭМ!$E$39:$E$782,СВЦЭМ!$A$39:$A$782,$A218,СВЦЭМ!$B$39:$B$782,M$191)+'СЕТ СН'!$F$15</f>
        <v>159.86599792000001</v>
      </c>
      <c r="N218" s="36">
        <f>SUMIFS(СВЦЭМ!$E$39:$E$782,СВЦЭМ!$A$39:$A$782,$A218,СВЦЭМ!$B$39:$B$782,N$191)+'СЕТ СН'!$F$15</f>
        <v>164.10760923999999</v>
      </c>
      <c r="O218" s="36">
        <f>SUMIFS(СВЦЭМ!$E$39:$E$782,СВЦЭМ!$A$39:$A$782,$A218,СВЦЭМ!$B$39:$B$782,O$191)+'СЕТ СН'!$F$15</f>
        <v>166.20676205000001</v>
      </c>
      <c r="P218" s="36">
        <f>SUMIFS(СВЦЭМ!$E$39:$E$782,СВЦЭМ!$A$39:$A$782,$A218,СВЦЭМ!$B$39:$B$782,P$191)+'СЕТ СН'!$F$15</f>
        <v>169.18604679000001</v>
      </c>
      <c r="Q218" s="36">
        <f>SUMIFS(СВЦЭМ!$E$39:$E$782,СВЦЭМ!$A$39:$A$782,$A218,СВЦЭМ!$B$39:$B$782,Q$191)+'СЕТ СН'!$F$15</f>
        <v>170.14839365</v>
      </c>
      <c r="R218" s="36">
        <f>SUMIFS(СВЦЭМ!$E$39:$E$782,СВЦЭМ!$A$39:$A$782,$A218,СВЦЭМ!$B$39:$B$782,R$191)+'СЕТ СН'!$F$15</f>
        <v>170.92102528999999</v>
      </c>
      <c r="S218" s="36">
        <f>SUMIFS(СВЦЭМ!$E$39:$E$782,СВЦЭМ!$A$39:$A$782,$A218,СВЦЭМ!$B$39:$B$782,S$191)+'СЕТ СН'!$F$15</f>
        <v>168.31773127</v>
      </c>
      <c r="T218" s="36">
        <f>SUMIFS(СВЦЭМ!$E$39:$E$782,СВЦЭМ!$A$39:$A$782,$A218,СВЦЭМ!$B$39:$B$782,T$191)+'СЕТ СН'!$F$15</f>
        <v>160.05457150000001</v>
      </c>
      <c r="U218" s="36">
        <f>SUMIFS(СВЦЭМ!$E$39:$E$782,СВЦЭМ!$A$39:$A$782,$A218,СВЦЭМ!$B$39:$B$782,U$191)+'СЕТ СН'!$F$15</f>
        <v>156.63023537999999</v>
      </c>
      <c r="V218" s="36">
        <f>SUMIFS(СВЦЭМ!$E$39:$E$782,СВЦЭМ!$A$39:$A$782,$A218,СВЦЭМ!$B$39:$B$782,V$191)+'СЕТ СН'!$F$15</f>
        <v>159.30595740999999</v>
      </c>
      <c r="W218" s="36">
        <f>SUMIFS(СВЦЭМ!$E$39:$E$782,СВЦЭМ!$A$39:$A$782,$A218,СВЦЭМ!$B$39:$B$782,W$191)+'СЕТ СН'!$F$15</f>
        <v>161.43055154999999</v>
      </c>
      <c r="X218" s="36">
        <f>SUMIFS(СВЦЭМ!$E$39:$E$782,СВЦЭМ!$A$39:$A$782,$A218,СВЦЭМ!$B$39:$B$782,X$191)+'СЕТ СН'!$F$15</f>
        <v>167.86465063</v>
      </c>
      <c r="Y218" s="36">
        <f>SUMIFS(СВЦЭМ!$E$39:$E$782,СВЦЭМ!$A$39:$A$782,$A218,СВЦЭМ!$B$39:$B$782,Y$191)+'СЕТ СН'!$F$15</f>
        <v>179.36324038999999</v>
      </c>
    </row>
    <row r="219" spans="1:25" ht="15.75" x14ac:dyDescent="0.2">
      <c r="A219" s="35">
        <f t="shared" si="5"/>
        <v>45227</v>
      </c>
      <c r="B219" s="36">
        <f>SUMIFS(СВЦЭМ!$E$39:$E$782,СВЦЭМ!$A$39:$A$782,$A219,СВЦЭМ!$B$39:$B$782,B$191)+'СЕТ СН'!$F$15</f>
        <v>182.29078397999999</v>
      </c>
      <c r="C219" s="36">
        <f>SUMIFS(СВЦЭМ!$E$39:$E$782,СВЦЭМ!$A$39:$A$782,$A219,СВЦЭМ!$B$39:$B$782,C$191)+'СЕТ СН'!$F$15</f>
        <v>178.63070235999999</v>
      </c>
      <c r="D219" s="36">
        <f>SUMIFS(СВЦЭМ!$E$39:$E$782,СВЦЭМ!$A$39:$A$782,$A219,СВЦЭМ!$B$39:$B$782,D$191)+'СЕТ СН'!$F$15</f>
        <v>184.29477353999999</v>
      </c>
      <c r="E219" s="36">
        <f>SUMIFS(СВЦЭМ!$E$39:$E$782,СВЦЭМ!$A$39:$A$782,$A219,СВЦЭМ!$B$39:$B$782,E$191)+'СЕТ СН'!$F$15</f>
        <v>184.70544412999999</v>
      </c>
      <c r="F219" s="36">
        <f>SUMIFS(СВЦЭМ!$E$39:$E$782,СВЦЭМ!$A$39:$A$782,$A219,СВЦЭМ!$B$39:$B$782,F$191)+'СЕТ СН'!$F$15</f>
        <v>184.84901830999999</v>
      </c>
      <c r="G219" s="36">
        <f>SUMIFS(СВЦЭМ!$E$39:$E$782,СВЦЭМ!$A$39:$A$782,$A219,СВЦЭМ!$B$39:$B$782,G$191)+'СЕТ СН'!$F$15</f>
        <v>184.19867048</v>
      </c>
      <c r="H219" s="36">
        <f>SUMIFS(СВЦЭМ!$E$39:$E$782,СВЦЭМ!$A$39:$A$782,$A219,СВЦЭМ!$B$39:$B$782,H$191)+'СЕТ СН'!$F$15</f>
        <v>182.31456008000001</v>
      </c>
      <c r="I219" s="36">
        <f>SUMIFS(СВЦЭМ!$E$39:$E$782,СВЦЭМ!$A$39:$A$782,$A219,СВЦЭМ!$B$39:$B$782,I$191)+'СЕТ СН'!$F$15</f>
        <v>177.43151330000001</v>
      </c>
      <c r="J219" s="36">
        <f>SUMIFS(СВЦЭМ!$E$39:$E$782,СВЦЭМ!$A$39:$A$782,$A219,СВЦЭМ!$B$39:$B$782,J$191)+'СЕТ СН'!$F$15</f>
        <v>171.16606089000001</v>
      </c>
      <c r="K219" s="36">
        <f>SUMIFS(СВЦЭМ!$E$39:$E$782,СВЦЭМ!$A$39:$A$782,$A219,СВЦЭМ!$B$39:$B$782,K$191)+'СЕТ СН'!$F$15</f>
        <v>163.06005024999999</v>
      </c>
      <c r="L219" s="36">
        <f>SUMIFS(СВЦЭМ!$E$39:$E$782,СВЦЭМ!$A$39:$A$782,$A219,СВЦЭМ!$B$39:$B$782,L$191)+'СЕТ СН'!$F$15</f>
        <v>160.52741700999999</v>
      </c>
      <c r="M219" s="36">
        <f>SUMIFS(СВЦЭМ!$E$39:$E$782,СВЦЭМ!$A$39:$A$782,$A219,СВЦЭМ!$B$39:$B$782,M$191)+'СЕТ СН'!$F$15</f>
        <v>160.73726306</v>
      </c>
      <c r="N219" s="36">
        <f>SUMIFS(СВЦЭМ!$E$39:$E$782,СВЦЭМ!$A$39:$A$782,$A219,СВЦЭМ!$B$39:$B$782,N$191)+'СЕТ СН'!$F$15</f>
        <v>163.04632054999999</v>
      </c>
      <c r="O219" s="36">
        <f>SUMIFS(СВЦЭМ!$E$39:$E$782,СВЦЭМ!$A$39:$A$782,$A219,СВЦЭМ!$B$39:$B$782,O$191)+'СЕТ СН'!$F$15</f>
        <v>164.32378195999999</v>
      </c>
      <c r="P219" s="36">
        <f>SUMIFS(СВЦЭМ!$E$39:$E$782,СВЦЭМ!$A$39:$A$782,$A219,СВЦЭМ!$B$39:$B$782,P$191)+'СЕТ СН'!$F$15</f>
        <v>165.87748189999999</v>
      </c>
      <c r="Q219" s="36">
        <f>SUMIFS(СВЦЭМ!$E$39:$E$782,СВЦЭМ!$A$39:$A$782,$A219,СВЦЭМ!$B$39:$B$782,Q$191)+'СЕТ СН'!$F$15</f>
        <v>167.24971711000001</v>
      </c>
      <c r="R219" s="36">
        <f>SUMIFS(СВЦЭМ!$E$39:$E$782,СВЦЭМ!$A$39:$A$782,$A219,СВЦЭМ!$B$39:$B$782,R$191)+'СЕТ СН'!$F$15</f>
        <v>166.65404458</v>
      </c>
      <c r="S219" s="36">
        <f>SUMIFS(СВЦЭМ!$E$39:$E$782,СВЦЭМ!$A$39:$A$782,$A219,СВЦЭМ!$B$39:$B$782,S$191)+'СЕТ СН'!$F$15</f>
        <v>166.49054479</v>
      </c>
      <c r="T219" s="36">
        <f>SUMIFS(СВЦЭМ!$E$39:$E$782,СВЦЭМ!$A$39:$A$782,$A219,СВЦЭМ!$B$39:$B$782,T$191)+'СЕТ СН'!$F$15</f>
        <v>159.67264245999999</v>
      </c>
      <c r="U219" s="36">
        <f>SUMIFS(СВЦЭМ!$E$39:$E$782,СВЦЭМ!$A$39:$A$782,$A219,СВЦЭМ!$B$39:$B$782,U$191)+'СЕТ СН'!$F$15</f>
        <v>157.11788770999999</v>
      </c>
      <c r="V219" s="36">
        <f>SUMIFS(СВЦЭМ!$E$39:$E$782,СВЦЭМ!$A$39:$A$782,$A219,СВЦЭМ!$B$39:$B$782,V$191)+'СЕТ СН'!$F$15</f>
        <v>159.34330054</v>
      </c>
      <c r="W219" s="36">
        <f>SUMIFS(СВЦЭМ!$E$39:$E$782,СВЦЭМ!$A$39:$A$782,$A219,СВЦЭМ!$B$39:$B$782,W$191)+'СЕТ СН'!$F$15</f>
        <v>161.7504146</v>
      </c>
      <c r="X219" s="36">
        <f>SUMIFS(СВЦЭМ!$E$39:$E$782,СВЦЭМ!$A$39:$A$782,$A219,СВЦЭМ!$B$39:$B$782,X$191)+'СЕТ СН'!$F$15</f>
        <v>165.31640669000001</v>
      </c>
      <c r="Y219" s="36">
        <f>SUMIFS(СВЦЭМ!$E$39:$E$782,СВЦЭМ!$A$39:$A$782,$A219,СВЦЭМ!$B$39:$B$782,Y$191)+'СЕТ СН'!$F$15</f>
        <v>171.19879048000001</v>
      </c>
    </row>
    <row r="220" spans="1:25" ht="15.75" x14ac:dyDescent="0.2">
      <c r="A220" s="35">
        <f t="shared" si="5"/>
        <v>45228</v>
      </c>
      <c r="B220" s="36">
        <f>SUMIFS(СВЦЭМ!$E$39:$E$782,СВЦЭМ!$A$39:$A$782,$A220,СВЦЭМ!$B$39:$B$782,B$191)+'СЕТ СН'!$F$15</f>
        <v>170.30407968</v>
      </c>
      <c r="C220" s="36">
        <f>SUMIFS(СВЦЭМ!$E$39:$E$782,СВЦЭМ!$A$39:$A$782,$A220,СВЦЭМ!$B$39:$B$782,C$191)+'СЕТ СН'!$F$15</f>
        <v>175.41124561999999</v>
      </c>
      <c r="D220" s="36">
        <f>SUMIFS(СВЦЭМ!$E$39:$E$782,СВЦЭМ!$A$39:$A$782,$A220,СВЦЭМ!$B$39:$B$782,D$191)+'СЕТ СН'!$F$15</f>
        <v>181.52025026999999</v>
      </c>
      <c r="E220" s="36">
        <f>SUMIFS(СВЦЭМ!$E$39:$E$782,СВЦЭМ!$A$39:$A$782,$A220,СВЦЭМ!$B$39:$B$782,E$191)+'СЕТ СН'!$F$15</f>
        <v>181.67926982</v>
      </c>
      <c r="F220" s="36">
        <f>SUMIFS(СВЦЭМ!$E$39:$E$782,СВЦЭМ!$A$39:$A$782,$A220,СВЦЭМ!$B$39:$B$782,F$191)+'СЕТ СН'!$F$15</f>
        <v>181.93405163</v>
      </c>
      <c r="G220" s="36">
        <f>SUMIFS(СВЦЭМ!$E$39:$E$782,СВЦЭМ!$A$39:$A$782,$A220,СВЦЭМ!$B$39:$B$782,G$191)+'СЕТ СН'!$F$15</f>
        <v>181.7099225</v>
      </c>
      <c r="H220" s="36">
        <f>SUMIFS(СВЦЭМ!$E$39:$E$782,СВЦЭМ!$A$39:$A$782,$A220,СВЦЭМ!$B$39:$B$782,H$191)+'СЕТ СН'!$F$15</f>
        <v>180.00797716</v>
      </c>
      <c r="I220" s="36">
        <f>SUMIFS(СВЦЭМ!$E$39:$E$782,СВЦЭМ!$A$39:$A$782,$A220,СВЦЭМ!$B$39:$B$782,I$191)+'СЕТ СН'!$F$15</f>
        <v>177.24835970000001</v>
      </c>
      <c r="J220" s="36">
        <f>SUMIFS(СВЦЭМ!$E$39:$E$782,СВЦЭМ!$A$39:$A$782,$A220,СВЦЭМ!$B$39:$B$782,J$191)+'СЕТ СН'!$F$15</f>
        <v>176.46084124999999</v>
      </c>
      <c r="K220" s="36">
        <f>SUMIFS(СВЦЭМ!$E$39:$E$782,СВЦЭМ!$A$39:$A$782,$A220,СВЦЭМ!$B$39:$B$782,K$191)+'СЕТ СН'!$F$15</f>
        <v>168.80206477999999</v>
      </c>
      <c r="L220" s="36">
        <f>SUMIFS(СВЦЭМ!$E$39:$E$782,СВЦЭМ!$A$39:$A$782,$A220,СВЦЭМ!$B$39:$B$782,L$191)+'СЕТ СН'!$F$15</f>
        <v>165.82626708000001</v>
      </c>
      <c r="M220" s="36">
        <f>SUMIFS(СВЦЭМ!$E$39:$E$782,СВЦЭМ!$A$39:$A$782,$A220,СВЦЭМ!$B$39:$B$782,M$191)+'СЕТ СН'!$F$15</f>
        <v>166.04921100000001</v>
      </c>
      <c r="N220" s="36">
        <f>SUMIFS(СВЦЭМ!$E$39:$E$782,СВЦЭМ!$A$39:$A$782,$A220,СВЦЭМ!$B$39:$B$782,N$191)+'СЕТ СН'!$F$15</f>
        <v>167.015907</v>
      </c>
      <c r="O220" s="36">
        <f>SUMIFS(СВЦЭМ!$E$39:$E$782,СВЦЭМ!$A$39:$A$782,$A220,СВЦЭМ!$B$39:$B$782,O$191)+'СЕТ СН'!$F$15</f>
        <v>168.70425886000001</v>
      </c>
      <c r="P220" s="36">
        <f>SUMIFS(СВЦЭМ!$E$39:$E$782,СВЦЭМ!$A$39:$A$782,$A220,СВЦЭМ!$B$39:$B$782,P$191)+'СЕТ СН'!$F$15</f>
        <v>170.48649083000001</v>
      </c>
      <c r="Q220" s="36">
        <f>SUMIFS(СВЦЭМ!$E$39:$E$782,СВЦЭМ!$A$39:$A$782,$A220,СВЦЭМ!$B$39:$B$782,Q$191)+'СЕТ СН'!$F$15</f>
        <v>172.06043364999999</v>
      </c>
      <c r="R220" s="36">
        <f>SUMIFS(СВЦЭМ!$E$39:$E$782,СВЦЭМ!$A$39:$A$782,$A220,СВЦЭМ!$B$39:$B$782,R$191)+'СЕТ СН'!$F$15</f>
        <v>171.05434717</v>
      </c>
      <c r="S220" s="36">
        <f>SUMIFS(СВЦЭМ!$E$39:$E$782,СВЦЭМ!$A$39:$A$782,$A220,СВЦЭМ!$B$39:$B$782,S$191)+'СЕТ СН'!$F$15</f>
        <v>169.05233982999999</v>
      </c>
      <c r="T220" s="36">
        <f>SUMIFS(СВЦЭМ!$E$39:$E$782,СВЦЭМ!$A$39:$A$782,$A220,СВЦЭМ!$B$39:$B$782,T$191)+'СЕТ СН'!$F$15</f>
        <v>161.93580595</v>
      </c>
      <c r="U220" s="36">
        <f>SUMIFS(СВЦЭМ!$E$39:$E$782,СВЦЭМ!$A$39:$A$782,$A220,СВЦЭМ!$B$39:$B$782,U$191)+'СЕТ СН'!$F$15</f>
        <v>159.07629351</v>
      </c>
      <c r="V220" s="36">
        <f>SUMIFS(СВЦЭМ!$E$39:$E$782,СВЦЭМ!$A$39:$A$782,$A220,СВЦЭМ!$B$39:$B$782,V$191)+'СЕТ СН'!$F$15</f>
        <v>160.92984085000001</v>
      </c>
      <c r="W220" s="36">
        <f>SUMIFS(СВЦЭМ!$E$39:$E$782,СВЦЭМ!$A$39:$A$782,$A220,СВЦЭМ!$B$39:$B$782,W$191)+'СЕТ СН'!$F$15</f>
        <v>163.27872253999999</v>
      </c>
      <c r="X220" s="36">
        <f>SUMIFS(СВЦЭМ!$E$39:$E$782,СВЦЭМ!$A$39:$A$782,$A220,СВЦЭМ!$B$39:$B$782,X$191)+'СЕТ СН'!$F$15</f>
        <v>167.39873134000001</v>
      </c>
      <c r="Y220" s="36">
        <f>SUMIFS(СВЦЭМ!$E$39:$E$782,СВЦЭМ!$A$39:$A$782,$A220,СВЦЭМ!$B$39:$B$782,Y$191)+'СЕТ СН'!$F$15</f>
        <v>174.44675444999999</v>
      </c>
    </row>
    <row r="221" spans="1:25" ht="15.75" x14ac:dyDescent="0.2">
      <c r="A221" s="35">
        <f t="shared" si="5"/>
        <v>45229</v>
      </c>
      <c r="B221" s="36">
        <f>SUMIFS(СВЦЭМ!$E$39:$E$782,СВЦЭМ!$A$39:$A$782,$A221,СВЦЭМ!$B$39:$B$782,B$191)+'СЕТ СН'!$F$15</f>
        <v>167.32623347000001</v>
      </c>
      <c r="C221" s="36">
        <f>SUMIFS(СВЦЭМ!$E$39:$E$782,СВЦЭМ!$A$39:$A$782,$A221,СВЦЭМ!$B$39:$B$782,C$191)+'СЕТ СН'!$F$15</f>
        <v>173.87670014</v>
      </c>
      <c r="D221" s="36">
        <f>SUMIFS(СВЦЭМ!$E$39:$E$782,СВЦЭМ!$A$39:$A$782,$A221,СВЦЭМ!$B$39:$B$782,D$191)+'СЕТ СН'!$F$15</f>
        <v>177.80638764</v>
      </c>
      <c r="E221" s="36">
        <f>SUMIFS(СВЦЭМ!$E$39:$E$782,СВЦЭМ!$A$39:$A$782,$A221,СВЦЭМ!$B$39:$B$782,E$191)+'СЕТ СН'!$F$15</f>
        <v>177.54535124</v>
      </c>
      <c r="F221" s="36">
        <f>SUMIFS(СВЦЭМ!$E$39:$E$782,СВЦЭМ!$A$39:$A$782,$A221,СВЦЭМ!$B$39:$B$782,F$191)+'СЕТ СН'!$F$15</f>
        <v>177.10343936999999</v>
      </c>
      <c r="G221" s="36">
        <f>SUMIFS(СВЦЭМ!$E$39:$E$782,СВЦЭМ!$A$39:$A$782,$A221,СВЦЭМ!$B$39:$B$782,G$191)+'СЕТ СН'!$F$15</f>
        <v>179.63191566</v>
      </c>
      <c r="H221" s="36">
        <f>SUMIFS(СВЦЭМ!$E$39:$E$782,СВЦЭМ!$A$39:$A$782,$A221,СВЦЭМ!$B$39:$B$782,H$191)+'СЕТ СН'!$F$15</f>
        <v>183.71194632999999</v>
      </c>
      <c r="I221" s="36">
        <f>SUMIFS(СВЦЭМ!$E$39:$E$782,СВЦЭМ!$A$39:$A$782,$A221,СВЦЭМ!$B$39:$B$782,I$191)+'СЕТ СН'!$F$15</f>
        <v>177.41625848999999</v>
      </c>
      <c r="J221" s="36">
        <f>SUMIFS(СВЦЭМ!$E$39:$E$782,СВЦЭМ!$A$39:$A$782,$A221,СВЦЭМ!$B$39:$B$782,J$191)+'СЕТ СН'!$F$15</f>
        <v>177.19044539000001</v>
      </c>
      <c r="K221" s="36">
        <f>SUMIFS(СВЦЭМ!$E$39:$E$782,СВЦЭМ!$A$39:$A$782,$A221,СВЦЭМ!$B$39:$B$782,K$191)+'СЕТ СН'!$F$15</f>
        <v>174.22953984</v>
      </c>
      <c r="L221" s="36">
        <f>SUMIFS(СВЦЭМ!$E$39:$E$782,СВЦЭМ!$A$39:$A$782,$A221,СВЦЭМ!$B$39:$B$782,L$191)+'СЕТ СН'!$F$15</f>
        <v>173.93755006999999</v>
      </c>
      <c r="M221" s="36">
        <f>SUMIFS(СВЦЭМ!$E$39:$E$782,СВЦЭМ!$A$39:$A$782,$A221,СВЦЭМ!$B$39:$B$782,M$191)+'СЕТ СН'!$F$15</f>
        <v>175.51327867000001</v>
      </c>
      <c r="N221" s="36">
        <f>SUMIFS(СВЦЭМ!$E$39:$E$782,СВЦЭМ!$A$39:$A$782,$A221,СВЦЭМ!$B$39:$B$782,N$191)+'СЕТ СН'!$F$15</f>
        <v>177.85168121999999</v>
      </c>
      <c r="O221" s="36">
        <f>SUMIFS(СВЦЭМ!$E$39:$E$782,СВЦЭМ!$A$39:$A$782,$A221,СВЦЭМ!$B$39:$B$782,O$191)+'СЕТ СН'!$F$15</f>
        <v>179.96961451000001</v>
      </c>
      <c r="P221" s="36">
        <f>SUMIFS(СВЦЭМ!$E$39:$E$782,СВЦЭМ!$A$39:$A$782,$A221,СВЦЭМ!$B$39:$B$782,P$191)+'СЕТ СН'!$F$15</f>
        <v>181.35012416999999</v>
      </c>
      <c r="Q221" s="36">
        <f>SUMIFS(СВЦЭМ!$E$39:$E$782,СВЦЭМ!$A$39:$A$782,$A221,СВЦЭМ!$B$39:$B$782,Q$191)+'СЕТ СН'!$F$15</f>
        <v>182.96062420000001</v>
      </c>
      <c r="R221" s="36">
        <f>SUMIFS(СВЦЭМ!$E$39:$E$782,СВЦЭМ!$A$39:$A$782,$A221,СВЦЭМ!$B$39:$B$782,R$191)+'СЕТ СН'!$F$15</f>
        <v>181.92283938</v>
      </c>
      <c r="S221" s="36">
        <f>SUMIFS(СВЦЭМ!$E$39:$E$782,СВЦЭМ!$A$39:$A$782,$A221,СВЦЭМ!$B$39:$B$782,S$191)+'СЕТ СН'!$F$15</f>
        <v>177.48670498999999</v>
      </c>
      <c r="T221" s="36">
        <f>SUMIFS(СВЦЭМ!$E$39:$E$782,СВЦЭМ!$A$39:$A$782,$A221,СВЦЭМ!$B$39:$B$782,T$191)+'СЕТ СН'!$F$15</f>
        <v>172.12879781999999</v>
      </c>
      <c r="U221" s="36">
        <f>SUMIFS(СВЦЭМ!$E$39:$E$782,СВЦЭМ!$A$39:$A$782,$A221,СВЦЭМ!$B$39:$B$782,U$191)+'СЕТ СН'!$F$15</f>
        <v>168.53899211999999</v>
      </c>
      <c r="V221" s="36">
        <f>SUMIFS(СВЦЭМ!$E$39:$E$782,СВЦЭМ!$A$39:$A$782,$A221,СВЦЭМ!$B$39:$B$782,V$191)+'СЕТ СН'!$F$15</f>
        <v>171.45369463</v>
      </c>
      <c r="W221" s="36">
        <f>SUMIFS(СВЦЭМ!$E$39:$E$782,СВЦЭМ!$A$39:$A$782,$A221,СВЦЭМ!$B$39:$B$782,W$191)+'СЕТ СН'!$F$15</f>
        <v>173.15687116000001</v>
      </c>
      <c r="X221" s="36">
        <f>SUMIFS(СВЦЭМ!$E$39:$E$782,СВЦЭМ!$A$39:$A$782,$A221,СВЦЭМ!$B$39:$B$782,X$191)+'СЕТ СН'!$F$15</f>
        <v>179.68571072</v>
      </c>
      <c r="Y221" s="36">
        <f>SUMIFS(СВЦЭМ!$E$39:$E$782,СВЦЭМ!$A$39:$A$782,$A221,СВЦЭМ!$B$39:$B$782,Y$191)+'СЕТ СН'!$F$15</f>
        <v>185.57163645</v>
      </c>
    </row>
    <row r="222" spans="1:25" ht="15.75" x14ac:dyDescent="0.2">
      <c r="A222" s="35">
        <f t="shared" si="5"/>
        <v>45230</v>
      </c>
      <c r="B222" s="36">
        <f>SUMIFS(СВЦЭМ!$E$39:$E$782,СВЦЭМ!$A$39:$A$782,$A222,СВЦЭМ!$B$39:$B$782,B$191)+'СЕТ СН'!$F$15</f>
        <v>190.87507884999999</v>
      </c>
      <c r="C222" s="36">
        <f>SUMIFS(СВЦЭМ!$E$39:$E$782,СВЦЭМ!$A$39:$A$782,$A222,СВЦЭМ!$B$39:$B$782,C$191)+'СЕТ СН'!$F$15</f>
        <v>197.38662521000001</v>
      </c>
      <c r="D222" s="36">
        <f>SUMIFS(СВЦЭМ!$E$39:$E$782,СВЦЭМ!$A$39:$A$782,$A222,СВЦЭМ!$B$39:$B$782,D$191)+'СЕТ СН'!$F$15</f>
        <v>203.81751957</v>
      </c>
      <c r="E222" s="36">
        <f>SUMIFS(СВЦЭМ!$E$39:$E$782,СВЦЭМ!$A$39:$A$782,$A222,СВЦЭМ!$B$39:$B$782,E$191)+'СЕТ СН'!$F$15</f>
        <v>204.92610490999999</v>
      </c>
      <c r="F222" s="36">
        <f>SUMIFS(СВЦЭМ!$E$39:$E$782,СВЦЭМ!$A$39:$A$782,$A222,СВЦЭМ!$B$39:$B$782,F$191)+'СЕТ СН'!$F$15</f>
        <v>205.00211952000001</v>
      </c>
      <c r="G222" s="36">
        <f>SUMIFS(СВЦЭМ!$E$39:$E$782,СВЦЭМ!$A$39:$A$782,$A222,СВЦЭМ!$B$39:$B$782,G$191)+'СЕТ СН'!$F$15</f>
        <v>203.28560897</v>
      </c>
      <c r="H222" s="36">
        <f>SUMIFS(СВЦЭМ!$E$39:$E$782,СВЦЭМ!$A$39:$A$782,$A222,СВЦЭМ!$B$39:$B$782,H$191)+'СЕТ СН'!$F$15</f>
        <v>194.37312632999999</v>
      </c>
      <c r="I222" s="36">
        <f>SUMIFS(СВЦЭМ!$E$39:$E$782,СВЦЭМ!$A$39:$A$782,$A222,СВЦЭМ!$B$39:$B$782,I$191)+'СЕТ СН'!$F$15</f>
        <v>185.56473319</v>
      </c>
      <c r="J222" s="36">
        <f>SUMIFS(СВЦЭМ!$E$39:$E$782,СВЦЭМ!$A$39:$A$782,$A222,СВЦЭМ!$B$39:$B$782,J$191)+'СЕТ СН'!$F$15</f>
        <v>180.57286601999999</v>
      </c>
      <c r="K222" s="36">
        <f>SUMIFS(СВЦЭМ!$E$39:$E$782,СВЦЭМ!$A$39:$A$782,$A222,СВЦЭМ!$B$39:$B$782,K$191)+'СЕТ СН'!$F$15</f>
        <v>178.81236491999999</v>
      </c>
      <c r="L222" s="36">
        <f>SUMIFS(СВЦЭМ!$E$39:$E$782,СВЦЭМ!$A$39:$A$782,$A222,СВЦЭМ!$B$39:$B$782,L$191)+'СЕТ СН'!$F$15</f>
        <v>175.58366760000001</v>
      </c>
      <c r="M222" s="36">
        <f>SUMIFS(СВЦЭМ!$E$39:$E$782,СВЦЭМ!$A$39:$A$782,$A222,СВЦЭМ!$B$39:$B$782,M$191)+'СЕТ СН'!$F$15</f>
        <v>177.87618860000001</v>
      </c>
      <c r="N222" s="36">
        <f>SUMIFS(СВЦЭМ!$E$39:$E$782,СВЦЭМ!$A$39:$A$782,$A222,СВЦЭМ!$B$39:$B$782,N$191)+'СЕТ СН'!$F$15</f>
        <v>180.11374388999999</v>
      </c>
      <c r="O222" s="36">
        <f>SUMIFS(СВЦЭМ!$E$39:$E$782,СВЦЭМ!$A$39:$A$782,$A222,СВЦЭМ!$B$39:$B$782,O$191)+'СЕТ СН'!$F$15</f>
        <v>181.76577700000001</v>
      </c>
      <c r="P222" s="36">
        <f>SUMIFS(СВЦЭМ!$E$39:$E$782,СВЦЭМ!$A$39:$A$782,$A222,СВЦЭМ!$B$39:$B$782,P$191)+'СЕТ СН'!$F$15</f>
        <v>182.84292808000001</v>
      </c>
      <c r="Q222" s="36">
        <f>SUMIFS(СВЦЭМ!$E$39:$E$782,СВЦЭМ!$A$39:$A$782,$A222,СВЦЭМ!$B$39:$B$782,Q$191)+'СЕТ СН'!$F$15</f>
        <v>184.16437655999999</v>
      </c>
      <c r="R222" s="36">
        <f>SUMIFS(СВЦЭМ!$E$39:$E$782,СВЦЭМ!$A$39:$A$782,$A222,СВЦЭМ!$B$39:$B$782,R$191)+'СЕТ СН'!$F$15</f>
        <v>183.84785396999999</v>
      </c>
      <c r="S222" s="36">
        <f>SUMIFS(СВЦЭМ!$E$39:$E$782,СВЦЭМ!$A$39:$A$782,$A222,СВЦЭМ!$B$39:$B$782,S$191)+'СЕТ СН'!$F$15</f>
        <v>181.09323846000001</v>
      </c>
      <c r="T222" s="36">
        <f>SUMIFS(СВЦЭМ!$E$39:$E$782,СВЦЭМ!$A$39:$A$782,$A222,СВЦЭМ!$B$39:$B$782,T$191)+'СЕТ СН'!$F$15</f>
        <v>174.36917516</v>
      </c>
      <c r="U222" s="36">
        <f>SUMIFS(СВЦЭМ!$E$39:$E$782,СВЦЭМ!$A$39:$A$782,$A222,СВЦЭМ!$B$39:$B$782,U$191)+'СЕТ СН'!$F$15</f>
        <v>171.97551374</v>
      </c>
      <c r="V222" s="36">
        <f>SUMIFS(СВЦЭМ!$E$39:$E$782,СВЦЭМ!$A$39:$A$782,$A222,СВЦЭМ!$B$39:$B$782,V$191)+'СЕТ СН'!$F$15</f>
        <v>174.34853838999999</v>
      </c>
      <c r="W222" s="36">
        <f>SUMIFS(СВЦЭМ!$E$39:$E$782,СВЦЭМ!$A$39:$A$782,$A222,СВЦЭМ!$B$39:$B$782,W$191)+'СЕТ СН'!$F$15</f>
        <v>175.06607821</v>
      </c>
      <c r="X222" s="36">
        <f>SUMIFS(СВЦЭМ!$E$39:$E$782,СВЦЭМ!$A$39:$A$782,$A222,СВЦЭМ!$B$39:$B$782,X$191)+'СЕТ СН'!$F$15</f>
        <v>181.57836064</v>
      </c>
      <c r="Y222" s="36">
        <f>SUMIFS(СВЦЭМ!$E$39:$E$782,СВЦЭМ!$A$39:$A$782,$A222,СВЦЭМ!$B$39:$B$782,Y$191)+'СЕТ СН'!$F$15</f>
        <v>183.29762276</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7"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38"/>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01.10.2023</v>
      </c>
      <c r="B227" s="36">
        <f>SUMIFS(СВЦЭМ!$F$39:$F$782,СВЦЭМ!$A$39:$A$782,$A227,СВЦЭМ!$B$39:$B$782,B$226)+'СЕТ СН'!$F$15</f>
        <v>175.14088787</v>
      </c>
      <c r="C227" s="36">
        <f>SUMIFS(СВЦЭМ!$F$39:$F$782,СВЦЭМ!$A$39:$A$782,$A227,СВЦЭМ!$B$39:$B$782,C$226)+'СЕТ СН'!$F$15</f>
        <v>181.388655</v>
      </c>
      <c r="D227" s="36">
        <f>SUMIFS(СВЦЭМ!$F$39:$F$782,СВЦЭМ!$A$39:$A$782,$A227,СВЦЭМ!$B$39:$B$782,D$226)+'СЕТ СН'!$F$15</f>
        <v>189.19745922000001</v>
      </c>
      <c r="E227" s="36">
        <f>SUMIFS(СВЦЭМ!$F$39:$F$782,СВЦЭМ!$A$39:$A$782,$A227,СВЦЭМ!$B$39:$B$782,E$226)+'СЕТ СН'!$F$15</f>
        <v>188.08277734999999</v>
      </c>
      <c r="F227" s="36">
        <f>SUMIFS(СВЦЭМ!$F$39:$F$782,СВЦЭМ!$A$39:$A$782,$A227,СВЦЭМ!$B$39:$B$782,F$226)+'СЕТ СН'!$F$15</f>
        <v>187.63755259000001</v>
      </c>
      <c r="G227" s="36">
        <f>SUMIFS(СВЦЭМ!$F$39:$F$782,СВЦЭМ!$A$39:$A$782,$A227,СВЦЭМ!$B$39:$B$782,G$226)+'СЕТ СН'!$F$15</f>
        <v>188.14081605999999</v>
      </c>
      <c r="H227" s="36">
        <f>SUMIFS(СВЦЭМ!$F$39:$F$782,СВЦЭМ!$A$39:$A$782,$A227,СВЦЭМ!$B$39:$B$782,H$226)+'СЕТ СН'!$F$15</f>
        <v>183.53111214</v>
      </c>
      <c r="I227" s="36">
        <f>SUMIFS(СВЦЭМ!$F$39:$F$782,СВЦЭМ!$A$39:$A$782,$A227,СВЦЭМ!$B$39:$B$782,I$226)+'СЕТ СН'!$F$15</f>
        <v>182.02165346999999</v>
      </c>
      <c r="J227" s="36">
        <f>SUMIFS(СВЦЭМ!$F$39:$F$782,СВЦЭМ!$A$39:$A$782,$A227,СВЦЭМ!$B$39:$B$782,J$226)+'СЕТ СН'!$F$15</f>
        <v>180.35213899999999</v>
      </c>
      <c r="K227" s="36">
        <f>SUMIFS(СВЦЭМ!$F$39:$F$782,СВЦЭМ!$A$39:$A$782,$A227,СВЦЭМ!$B$39:$B$782,K$226)+'СЕТ СН'!$F$15</f>
        <v>177.27248716</v>
      </c>
      <c r="L227" s="36">
        <f>SUMIFS(СВЦЭМ!$F$39:$F$782,СВЦЭМ!$A$39:$A$782,$A227,СВЦЭМ!$B$39:$B$782,L$226)+'СЕТ СН'!$F$15</f>
        <v>169.57634894</v>
      </c>
      <c r="M227" s="36">
        <f>SUMIFS(СВЦЭМ!$F$39:$F$782,СВЦЭМ!$A$39:$A$782,$A227,СВЦЭМ!$B$39:$B$782,M$226)+'СЕТ СН'!$F$15</f>
        <v>169.47315329</v>
      </c>
      <c r="N227" s="36">
        <f>SUMIFS(СВЦЭМ!$F$39:$F$782,СВЦЭМ!$A$39:$A$782,$A227,СВЦЭМ!$B$39:$B$782,N$226)+'СЕТ СН'!$F$15</f>
        <v>166.05432918</v>
      </c>
      <c r="O227" s="36">
        <f>SUMIFS(СВЦЭМ!$F$39:$F$782,СВЦЭМ!$A$39:$A$782,$A227,СВЦЭМ!$B$39:$B$782,O$226)+'СЕТ СН'!$F$15</f>
        <v>169.84073566000001</v>
      </c>
      <c r="P227" s="36">
        <f>SUMIFS(СВЦЭМ!$F$39:$F$782,СВЦЭМ!$A$39:$A$782,$A227,СВЦЭМ!$B$39:$B$782,P$226)+'СЕТ СН'!$F$15</f>
        <v>175.06802607</v>
      </c>
      <c r="Q227" s="36">
        <f>SUMIFS(СВЦЭМ!$F$39:$F$782,СВЦЭМ!$A$39:$A$782,$A227,СВЦЭМ!$B$39:$B$782,Q$226)+'СЕТ СН'!$F$15</f>
        <v>172.29812061999999</v>
      </c>
      <c r="R227" s="36">
        <f>SUMIFS(СВЦЭМ!$F$39:$F$782,СВЦЭМ!$A$39:$A$782,$A227,СВЦЭМ!$B$39:$B$782,R$226)+'СЕТ СН'!$F$15</f>
        <v>172.10003917</v>
      </c>
      <c r="S227" s="36">
        <f>SUMIFS(СВЦЭМ!$F$39:$F$782,СВЦЭМ!$A$39:$A$782,$A227,СВЦЭМ!$B$39:$B$782,S$226)+'СЕТ СН'!$F$15</f>
        <v>173.22845358999999</v>
      </c>
      <c r="T227" s="36">
        <f>SUMIFS(СВЦЭМ!$F$39:$F$782,СВЦЭМ!$A$39:$A$782,$A227,СВЦЭМ!$B$39:$B$782,T$226)+'СЕТ СН'!$F$15</f>
        <v>169.17621975</v>
      </c>
      <c r="U227" s="36">
        <f>SUMIFS(СВЦЭМ!$F$39:$F$782,СВЦЭМ!$A$39:$A$782,$A227,СВЦЭМ!$B$39:$B$782,U$226)+'СЕТ СН'!$F$15</f>
        <v>161.57550233000001</v>
      </c>
      <c r="V227" s="36">
        <f>SUMIFS(СВЦЭМ!$F$39:$F$782,СВЦЭМ!$A$39:$A$782,$A227,СВЦЭМ!$B$39:$B$782,V$226)+'СЕТ СН'!$F$15</f>
        <v>160.55212094999999</v>
      </c>
      <c r="W227" s="36">
        <f>SUMIFS(СВЦЭМ!$F$39:$F$782,СВЦЭМ!$A$39:$A$782,$A227,СВЦЭМ!$B$39:$B$782,W$226)+'СЕТ СН'!$F$15</f>
        <v>162.26516035</v>
      </c>
      <c r="X227" s="36">
        <f>SUMIFS(СВЦЭМ!$F$39:$F$782,СВЦЭМ!$A$39:$A$782,$A227,СВЦЭМ!$B$39:$B$782,X$226)+'СЕТ СН'!$F$15</f>
        <v>171.66385768999999</v>
      </c>
      <c r="Y227" s="36">
        <f>SUMIFS(СВЦЭМ!$F$39:$F$782,СВЦЭМ!$A$39:$A$782,$A227,СВЦЭМ!$B$39:$B$782,Y$226)+'СЕТ СН'!$F$15</f>
        <v>180.55533227999999</v>
      </c>
      <c r="AA227" s="45"/>
    </row>
    <row r="228" spans="1:27" ht="15.75" x14ac:dyDescent="0.2">
      <c r="A228" s="35">
        <f>A227+1</f>
        <v>45201</v>
      </c>
      <c r="B228" s="36">
        <f>SUMIFS(СВЦЭМ!$F$39:$F$782,СВЦЭМ!$A$39:$A$782,$A228,СВЦЭМ!$B$39:$B$782,B$226)+'СЕТ СН'!$F$15</f>
        <v>185.30113385999999</v>
      </c>
      <c r="C228" s="36">
        <f>SUMIFS(СВЦЭМ!$F$39:$F$782,СВЦЭМ!$A$39:$A$782,$A228,СВЦЭМ!$B$39:$B$782,C$226)+'СЕТ СН'!$F$15</f>
        <v>194.69301231</v>
      </c>
      <c r="D228" s="36">
        <f>SUMIFS(СВЦЭМ!$F$39:$F$782,СВЦЭМ!$A$39:$A$782,$A228,СВЦЭМ!$B$39:$B$782,D$226)+'СЕТ СН'!$F$15</f>
        <v>202.29590686</v>
      </c>
      <c r="E228" s="36">
        <f>SUMIFS(СВЦЭМ!$F$39:$F$782,СВЦЭМ!$A$39:$A$782,$A228,СВЦЭМ!$B$39:$B$782,E$226)+'СЕТ СН'!$F$15</f>
        <v>197.05280809999999</v>
      </c>
      <c r="F228" s="36">
        <f>SUMIFS(СВЦЭМ!$F$39:$F$782,СВЦЭМ!$A$39:$A$782,$A228,СВЦЭМ!$B$39:$B$782,F$226)+'СЕТ СН'!$F$15</f>
        <v>198.10068407</v>
      </c>
      <c r="G228" s="36">
        <f>SUMIFS(СВЦЭМ!$F$39:$F$782,СВЦЭМ!$A$39:$A$782,$A228,СВЦЭМ!$B$39:$B$782,G$226)+'СЕТ СН'!$F$15</f>
        <v>197.61687472</v>
      </c>
      <c r="H228" s="36">
        <f>SUMIFS(СВЦЭМ!$F$39:$F$782,СВЦЭМ!$A$39:$A$782,$A228,СВЦЭМ!$B$39:$B$782,H$226)+'СЕТ СН'!$F$15</f>
        <v>189.15097840000001</v>
      </c>
      <c r="I228" s="36">
        <f>SUMIFS(СВЦЭМ!$F$39:$F$782,СВЦЭМ!$A$39:$A$782,$A228,СВЦЭМ!$B$39:$B$782,I$226)+'СЕТ СН'!$F$15</f>
        <v>174.24161083999999</v>
      </c>
      <c r="J228" s="36">
        <f>SUMIFS(СВЦЭМ!$F$39:$F$782,СВЦЭМ!$A$39:$A$782,$A228,СВЦЭМ!$B$39:$B$782,J$226)+'СЕТ СН'!$F$15</f>
        <v>169.54380363000001</v>
      </c>
      <c r="K228" s="36">
        <f>SUMIFS(СВЦЭМ!$F$39:$F$782,СВЦЭМ!$A$39:$A$782,$A228,СВЦЭМ!$B$39:$B$782,K$226)+'СЕТ СН'!$F$15</f>
        <v>165.01526512000001</v>
      </c>
      <c r="L228" s="36">
        <f>SUMIFS(СВЦЭМ!$F$39:$F$782,СВЦЭМ!$A$39:$A$782,$A228,СВЦЭМ!$B$39:$B$782,L$226)+'СЕТ СН'!$F$15</f>
        <v>163.30531525999999</v>
      </c>
      <c r="M228" s="36">
        <f>SUMIFS(СВЦЭМ!$F$39:$F$782,СВЦЭМ!$A$39:$A$782,$A228,СВЦЭМ!$B$39:$B$782,M$226)+'СЕТ СН'!$F$15</f>
        <v>164.54978475999999</v>
      </c>
      <c r="N228" s="36">
        <f>SUMIFS(СВЦЭМ!$F$39:$F$782,СВЦЭМ!$A$39:$A$782,$A228,СВЦЭМ!$B$39:$B$782,N$226)+'СЕТ СН'!$F$15</f>
        <v>163.43238360999999</v>
      </c>
      <c r="O228" s="36">
        <f>SUMIFS(СВЦЭМ!$F$39:$F$782,СВЦЭМ!$A$39:$A$782,$A228,СВЦЭМ!$B$39:$B$782,O$226)+'СЕТ СН'!$F$15</f>
        <v>163.61757286</v>
      </c>
      <c r="P228" s="36">
        <f>SUMIFS(СВЦЭМ!$F$39:$F$782,СВЦЭМ!$A$39:$A$782,$A228,СВЦЭМ!$B$39:$B$782,P$226)+'СЕТ СН'!$F$15</f>
        <v>172.79149638999999</v>
      </c>
      <c r="Q228" s="36">
        <f>SUMIFS(СВЦЭМ!$F$39:$F$782,СВЦЭМ!$A$39:$A$782,$A228,СВЦЭМ!$B$39:$B$782,Q$226)+'СЕТ СН'!$F$15</f>
        <v>172.30677446000001</v>
      </c>
      <c r="R228" s="36">
        <f>SUMIFS(СВЦЭМ!$F$39:$F$782,СВЦЭМ!$A$39:$A$782,$A228,СВЦЭМ!$B$39:$B$782,R$226)+'СЕТ СН'!$F$15</f>
        <v>173.25474391</v>
      </c>
      <c r="S228" s="36">
        <f>SUMIFS(СВЦЭМ!$F$39:$F$782,СВЦЭМ!$A$39:$A$782,$A228,СВЦЭМ!$B$39:$B$782,S$226)+'СЕТ СН'!$F$15</f>
        <v>173.20030717</v>
      </c>
      <c r="T228" s="36">
        <f>SUMIFS(СВЦЭМ!$F$39:$F$782,СВЦЭМ!$A$39:$A$782,$A228,СВЦЭМ!$B$39:$B$782,T$226)+'СЕТ СН'!$F$15</f>
        <v>171.03200199</v>
      </c>
      <c r="U228" s="36">
        <f>SUMIFS(СВЦЭМ!$F$39:$F$782,СВЦЭМ!$A$39:$A$782,$A228,СВЦЭМ!$B$39:$B$782,U$226)+'СЕТ СН'!$F$15</f>
        <v>164.18827400999999</v>
      </c>
      <c r="V228" s="36">
        <f>SUMIFS(СВЦЭМ!$F$39:$F$782,СВЦЭМ!$A$39:$A$782,$A228,СВЦЭМ!$B$39:$B$782,V$226)+'СЕТ СН'!$F$15</f>
        <v>163.23797019</v>
      </c>
      <c r="W228" s="36">
        <f>SUMIFS(СВЦЭМ!$F$39:$F$782,СВЦЭМ!$A$39:$A$782,$A228,СВЦЭМ!$B$39:$B$782,W$226)+'СЕТ СН'!$F$15</f>
        <v>165.66573015</v>
      </c>
      <c r="X228" s="36">
        <f>SUMIFS(СВЦЭМ!$F$39:$F$782,СВЦЭМ!$A$39:$A$782,$A228,СВЦЭМ!$B$39:$B$782,X$226)+'СЕТ СН'!$F$15</f>
        <v>173.31033837000001</v>
      </c>
      <c r="Y228" s="36">
        <f>SUMIFS(СВЦЭМ!$F$39:$F$782,СВЦЭМ!$A$39:$A$782,$A228,СВЦЭМ!$B$39:$B$782,Y$226)+'СЕТ СН'!$F$15</f>
        <v>183.24098115000001</v>
      </c>
    </row>
    <row r="229" spans="1:27" ht="15.75" x14ac:dyDescent="0.2">
      <c r="A229" s="35">
        <f t="shared" ref="A229:A257" si="6">A228+1</f>
        <v>45202</v>
      </c>
      <c r="B229" s="36">
        <f>SUMIFS(СВЦЭМ!$F$39:$F$782,СВЦЭМ!$A$39:$A$782,$A229,СВЦЭМ!$B$39:$B$782,B$226)+'СЕТ СН'!$F$15</f>
        <v>184.62830285000001</v>
      </c>
      <c r="C229" s="36">
        <f>SUMIFS(СВЦЭМ!$F$39:$F$782,СВЦЭМ!$A$39:$A$782,$A229,СВЦЭМ!$B$39:$B$782,C$226)+'СЕТ СН'!$F$15</f>
        <v>193.95546572999999</v>
      </c>
      <c r="D229" s="36">
        <f>SUMIFS(СВЦЭМ!$F$39:$F$782,СВЦЭМ!$A$39:$A$782,$A229,СВЦЭМ!$B$39:$B$782,D$226)+'СЕТ СН'!$F$15</f>
        <v>202.91123572000001</v>
      </c>
      <c r="E229" s="36">
        <f>SUMIFS(СВЦЭМ!$F$39:$F$782,СВЦЭМ!$A$39:$A$782,$A229,СВЦЭМ!$B$39:$B$782,E$226)+'СЕТ СН'!$F$15</f>
        <v>201.35963573000001</v>
      </c>
      <c r="F229" s="36">
        <f>SUMIFS(СВЦЭМ!$F$39:$F$782,СВЦЭМ!$A$39:$A$782,$A229,СВЦЭМ!$B$39:$B$782,F$226)+'СЕТ СН'!$F$15</f>
        <v>200.80092603</v>
      </c>
      <c r="G229" s="36">
        <f>SUMIFS(СВЦЭМ!$F$39:$F$782,СВЦЭМ!$A$39:$A$782,$A229,СВЦЭМ!$B$39:$B$782,G$226)+'СЕТ СН'!$F$15</f>
        <v>200.30952328999999</v>
      </c>
      <c r="H229" s="36">
        <f>SUMIFS(СВЦЭМ!$F$39:$F$782,СВЦЭМ!$A$39:$A$782,$A229,СВЦЭМ!$B$39:$B$782,H$226)+'СЕТ СН'!$F$15</f>
        <v>189.50594889000001</v>
      </c>
      <c r="I229" s="36">
        <f>SUMIFS(СВЦЭМ!$F$39:$F$782,СВЦЭМ!$A$39:$A$782,$A229,СВЦЭМ!$B$39:$B$782,I$226)+'СЕТ СН'!$F$15</f>
        <v>180.97228007000001</v>
      </c>
      <c r="J229" s="36">
        <f>SUMIFS(СВЦЭМ!$F$39:$F$782,СВЦЭМ!$A$39:$A$782,$A229,СВЦЭМ!$B$39:$B$782,J$226)+'СЕТ СН'!$F$15</f>
        <v>174.13676373999999</v>
      </c>
      <c r="K229" s="36">
        <f>SUMIFS(СВЦЭМ!$F$39:$F$782,СВЦЭМ!$A$39:$A$782,$A229,СВЦЭМ!$B$39:$B$782,K$226)+'СЕТ СН'!$F$15</f>
        <v>167.99589657000001</v>
      </c>
      <c r="L229" s="36">
        <f>SUMIFS(СВЦЭМ!$F$39:$F$782,СВЦЭМ!$A$39:$A$782,$A229,СВЦЭМ!$B$39:$B$782,L$226)+'СЕТ СН'!$F$15</f>
        <v>166.20059248000001</v>
      </c>
      <c r="M229" s="36">
        <f>SUMIFS(СВЦЭМ!$F$39:$F$782,СВЦЭМ!$A$39:$A$782,$A229,СВЦЭМ!$B$39:$B$782,M$226)+'СЕТ СН'!$F$15</f>
        <v>166.60790843999999</v>
      </c>
      <c r="N229" s="36">
        <f>SUMIFS(СВЦЭМ!$F$39:$F$782,СВЦЭМ!$A$39:$A$782,$A229,СВЦЭМ!$B$39:$B$782,N$226)+'СЕТ СН'!$F$15</f>
        <v>163.35978602</v>
      </c>
      <c r="O229" s="36">
        <f>SUMIFS(СВЦЭМ!$F$39:$F$782,СВЦЭМ!$A$39:$A$782,$A229,СВЦЭМ!$B$39:$B$782,O$226)+'СЕТ СН'!$F$15</f>
        <v>164.40800515000001</v>
      </c>
      <c r="P229" s="36">
        <f>SUMIFS(СВЦЭМ!$F$39:$F$782,СВЦЭМ!$A$39:$A$782,$A229,СВЦЭМ!$B$39:$B$782,P$226)+'СЕТ СН'!$F$15</f>
        <v>168.68550106999999</v>
      </c>
      <c r="Q229" s="36">
        <f>SUMIFS(СВЦЭМ!$F$39:$F$782,СВЦЭМ!$A$39:$A$782,$A229,СВЦЭМ!$B$39:$B$782,Q$226)+'СЕТ СН'!$F$15</f>
        <v>167.88753575000001</v>
      </c>
      <c r="R229" s="36">
        <f>SUMIFS(СВЦЭМ!$F$39:$F$782,СВЦЭМ!$A$39:$A$782,$A229,СВЦЭМ!$B$39:$B$782,R$226)+'СЕТ СН'!$F$15</f>
        <v>168.90250225</v>
      </c>
      <c r="S229" s="36">
        <f>SUMIFS(СВЦЭМ!$F$39:$F$782,СВЦЭМ!$A$39:$A$782,$A229,СВЦЭМ!$B$39:$B$782,S$226)+'СЕТ СН'!$F$15</f>
        <v>169.03414803000001</v>
      </c>
      <c r="T229" s="36">
        <f>SUMIFS(СВЦЭМ!$F$39:$F$782,СВЦЭМ!$A$39:$A$782,$A229,СВЦЭМ!$B$39:$B$782,T$226)+'СЕТ СН'!$F$15</f>
        <v>166.78295600000001</v>
      </c>
      <c r="U229" s="36">
        <f>SUMIFS(СВЦЭМ!$F$39:$F$782,СВЦЭМ!$A$39:$A$782,$A229,СВЦЭМ!$B$39:$B$782,U$226)+'СЕТ СН'!$F$15</f>
        <v>161.84557100999999</v>
      </c>
      <c r="V229" s="36">
        <f>SUMIFS(СВЦЭМ!$F$39:$F$782,СВЦЭМ!$A$39:$A$782,$A229,СВЦЭМ!$B$39:$B$782,V$226)+'СЕТ СН'!$F$15</f>
        <v>161.14519412999999</v>
      </c>
      <c r="W229" s="36">
        <f>SUMIFS(СВЦЭМ!$F$39:$F$782,СВЦЭМ!$A$39:$A$782,$A229,СВЦЭМ!$B$39:$B$782,W$226)+'СЕТ СН'!$F$15</f>
        <v>164.74691195</v>
      </c>
      <c r="X229" s="36">
        <f>SUMIFS(СВЦЭМ!$F$39:$F$782,СВЦЭМ!$A$39:$A$782,$A229,СВЦЭМ!$B$39:$B$782,X$226)+'СЕТ СН'!$F$15</f>
        <v>171.31929713</v>
      </c>
      <c r="Y229" s="36">
        <f>SUMIFS(СВЦЭМ!$F$39:$F$782,СВЦЭМ!$A$39:$A$782,$A229,СВЦЭМ!$B$39:$B$782,Y$226)+'СЕТ СН'!$F$15</f>
        <v>181.83700188</v>
      </c>
    </row>
    <row r="230" spans="1:27" ht="15.75" x14ac:dyDescent="0.2">
      <c r="A230" s="35">
        <f t="shared" si="6"/>
        <v>45203</v>
      </c>
      <c r="B230" s="36">
        <f>SUMIFS(СВЦЭМ!$F$39:$F$782,СВЦЭМ!$A$39:$A$782,$A230,СВЦЭМ!$B$39:$B$782,B$226)+'СЕТ СН'!$F$15</f>
        <v>170.45837605</v>
      </c>
      <c r="C230" s="36">
        <f>SUMIFS(СВЦЭМ!$F$39:$F$782,СВЦЭМ!$A$39:$A$782,$A230,СВЦЭМ!$B$39:$B$782,C$226)+'СЕТ СН'!$F$15</f>
        <v>179.32232214999999</v>
      </c>
      <c r="D230" s="36">
        <f>SUMIFS(СВЦЭМ!$F$39:$F$782,СВЦЭМ!$A$39:$A$782,$A230,СВЦЭМ!$B$39:$B$782,D$226)+'СЕТ СН'!$F$15</f>
        <v>188.99960992999999</v>
      </c>
      <c r="E230" s="36">
        <f>SUMIFS(СВЦЭМ!$F$39:$F$782,СВЦЭМ!$A$39:$A$782,$A230,СВЦЭМ!$B$39:$B$782,E$226)+'СЕТ СН'!$F$15</f>
        <v>189.15981522999999</v>
      </c>
      <c r="F230" s="36">
        <f>SUMIFS(СВЦЭМ!$F$39:$F$782,СВЦЭМ!$A$39:$A$782,$A230,СВЦЭМ!$B$39:$B$782,F$226)+'СЕТ СН'!$F$15</f>
        <v>188.20639645</v>
      </c>
      <c r="G230" s="36">
        <f>SUMIFS(СВЦЭМ!$F$39:$F$782,СВЦЭМ!$A$39:$A$782,$A230,СВЦЭМ!$B$39:$B$782,G$226)+'СЕТ СН'!$F$15</f>
        <v>185.83926094</v>
      </c>
      <c r="H230" s="36">
        <f>SUMIFS(СВЦЭМ!$F$39:$F$782,СВЦЭМ!$A$39:$A$782,$A230,СВЦЭМ!$B$39:$B$782,H$226)+'СЕТ СН'!$F$15</f>
        <v>175.28944869</v>
      </c>
      <c r="I230" s="36">
        <f>SUMIFS(СВЦЭМ!$F$39:$F$782,СВЦЭМ!$A$39:$A$782,$A230,СВЦЭМ!$B$39:$B$782,I$226)+'СЕТ СН'!$F$15</f>
        <v>163.01293102</v>
      </c>
      <c r="J230" s="36">
        <f>SUMIFS(СВЦЭМ!$F$39:$F$782,СВЦЭМ!$A$39:$A$782,$A230,СВЦЭМ!$B$39:$B$782,J$226)+'СЕТ СН'!$F$15</f>
        <v>159.53495464</v>
      </c>
      <c r="K230" s="36">
        <f>SUMIFS(СВЦЭМ!$F$39:$F$782,СВЦЭМ!$A$39:$A$782,$A230,СВЦЭМ!$B$39:$B$782,K$226)+'СЕТ СН'!$F$15</f>
        <v>154.03960748</v>
      </c>
      <c r="L230" s="36">
        <f>SUMIFS(СВЦЭМ!$F$39:$F$782,СВЦЭМ!$A$39:$A$782,$A230,СВЦЭМ!$B$39:$B$782,L$226)+'СЕТ СН'!$F$15</f>
        <v>152.51989512</v>
      </c>
      <c r="M230" s="36">
        <f>SUMIFS(СВЦЭМ!$F$39:$F$782,СВЦЭМ!$A$39:$A$782,$A230,СВЦЭМ!$B$39:$B$782,M$226)+'СЕТ СН'!$F$15</f>
        <v>153.31633586999999</v>
      </c>
      <c r="N230" s="36">
        <f>SUMIFS(СВЦЭМ!$F$39:$F$782,СВЦЭМ!$A$39:$A$782,$A230,СВЦЭМ!$B$39:$B$782,N$226)+'СЕТ СН'!$F$15</f>
        <v>151.64060506000001</v>
      </c>
      <c r="O230" s="36">
        <f>SUMIFS(СВЦЭМ!$F$39:$F$782,СВЦЭМ!$A$39:$A$782,$A230,СВЦЭМ!$B$39:$B$782,O$226)+'СЕТ СН'!$F$15</f>
        <v>152.72504855</v>
      </c>
      <c r="P230" s="36">
        <f>SUMIFS(СВЦЭМ!$F$39:$F$782,СВЦЭМ!$A$39:$A$782,$A230,СВЦЭМ!$B$39:$B$782,P$226)+'СЕТ СН'!$F$15</f>
        <v>156.66493165</v>
      </c>
      <c r="Q230" s="36">
        <f>SUMIFS(СВЦЭМ!$F$39:$F$782,СВЦЭМ!$A$39:$A$782,$A230,СВЦЭМ!$B$39:$B$782,Q$226)+'СЕТ СН'!$F$15</f>
        <v>155.09937957</v>
      </c>
      <c r="R230" s="36">
        <f>SUMIFS(СВЦЭМ!$F$39:$F$782,СВЦЭМ!$A$39:$A$782,$A230,СВЦЭМ!$B$39:$B$782,R$226)+'СЕТ СН'!$F$15</f>
        <v>154.74965123999999</v>
      </c>
      <c r="S230" s="36">
        <f>SUMIFS(СВЦЭМ!$F$39:$F$782,СВЦЭМ!$A$39:$A$782,$A230,СВЦЭМ!$B$39:$B$782,S$226)+'СЕТ СН'!$F$15</f>
        <v>155.67906697000001</v>
      </c>
      <c r="T230" s="36">
        <f>SUMIFS(СВЦЭМ!$F$39:$F$782,СВЦЭМ!$A$39:$A$782,$A230,СВЦЭМ!$B$39:$B$782,T$226)+'СЕТ СН'!$F$15</f>
        <v>153.01513234999999</v>
      </c>
      <c r="U230" s="36">
        <f>SUMIFS(СВЦЭМ!$F$39:$F$782,СВЦЭМ!$A$39:$A$782,$A230,СВЦЭМ!$B$39:$B$782,U$226)+'СЕТ СН'!$F$15</f>
        <v>147.47885715999999</v>
      </c>
      <c r="V230" s="36">
        <f>SUMIFS(СВЦЭМ!$F$39:$F$782,СВЦЭМ!$A$39:$A$782,$A230,СВЦЭМ!$B$39:$B$782,V$226)+'СЕТ СН'!$F$15</f>
        <v>146.26895127</v>
      </c>
      <c r="W230" s="36">
        <f>SUMIFS(СВЦЭМ!$F$39:$F$782,СВЦЭМ!$A$39:$A$782,$A230,СВЦЭМ!$B$39:$B$782,W$226)+'СЕТ СН'!$F$15</f>
        <v>149.27495755000001</v>
      </c>
      <c r="X230" s="36">
        <f>SUMIFS(СВЦЭМ!$F$39:$F$782,СВЦЭМ!$A$39:$A$782,$A230,СВЦЭМ!$B$39:$B$782,X$226)+'СЕТ СН'!$F$15</f>
        <v>156.3634461</v>
      </c>
      <c r="Y230" s="36">
        <f>SUMIFS(СВЦЭМ!$F$39:$F$782,СВЦЭМ!$A$39:$A$782,$A230,СВЦЭМ!$B$39:$B$782,Y$226)+'СЕТ СН'!$F$15</f>
        <v>165.85004038</v>
      </c>
    </row>
    <row r="231" spans="1:27" ht="15.75" x14ac:dyDescent="0.2">
      <c r="A231" s="35">
        <f t="shared" si="6"/>
        <v>45204</v>
      </c>
      <c r="B231" s="36">
        <f>SUMIFS(СВЦЭМ!$F$39:$F$782,СВЦЭМ!$A$39:$A$782,$A231,СВЦЭМ!$B$39:$B$782,B$226)+'СЕТ СН'!$F$15</f>
        <v>175.16307717999999</v>
      </c>
      <c r="C231" s="36">
        <f>SUMIFS(СВЦЭМ!$F$39:$F$782,СВЦЭМ!$A$39:$A$782,$A231,СВЦЭМ!$B$39:$B$782,C$226)+'СЕТ СН'!$F$15</f>
        <v>182.69071851999999</v>
      </c>
      <c r="D231" s="36">
        <f>SUMIFS(СВЦЭМ!$F$39:$F$782,СВЦЭМ!$A$39:$A$782,$A231,СВЦЭМ!$B$39:$B$782,D$226)+'СЕТ СН'!$F$15</f>
        <v>190.38619258</v>
      </c>
      <c r="E231" s="36">
        <f>SUMIFS(СВЦЭМ!$F$39:$F$782,СВЦЭМ!$A$39:$A$782,$A231,СВЦЭМ!$B$39:$B$782,E$226)+'СЕТ СН'!$F$15</f>
        <v>188.66620459000001</v>
      </c>
      <c r="F231" s="36">
        <f>SUMIFS(СВЦЭМ!$F$39:$F$782,СВЦЭМ!$A$39:$A$782,$A231,СВЦЭМ!$B$39:$B$782,F$226)+'СЕТ СН'!$F$15</f>
        <v>188.41506425</v>
      </c>
      <c r="G231" s="36">
        <f>SUMIFS(СВЦЭМ!$F$39:$F$782,СВЦЭМ!$A$39:$A$782,$A231,СВЦЭМ!$B$39:$B$782,G$226)+'СЕТ СН'!$F$15</f>
        <v>188.55773826000001</v>
      </c>
      <c r="H231" s="36">
        <f>SUMIFS(СВЦЭМ!$F$39:$F$782,СВЦЭМ!$A$39:$A$782,$A231,СВЦЭМ!$B$39:$B$782,H$226)+'СЕТ СН'!$F$15</f>
        <v>179.58932465999999</v>
      </c>
      <c r="I231" s="36">
        <f>SUMIFS(СВЦЭМ!$F$39:$F$782,СВЦЭМ!$A$39:$A$782,$A231,СВЦЭМ!$B$39:$B$782,I$226)+'СЕТ СН'!$F$15</f>
        <v>170.70853743000001</v>
      </c>
      <c r="J231" s="36">
        <f>SUMIFS(СВЦЭМ!$F$39:$F$782,СВЦЭМ!$A$39:$A$782,$A231,СВЦЭМ!$B$39:$B$782,J$226)+'СЕТ СН'!$F$15</f>
        <v>164.17310049</v>
      </c>
      <c r="K231" s="36">
        <f>SUMIFS(СВЦЭМ!$F$39:$F$782,СВЦЭМ!$A$39:$A$782,$A231,СВЦЭМ!$B$39:$B$782,K$226)+'СЕТ СН'!$F$15</f>
        <v>160.76852309</v>
      </c>
      <c r="L231" s="36">
        <f>SUMIFS(СВЦЭМ!$F$39:$F$782,СВЦЭМ!$A$39:$A$782,$A231,СВЦЭМ!$B$39:$B$782,L$226)+'СЕТ СН'!$F$15</f>
        <v>160.57950063000001</v>
      </c>
      <c r="M231" s="36">
        <f>SUMIFS(СВЦЭМ!$F$39:$F$782,СВЦЭМ!$A$39:$A$782,$A231,СВЦЭМ!$B$39:$B$782,M$226)+'СЕТ СН'!$F$15</f>
        <v>160.98017082000001</v>
      </c>
      <c r="N231" s="36">
        <f>SUMIFS(СВЦЭМ!$F$39:$F$782,СВЦЭМ!$A$39:$A$782,$A231,СВЦЭМ!$B$39:$B$782,N$226)+'СЕТ СН'!$F$15</f>
        <v>159.06986792999999</v>
      </c>
      <c r="O231" s="36">
        <f>SUMIFS(СВЦЭМ!$F$39:$F$782,СВЦЭМ!$A$39:$A$782,$A231,СВЦЭМ!$B$39:$B$782,O$226)+'СЕТ СН'!$F$15</f>
        <v>164.24505241</v>
      </c>
      <c r="P231" s="36">
        <f>SUMIFS(СВЦЭМ!$F$39:$F$782,СВЦЭМ!$A$39:$A$782,$A231,СВЦЭМ!$B$39:$B$782,P$226)+'СЕТ СН'!$F$15</f>
        <v>167.41906994999999</v>
      </c>
      <c r="Q231" s="36">
        <f>SUMIFS(СВЦЭМ!$F$39:$F$782,СВЦЭМ!$A$39:$A$782,$A231,СВЦЭМ!$B$39:$B$782,Q$226)+'СЕТ СН'!$F$15</f>
        <v>167.36579946000001</v>
      </c>
      <c r="R231" s="36">
        <f>SUMIFS(СВЦЭМ!$F$39:$F$782,СВЦЭМ!$A$39:$A$782,$A231,СВЦЭМ!$B$39:$B$782,R$226)+'СЕТ СН'!$F$15</f>
        <v>166.46078953</v>
      </c>
      <c r="S231" s="36">
        <f>SUMIFS(СВЦЭМ!$F$39:$F$782,СВЦЭМ!$A$39:$A$782,$A231,СВЦЭМ!$B$39:$B$782,S$226)+'СЕТ СН'!$F$15</f>
        <v>166.86251912</v>
      </c>
      <c r="T231" s="36">
        <f>SUMIFS(СВЦЭМ!$F$39:$F$782,СВЦЭМ!$A$39:$A$782,$A231,СВЦЭМ!$B$39:$B$782,T$226)+'СЕТ СН'!$F$15</f>
        <v>166.29188449</v>
      </c>
      <c r="U231" s="36">
        <f>SUMIFS(СВЦЭМ!$F$39:$F$782,СВЦЭМ!$A$39:$A$782,$A231,СВЦЭМ!$B$39:$B$782,U$226)+'СЕТ СН'!$F$15</f>
        <v>159.42079781000001</v>
      </c>
      <c r="V231" s="36">
        <f>SUMIFS(СВЦЭМ!$F$39:$F$782,СВЦЭМ!$A$39:$A$782,$A231,СВЦЭМ!$B$39:$B$782,V$226)+'СЕТ СН'!$F$15</f>
        <v>160.34639691999999</v>
      </c>
      <c r="W231" s="36">
        <f>SUMIFS(СВЦЭМ!$F$39:$F$782,СВЦЭМ!$A$39:$A$782,$A231,СВЦЭМ!$B$39:$B$782,W$226)+'СЕТ СН'!$F$15</f>
        <v>159.23657309000001</v>
      </c>
      <c r="X231" s="36">
        <f>SUMIFS(СВЦЭМ!$F$39:$F$782,СВЦЭМ!$A$39:$A$782,$A231,СВЦЭМ!$B$39:$B$782,X$226)+'СЕТ СН'!$F$15</f>
        <v>165.4800592</v>
      </c>
      <c r="Y231" s="36">
        <f>SUMIFS(СВЦЭМ!$F$39:$F$782,СВЦЭМ!$A$39:$A$782,$A231,СВЦЭМ!$B$39:$B$782,Y$226)+'СЕТ СН'!$F$15</f>
        <v>171.81864883</v>
      </c>
    </row>
    <row r="232" spans="1:27" ht="15.75" x14ac:dyDescent="0.2">
      <c r="A232" s="35">
        <f t="shared" si="6"/>
        <v>45205</v>
      </c>
      <c r="B232" s="36">
        <f>SUMIFS(СВЦЭМ!$F$39:$F$782,СВЦЭМ!$A$39:$A$782,$A232,СВЦЭМ!$B$39:$B$782,B$226)+'СЕТ СН'!$F$15</f>
        <v>167.0885772</v>
      </c>
      <c r="C232" s="36">
        <f>SUMIFS(СВЦЭМ!$F$39:$F$782,СВЦЭМ!$A$39:$A$782,$A232,СВЦЭМ!$B$39:$B$782,C$226)+'СЕТ СН'!$F$15</f>
        <v>169.60282871000001</v>
      </c>
      <c r="D232" s="36">
        <f>SUMIFS(СВЦЭМ!$F$39:$F$782,СВЦЭМ!$A$39:$A$782,$A232,СВЦЭМ!$B$39:$B$782,D$226)+'СЕТ СН'!$F$15</f>
        <v>177.13410635</v>
      </c>
      <c r="E232" s="36">
        <f>SUMIFS(СВЦЭМ!$F$39:$F$782,СВЦЭМ!$A$39:$A$782,$A232,СВЦЭМ!$B$39:$B$782,E$226)+'СЕТ СН'!$F$15</f>
        <v>177.20324689</v>
      </c>
      <c r="F232" s="36">
        <f>SUMIFS(СВЦЭМ!$F$39:$F$782,СВЦЭМ!$A$39:$A$782,$A232,СВЦЭМ!$B$39:$B$782,F$226)+'СЕТ СН'!$F$15</f>
        <v>177.17074310999999</v>
      </c>
      <c r="G232" s="36">
        <f>SUMIFS(СВЦЭМ!$F$39:$F$782,СВЦЭМ!$A$39:$A$782,$A232,СВЦЭМ!$B$39:$B$782,G$226)+'СЕТ СН'!$F$15</f>
        <v>175.95831638000001</v>
      </c>
      <c r="H232" s="36">
        <f>SUMIFS(СВЦЭМ!$F$39:$F$782,СВЦЭМ!$A$39:$A$782,$A232,СВЦЭМ!$B$39:$B$782,H$226)+'СЕТ СН'!$F$15</f>
        <v>166.65310696</v>
      </c>
      <c r="I232" s="36">
        <f>SUMIFS(СВЦЭМ!$F$39:$F$782,СВЦЭМ!$A$39:$A$782,$A232,СВЦЭМ!$B$39:$B$782,I$226)+'СЕТ СН'!$F$15</f>
        <v>153.80450099000001</v>
      </c>
      <c r="J232" s="36">
        <f>SUMIFS(СВЦЭМ!$F$39:$F$782,СВЦЭМ!$A$39:$A$782,$A232,СВЦЭМ!$B$39:$B$782,J$226)+'СЕТ СН'!$F$15</f>
        <v>150.94688324000001</v>
      </c>
      <c r="K232" s="36">
        <f>SUMIFS(СВЦЭМ!$F$39:$F$782,СВЦЭМ!$A$39:$A$782,$A232,СВЦЭМ!$B$39:$B$782,K$226)+'СЕТ СН'!$F$15</f>
        <v>147.70209061</v>
      </c>
      <c r="L232" s="36">
        <f>SUMIFS(СВЦЭМ!$F$39:$F$782,СВЦЭМ!$A$39:$A$782,$A232,СВЦЭМ!$B$39:$B$782,L$226)+'СЕТ СН'!$F$15</f>
        <v>146.94005404999999</v>
      </c>
      <c r="M232" s="36">
        <f>SUMIFS(СВЦЭМ!$F$39:$F$782,СВЦЭМ!$A$39:$A$782,$A232,СВЦЭМ!$B$39:$B$782,M$226)+'СЕТ СН'!$F$15</f>
        <v>148.77930024</v>
      </c>
      <c r="N232" s="36">
        <f>SUMIFS(СВЦЭМ!$F$39:$F$782,СВЦЭМ!$A$39:$A$782,$A232,СВЦЭМ!$B$39:$B$782,N$226)+'СЕТ СН'!$F$15</f>
        <v>148.01316384</v>
      </c>
      <c r="O232" s="36">
        <f>SUMIFS(СВЦЭМ!$F$39:$F$782,СВЦЭМ!$A$39:$A$782,$A232,СВЦЭМ!$B$39:$B$782,O$226)+'СЕТ СН'!$F$15</f>
        <v>148.46646462999999</v>
      </c>
      <c r="P232" s="36">
        <f>SUMIFS(СВЦЭМ!$F$39:$F$782,СВЦЭМ!$A$39:$A$782,$A232,СВЦЭМ!$B$39:$B$782,P$226)+'СЕТ СН'!$F$15</f>
        <v>151.75393971</v>
      </c>
      <c r="Q232" s="36">
        <f>SUMIFS(СВЦЭМ!$F$39:$F$782,СВЦЭМ!$A$39:$A$782,$A232,СВЦЭМ!$B$39:$B$782,Q$226)+'СЕТ СН'!$F$15</f>
        <v>152.94547431999999</v>
      </c>
      <c r="R232" s="36">
        <f>SUMIFS(СВЦЭМ!$F$39:$F$782,СВЦЭМ!$A$39:$A$782,$A232,СВЦЭМ!$B$39:$B$782,R$226)+'СЕТ СН'!$F$15</f>
        <v>153.49971962999999</v>
      </c>
      <c r="S232" s="36">
        <f>SUMIFS(СВЦЭМ!$F$39:$F$782,СВЦЭМ!$A$39:$A$782,$A232,СВЦЭМ!$B$39:$B$782,S$226)+'СЕТ СН'!$F$15</f>
        <v>154.65626943000001</v>
      </c>
      <c r="T232" s="36">
        <f>SUMIFS(СВЦЭМ!$F$39:$F$782,СВЦЭМ!$A$39:$A$782,$A232,СВЦЭМ!$B$39:$B$782,T$226)+'СЕТ СН'!$F$15</f>
        <v>151.40516457999999</v>
      </c>
      <c r="U232" s="36">
        <f>SUMIFS(СВЦЭМ!$F$39:$F$782,СВЦЭМ!$A$39:$A$782,$A232,СВЦЭМ!$B$39:$B$782,U$226)+'СЕТ СН'!$F$15</f>
        <v>145.81185894999999</v>
      </c>
      <c r="V232" s="36">
        <f>SUMIFS(СВЦЭМ!$F$39:$F$782,СВЦЭМ!$A$39:$A$782,$A232,СВЦЭМ!$B$39:$B$782,V$226)+'СЕТ СН'!$F$15</f>
        <v>146.56857396000001</v>
      </c>
      <c r="W232" s="36">
        <f>SUMIFS(СВЦЭМ!$F$39:$F$782,СВЦЭМ!$A$39:$A$782,$A232,СВЦЭМ!$B$39:$B$782,W$226)+'СЕТ СН'!$F$15</f>
        <v>148.37641069</v>
      </c>
      <c r="X232" s="36">
        <f>SUMIFS(СВЦЭМ!$F$39:$F$782,СВЦЭМ!$A$39:$A$782,$A232,СВЦЭМ!$B$39:$B$782,X$226)+'СЕТ СН'!$F$15</f>
        <v>155.06629602999999</v>
      </c>
      <c r="Y232" s="36">
        <f>SUMIFS(СВЦЭМ!$F$39:$F$782,СВЦЭМ!$A$39:$A$782,$A232,СВЦЭМ!$B$39:$B$782,Y$226)+'СЕТ СН'!$F$15</f>
        <v>166.89438734999999</v>
      </c>
    </row>
    <row r="233" spans="1:27" ht="15.75" x14ac:dyDescent="0.2">
      <c r="A233" s="35">
        <f t="shared" si="6"/>
        <v>45206</v>
      </c>
      <c r="B233" s="36">
        <f>SUMIFS(СВЦЭМ!$F$39:$F$782,СВЦЭМ!$A$39:$A$782,$A233,СВЦЭМ!$B$39:$B$782,B$226)+'СЕТ СН'!$F$15</f>
        <v>163.28289681999999</v>
      </c>
      <c r="C233" s="36">
        <f>SUMIFS(СВЦЭМ!$F$39:$F$782,СВЦЭМ!$A$39:$A$782,$A233,СВЦЭМ!$B$39:$B$782,C$226)+'СЕТ СН'!$F$15</f>
        <v>168.63535161999999</v>
      </c>
      <c r="D233" s="36">
        <f>SUMIFS(СВЦЭМ!$F$39:$F$782,СВЦЭМ!$A$39:$A$782,$A233,СВЦЭМ!$B$39:$B$782,D$226)+'СЕТ СН'!$F$15</f>
        <v>175.01993539</v>
      </c>
      <c r="E233" s="36">
        <f>SUMIFS(СВЦЭМ!$F$39:$F$782,СВЦЭМ!$A$39:$A$782,$A233,СВЦЭМ!$B$39:$B$782,E$226)+'СЕТ СН'!$F$15</f>
        <v>174.78235051999999</v>
      </c>
      <c r="F233" s="36">
        <f>SUMIFS(СВЦЭМ!$F$39:$F$782,СВЦЭМ!$A$39:$A$782,$A233,СВЦЭМ!$B$39:$B$782,F$226)+'СЕТ СН'!$F$15</f>
        <v>174.19667107999999</v>
      </c>
      <c r="G233" s="36">
        <f>SUMIFS(СВЦЭМ!$F$39:$F$782,СВЦЭМ!$A$39:$A$782,$A233,СВЦЭМ!$B$39:$B$782,G$226)+'СЕТ СН'!$F$15</f>
        <v>174.15491503999999</v>
      </c>
      <c r="H233" s="36">
        <f>SUMIFS(СВЦЭМ!$F$39:$F$782,СВЦЭМ!$A$39:$A$782,$A233,СВЦЭМ!$B$39:$B$782,H$226)+'СЕТ СН'!$F$15</f>
        <v>171.15211564000001</v>
      </c>
      <c r="I233" s="36">
        <f>SUMIFS(СВЦЭМ!$F$39:$F$782,СВЦЭМ!$A$39:$A$782,$A233,СВЦЭМ!$B$39:$B$782,I$226)+'СЕТ СН'!$F$15</f>
        <v>163.80589968999999</v>
      </c>
      <c r="J233" s="36">
        <f>SUMIFS(СВЦЭМ!$F$39:$F$782,СВЦЭМ!$A$39:$A$782,$A233,СВЦЭМ!$B$39:$B$782,J$226)+'СЕТ СН'!$F$15</f>
        <v>155.53214861000001</v>
      </c>
      <c r="K233" s="36">
        <f>SUMIFS(СВЦЭМ!$F$39:$F$782,СВЦЭМ!$A$39:$A$782,$A233,СВЦЭМ!$B$39:$B$782,K$226)+'СЕТ СН'!$F$15</f>
        <v>147.39860229000001</v>
      </c>
      <c r="L233" s="36">
        <f>SUMIFS(СВЦЭМ!$F$39:$F$782,СВЦЭМ!$A$39:$A$782,$A233,СВЦЭМ!$B$39:$B$782,L$226)+'СЕТ СН'!$F$15</f>
        <v>145.2859042</v>
      </c>
      <c r="M233" s="36">
        <f>SUMIFS(СВЦЭМ!$F$39:$F$782,СВЦЭМ!$A$39:$A$782,$A233,СВЦЭМ!$B$39:$B$782,M$226)+'СЕТ СН'!$F$15</f>
        <v>144.88410059</v>
      </c>
      <c r="N233" s="36">
        <f>SUMIFS(СВЦЭМ!$F$39:$F$782,СВЦЭМ!$A$39:$A$782,$A233,СВЦЭМ!$B$39:$B$782,N$226)+'СЕТ СН'!$F$15</f>
        <v>147.03765433000001</v>
      </c>
      <c r="O233" s="36">
        <f>SUMIFS(СВЦЭМ!$F$39:$F$782,СВЦЭМ!$A$39:$A$782,$A233,СВЦЭМ!$B$39:$B$782,O$226)+'СЕТ СН'!$F$15</f>
        <v>144.41895736999999</v>
      </c>
      <c r="P233" s="36">
        <f>SUMIFS(СВЦЭМ!$F$39:$F$782,СВЦЭМ!$A$39:$A$782,$A233,СВЦЭМ!$B$39:$B$782,P$226)+'СЕТ СН'!$F$15</f>
        <v>147.82607583000001</v>
      </c>
      <c r="Q233" s="36">
        <f>SUMIFS(СВЦЭМ!$F$39:$F$782,СВЦЭМ!$A$39:$A$782,$A233,СВЦЭМ!$B$39:$B$782,Q$226)+'СЕТ СН'!$F$15</f>
        <v>145.72554761000001</v>
      </c>
      <c r="R233" s="36">
        <f>SUMIFS(СВЦЭМ!$F$39:$F$782,СВЦЭМ!$A$39:$A$782,$A233,СВЦЭМ!$B$39:$B$782,R$226)+'СЕТ СН'!$F$15</f>
        <v>146.68802986</v>
      </c>
      <c r="S233" s="36">
        <f>SUMIFS(СВЦЭМ!$F$39:$F$782,СВЦЭМ!$A$39:$A$782,$A233,СВЦЭМ!$B$39:$B$782,S$226)+'СЕТ СН'!$F$15</f>
        <v>147.86874836999999</v>
      </c>
      <c r="T233" s="36">
        <f>SUMIFS(СВЦЭМ!$F$39:$F$782,СВЦЭМ!$A$39:$A$782,$A233,СВЦЭМ!$B$39:$B$782,T$226)+'СЕТ СН'!$F$15</f>
        <v>149.14759520999999</v>
      </c>
      <c r="U233" s="36">
        <f>SUMIFS(СВЦЭМ!$F$39:$F$782,СВЦЭМ!$A$39:$A$782,$A233,СВЦЭМ!$B$39:$B$782,U$226)+'СЕТ СН'!$F$15</f>
        <v>144.63204406</v>
      </c>
      <c r="V233" s="36">
        <f>SUMIFS(СВЦЭМ!$F$39:$F$782,СВЦЭМ!$A$39:$A$782,$A233,СВЦЭМ!$B$39:$B$782,V$226)+'СЕТ СН'!$F$15</f>
        <v>145.37085740000001</v>
      </c>
      <c r="W233" s="36">
        <f>SUMIFS(СВЦЭМ!$F$39:$F$782,СВЦЭМ!$A$39:$A$782,$A233,СВЦЭМ!$B$39:$B$782,W$226)+'СЕТ СН'!$F$15</f>
        <v>143.88384644000001</v>
      </c>
      <c r="X233" s="36">
        <f>SUMIFS(СВЦЭМ!$F$39:$F$782,СВЦЭМ!$A$39:$A$782,$A233,СВЦЭМ!$B$39:$B$782,X$226)+'СЕТ СН'!$F$15</f>
        <v>149.03490493000001</v>
      </c>
      <c r="Y233" s="36">
        <f>SUMIFS(СВЦЭМ!$F$39:$F$782,СВЦЭМ!$A$39:$A$782,$A233,СВЦЭМ!$B$39:$B$782,Y$226)+'СЕТ СН'!$F$15</f>
        <v>159.19047079000001</v>
      </c>
    </row>
    <row r="234" spans="1:27" ht="15.75" x14ac:dyDescent="0.2">
      <c r="A234" s="35">
        <f t="shared" si="6"/>
        <v>45207</v>
      </c>
      <c r="B234" s="36">
        <f>SUMIFS(СВЦЭМ!$F$39:$F$782,СВЦЭМ!$A$39:$A$782,$A234,СВЦЭМ!$B$39:$B$782,B$226)+'СЕТ СН'!$F$15</f>
        <v>164.99655579</v>
      </c>
      <c r="C234" s="36">
        <f>SUMIFS(СВЦЭМ!$F$39:$F$782,СВЦЭМ!$A$39:$A$782,$A234,СВЦЭМ!$B$39:$B$782,C$226)+'СЕТ СН'!$F$15</f>
        <v>171.77051152999999</v>
      </c>
      <c r="D234" s="36">
        <f>SUMIFS(СВЦЭМ!$F$39:$F$782,СВЦЭМ!$A$39:$A$782,$A234,СВЦЭМ!$B$39:$B$782,D$226)+'СЕТ СН'!$F$15</f>
        <v>179.13704315999999</v>
      </c>
      <c r="E234" s="36">
        <f>SUMIFS(СВЦЭМ!$F$39:$F$782,СВЦЭМ!$A$39:$A$782,$A234,СВЦЭМ!$B$39:$B$782,E$226)+'СЕТ СН'!$F$15</f>
        <v>178.71392417999999</v>
      </c>
      <c r="F234" s="36">
        <f>SUMIFS(СВЦЭМ!$F$39:$F$782,СВЦЭМ!$A$39:$A$782,$A234,СВЦЭМ!$B$39:$B$782,F$226)+'СЕТ СН'!$F$15</f>
        <v>179.16966919000001</v>
      </c>
      <c r="G234" s="36">
        <f>SUMIFS(СВЦЭМ!$F$39:$F$782,СВЦЭМ!$A$39:$A$782,$A234,СВЦЭМ!$B$39:$B$782,G$226)+'СЕТ СН'!$F$15</f>
        <v>181.0985742</v>
      </c>
      <c r="H234" s="36">
        <f>SUMIFS(СВЦЭМ!$F$39:$F$782,СВЦЭМ!$A$39:$A$782,$A234,СВЦЭМ!$B$39:$B$782,H$226)+'СЕТ СН'!$F$15</f>
        <v>178.00777758000001</v>
      </c>
      <c r="I234" s="36">
        <f>SUMIFS(СВЦЭМ!$F$39:$F$782,СВЦЭМ!$A$39:$A$782,$A234,СВЦЭМ!$B$39:$B$782,I$226)+'СЕТ СН'!$F$15</f>
        <v>173.41391326999999</v>
      </c>
      <c r="J234" s="36">
        <f>SUMIFS(СВЦЭМ!$F$39:$F$782,СВЦЭМ!$A$39:$A$782,$A234,СВЦЭМ!$B$39:$B$782,J$226)+'СЕТ СН'!$F$15</f>
        <v>165.64187290999999</v>
      </c>
      <c r="K234" s="36">
        <f>SUMIFS(СВЦЭМ!$F$39:$F$782,СВЦЭМ!$A$39:$A$782,$A234,СВЦЭМ!$B$39:$B$782,K$226)+'СЕТ СН'!$F$15</f>
        <v>156.23908018</v>
      </c>
      <c r="L234" s="36">
        <f>SUMIFS(СВЦЭМ!$F$39:$F$782,СВЦЭМ!$A$39:$A$782,$A234,СВЦЭМ!$B$39:$B$782,L$226)+'СЕТ СН'!$F$15</f>
        <v>146.91162138000001</v>
      </c>
      <c r="M234" s="36">
        <f>SUMIFS(СВЦЭМ!$F$39:$F$782,СВЦЭМ!$A$39:$A$782,$A234,СВЦЭМ!$B$39:$B$782,M$226)+'СЕТ СН'!$F$15</f>
        <v>146.07591250999999</v>
      </c>
      <c r="N234" s="36">
        <f>SUMIFS(СВЦЭМ!$F$39:$F$782,СВЦЭМ!$A$39:$A$782,$A234,СВЦЭМ!$B$39:$B$782,N$226)+'СЕТ СН'!$F$15</f>
        <v>142.68336646</v>
      </c>
      <c r="O234" s="36">
        <f>SUMIFS(СВЦЭМ!$F$39:$F$782,СВЦЭМ!$A$39:$A$782,$A234,СВЦЭМ!$B$39:$B$782,O$226)+'СЕТ СН'!$F$15</f>
        <v>145.40281626000001</v>
      </c>
      <c r="P234" s="36">
        <f>SUMIFS(СВЦЭМ!$F$39:$F$782,СВЦЭМ!$A$39:$A$782,$A234,СВЦЭМ!$B$39:$B$782,P$226)+'СЕТ СН'!$F$15</f>
        <v>149.82945616000001</v>
      </c>
      <c r="Q234" s="36">
        <f>SUMIFS(СВЦЭМ!$F$39:$F$782,СВЦЭМ!$A$39:$A$782,$A234,СВЦЭМ!$B$39:$B$782,Q$226)+'СЕТ СН'!$F$15</f>
        <v>154.41326952</v>
      </c>
      <c r="R234" s="36">
        <f>SUMIFS(СВЦЭМ!$F$39:$F$782,СВЦЭМ!$A$39:$A$782,$A234,СВЦЭМ!$B$39:$B$782,R$226)+'СЕТ СН'!$F$15</f>
        <v>153.67044873</v>
      </c>
      <c r="S234" s="36">
        <f>SUMIFS(СВЦЭМ!$F$39:$F$782,СВЦЭМ!$A$39:$A$782,$A234,СВЦЭМ!$B$39:$B$782,S$226)+'СЕТ СН'!$F$15</f>
        <v>154.38334712</v>
      </c>
      <c r="T234" s="36">
        <f>SUMIFS(СВЦЭМ!$F$39:$F$782,СВЦЭМ!$A$39:$A$782,$A234,СВЦЭМ!$B$39:$B$782,T$226)+'СЕТ СН'!$F$15</f>
        <v>150.68830904000001</v>
      </c>
      <c r="U234" s="36">
        <f>SUMIFS(СВЦЭМ!$F$39:$F$782,СВЦЭМ!$A$39:$A$782,$A234,СВЦЭМ!$B$39:$B$782,U$226)+'СЕТ СН'!$F$15</f>
        <v>144.72416147999999</v>
      </c>
      <c r="V234" s="36">
        <f>SUMIFS(СВЦЭМ!$F$39:$F$782,СВЦЭМ!$A$39:$A$782,$A234,СВЦЭМ!$B$39:$B$782,V$226)+'СЕТ СН'!$F$15</f>
        <v>145.01278411000001</v>
      </c>
      <c r="W234" s="36">
        <f>SUMIFS(СВЦЭМ!$F$39:$F$782,СВЦЭМ!$A$39:$A$782,$A234,СВЦЭМ!$B$39:$B$782,W$226)+'СЕТ СН'!$F$15</f>
        <v>146.99556156</v>
      </c>
      <c r="X234" s="36">
        <f>SUMIFS(СВЦЭМ!$F$39:$F$782,СВЦЭМ!$A$39:$A$782,$A234,СВЦЭМ!$B$39:$B$782,X$226)+'СЕТ СН'!$F$15</f>
        <v>151.92025845000001</v>
      </c>
      <c r="Y234" s="36">
        <f>SUMIFS(СВЦЭМ!$F$39:$F$782,СВЦЭМ!$A$39:$A$782,$A234,СВЦЭМ!$B$39:$B$782,Y$226)+'СЕТ СН'!$F$15</f>
        <v>166.5347539</v>
      </c>
    </row>
    <row r="235" spans="1:27" ht="15.75" x14ac:dyDescent="0.2">
      <c r="A235" s="35">
        <f t="shared" si="6"/>
        <v>45208</v>
      </c>
      <c r="B235" s="36">
        <f>SUMIFS(СВЦЭМ!$F$39:$F$782,СВЦЭМ!$A$39:$A$782,$A235,СВЦЭМ!$B$39:$B$782,B$226)+'СЕТ СН'!$F$15</f>
        <v>174.04807858999999</v>
      </c>
      <c r="C235" s="36">
        <f>SUMIFS(СВЦЭМ!$F$39:$F$782,СВЦЭМ!$A$39:$A$782,$A235,СВЦЭМ!$B$39:$B$782,C$226)+'СЕТ СН'!$F$15</f>
        <v>185.41274028000001</v>
      </c>
      <c r="D235" s="36">
        <f>SUMIFS(СВЦЭМ!$F$39:$F$782,СВЦЭМ!$A$39:$A$782,$A235,СВЦЭМ!$B$39:$B$782,D$226)+'СЕТ СН'!$F$15</f>
        <v>195.04710972999999</v>
      </c>
      <c r="E235" s="36">
        <f>SUMIFS(СВЦЭМ!$F$39:$F$782,СВЦЭМ!$A$39:$A$782,$A235,СВЦЭМ!$B$39:$B$782,E$226)+'СЕТ СН'!$F$15</f>
        <v>207.31490934000001</v>
      </c>
      <c r="F235" s="36">
        <f>SUMIFS(СВЦЭМ!$F$39:$F$782,СВЦЭМ!$A$39:$A$782,$A235,СВЦЭМ!$B$39:$B$782,F$226)+'СЕТ СН'!$F$15</f>
        <v>203.48729517000001</v>
      </c>
      <c r="G235" s="36">
        <f>SUMIFS(СВЦЭМ!$F$39:$F$782,СВЦЭМ!$A$39:$A$782,$A235,СВЦЭМ!$B$39:$B$782,G$226)+'СЕТ СН'!$F$15</f>
        <v>201.97476198999999</v>
      </c>
      <c r="H235" s="36">
        <f>SUMIFS(СВЦЭМ!$F$39:$F$782,СВЦЭМ!$A$39:$A$782,$A235,СВЦЭМ!$B$39:$B$782,H$226)+'СЕТ СН'!$F$15</f>
        <v>190.38299445000001</v>
      </c>
      <c r="I235" s="36">
        <f>SUMIFS(СВЦЭМ!$F$39:$F$782,СВЦЭМ!$A$39:$A$782,$A235,СВЦЭМ!$B$39:$B$782,I$226)+'СЕТ СН'!$F$15</f>
        <v>174.74120994</v>
      </c>
      <c r="J235" s="36">
        <f>SUMIFS(СВЦЭМ!$F$39:$F$782,СВЦЭМ!$A$39:$A$782,$A235,СВЦЭМ!$B$39:$B$782,J$226)+'СЕТ СН'!$F$15</f>
        <v>167.36582326999999</v>
      </c>
      <c r="K235" s="36">
        <f>SUMIFS(СВЦЭМ!$F$39:$F$782,СВЦЭМ!$A$39:$A$782,$A235,СВЦЭМ!$B$39:$B$782,K$226)+'СЕТ СН'!$F$15</f>
        <v>163.15607706</v>
      </c>
      <c r="L235" s="36">
        <f>SUMIFS(СВЦЭМ!$F$39:$F$782,СВЦЭМ!$A$39:$A$782,$A235,СВЦЭМ!$B$39:$B$782,L$226)+'СЕТ СН'!$F$15</f>
        <v>161.49926934999999</v>
      </c>
      <c r="M235" s="36">
        <f>SUMIFS(СВЦЭМ!$F$39:$F$782,СВЦЭМ!$A$39:$A$782,$A235,СВЦЭМ!$B$39:$B$782,M$226)+'СЕТ СН'!$F$15</f>
        <v>163.37518711999999</v>
      </c>
      <c r="N235" s="36">
        <f>SUMIFS(СВЦЭМ!$F$39:$F$782,СВЦЭМ!$A$39:$A$782,$A235,СВЦЭМ!$B$39:$B$782,N$226)+'СЕТ СН'!$F$15</f>
        <v>162.07232425000001</v>
      </c>
      <c r="O235" s="36">
        <f>SUMIFS(СВЦЭМ!$F$39:$F$782,СВЦЭМ!$A$39:$A$782,$A235,СВЦЭМ!$B$39:$B$782,O$226)+'СЕТ СН'!$F$15</f>
        <v>161.202338</v>
      </c>
      <c r="P235" s="36">
        <f>SUMIFS(СВЦЭМ!$F$39:$F$782,СВЦЭМ!$A$39:$A$782,$A235,СВЦЭМ!$B$39:$B$782,P$226)+'СЕТ СН'!$F$15</f>
        <v>166.54906449000001</v>
      </c>
      <c r="Q235" s="36">
        <f>SUMIFS(СВЦЭМ!$F$39:$F$782,СВЦЭМ!$A$39:$A$782,$A235,СВЦЭМ!$B$39:$B$782,Q$226)+'СЕТ СН'!$F$15</f>
        <v>163.90341479</v>
      </c>
      <c r="R235" s="36">
        <f>SUMIFS(СВЦЭМ!$F$39:$F$782,СВЦЭМ!$A$39:$A$782,$A235,СВЦЭМ!$B$39:$B$782,R$226)+'СЕТ СН'!$F$15</f>
        <v>163.92979904000001</v>
      </c>
      <c r="S235" s="36">
        <f>SUMIFS(СВЦЭМ!$F$39:$F$782,СВЦЭМ!$A$39:$A$782,$A235,СВЦЭМ!$B$39:$B$782,S$226)+'СЕТ СН'!$F$15</f>
        <v>166.09308050000001</v>
      </c>
      <c r="T235" s="36">
        <f>SUMIFS(СВЦЭМ!$F$39:$F$782,СВЦЭМ!$A$39:$A$782,$A235,СВЦЭМ!$B$39:$B$782,T$226)+'СЕТ СН'!$F$15</f>
        <v>162.71641833000001</v>
      </c>
      <c r="U235" s="36">
        <f>SUMIFS(СВЦЭМ!$F$39:$F$782,СВЦЭМ!$A$39:$A$782,$A235,СВЦЭМ!$B$39:$B$782,U$226)+'СЕТ СН'!$F$15</f>
        <v>156.96494586</v>
      </c>
      <c r="V235" s="36">
        <f>SUMIFS(СВЦЭМ!$F$39:$F$782,СВЦЭМ!$A$39:$A$782,$A235,СВЦЭМ!$B$39:$B$782,V$226)+'СЕТ СН'!$F$15</f>
        <v>157.39887407000001</v>
      </c>
      <c r="W235" s="36">
        <f>SUMIFS(СВЦЭМ!$F$39:$F$782,СВЦЭМ!$A$39:$A$782,$A235,СВЦЭМ!$B$39:$B$782,W$226)+'СЕТ СН'!$F$15</f>
        <v>159.37430914000001</v>
      </c>
      <c r="X235" s="36">
        <f>SUMIFS(СВЦЭМ!$F$39:$F$782,СВЦЭМ!$A$39:$A$782,$A235,СВЦЭМ!$B$39:$B$782,X$226)+'СЕТ СН'!$F$15</f>
        <v>167.08200493000001</v>
      </c>
      <c r="Y235" s="36">
        <f>SUMIFS(СВЦЭМ!$F$39:$F$782,СВЦЭМ!$A$39:$A$782,$A235,СВЦЭМ!$B$39:$B$782,Y$226)+'СЕТ СН'!$F$15</f>
        <v>173.84062603999999</v>
      </c>
    </row>
    <row r="236" spans="1:27" ht="15.75" x14ac:dyDescent="0.2">
      <c r="A236" s="35">
        <f t="shared" si="6"/>
        <v>45209</v>
      </c>
      <c r="B236" s="36">
        <f>SUMIFS(СВЦЭМ!$F$39:$F$782,СВЦЭМ!$A$39:$A$782,$A236,СВЦЭМ!$B$39:$B$782,B$226)+'СЕТ СН'!$F$15</f>
        <v>181.25055004999999</v>
      </c>
      <c r="C236" s="36">
        <f>SUMIFS(СВЦЭМ!$F$39:$F$782,СВЦЭМ!$A$39:$A$782,$A236,СВЦЭМ!$B$39:$B$782,C$226)+'СЕТ СН'!$F$15</f>
        <v>187.21798461</v>
      </c>
      <c r="D236" s="36">
        <f>SUMIFS(СВЦЭМ!$F$39:$F$782,СВЦЭМ!$A$39:$A$782,$A236,СВЦЭМ!$B$39:$B$782,D$226)+'СЕТ СН'!$F$15</f>
        <v>194.67776451</v>
      </c>
      <c r="E236" s="36">
        <f>SUMIFS(СВЦЭМ!$F$39:$F$782,СВЦЭМ!$A$39:$A$782,$A236,СВЦЭМ!$B$39:$B$782,E$226)+'СЕТ СН'!$F$15</f>
        <v>193.13888890999999</v>
      </c>
      <c r="F236" s="36">
        <f>SUMIFS(СВЦЭМ!$F$39:$F$782,СВЦЭМ!$A$39:$A$782,$A236,СВЦЭМ!$B$39:$B$782,F$226)+'СЕТ СН'!$F$15</f>
        <v>193.46189145</v>
      </c>
      <c r="G236" s="36">
        <f>SUMIFS(СВЦЭМ!$F$39:$F$782,СВЦЭМ!$A$39:$A$782,$A236,СВЦЭМ!$B$39:$B$782,G$226)+'СЕТ СН'!$F$15</f>
        <v>191.10859535</v>
      </c>
      <c r="H236" s="36">
        <f>SUMIFS(СВЦЭМ!$F$39:$F$782,СВЦЭМ!$A$39:$A$782,$A236,СВЦЭМ!$B$39:$B$782,H$226)+'СЕТ СН'!$F$15</f>
        <v>183.95822122000001</v>
      </c>
      <c r="I236" s="36">
        <f>SUMIFS(СВЦЭМ!$F$39:$F$782,СВЦЭМ!$A$39:$A$782,$A236,СВЦЭМ!$B$39:$B$782,I$226)+'СЕТ СН'!$F$15</f>
        <v>175.88695711</v>
      </c>
      <c r="J236" s="36">
        <f>SUMIFS(СВЦЭМ!$F$39:$F$782,СВЦЭМ!$A$39:$A$782,$A236,СВЦЭМ!$B$39:$B$782,J$226)+'СЕТ СН'!$F$15</f>
        <v>168.46132768000001</v>
      </c>
      <c r="K236" s="36">
        <f>SUMIFS(СВЦЭМ!$F$39:$F$782,СВЦЭМ!$A$39:$A$782,$A236,СВЦЭМ!$B$39:$B$782,K$226)+'СЕТ СН'!$F$15</f>
        <v>162.22004029999999</v>
      </c>
      <c r="L236" s="36">
        <f>SUMIFS(СВЦЭМ!$F$39:$F$782,СВЦЭМ!$A$39:$A$782,$A236,СВЦЭМ!$B$39:$B$782,L$226)+'СЕТ СН'!$F$15</f>
        <v>161.58318872000001</v>
      </c>
      <c r="M236" s="36">
        <f>SUMIFS(СВЦЭМ!$F$39:$F$782,СВЦЭМ!$A$39:$A$782,$A236,СВЦЭМ!$B$39:$B$782,M$226)+'СЕТ СН'!$F$15</f>
        <v>163.22856651000001</v>
      </c>
      <c r="N236" s="36">
        <f>SUMIFS(СВЦЭМ!$F$39:$F$782,СВЦЭМ!$A$39:$A$782,$A236,СВЦЭМ!$B$39:$B$782,N$226)+'СЕТ СН'!$F$15</f>
        <v>162.77630744999999</v>
      </c>
      <c r="O236" s="36">
        <f>SUMIFS(СВЦЭМ!$F$39:$F$782,СВЦЭМ!$A$39:$A$782,$A236,СВЦЭМ!$B$39:$B$782,O$226)+'СЕТ СН'!$F$15</f>
        <v>164.79736869999999</v>
      </c>
      <c r="P236" s="36">
        <f>SUMIFS(СВЦЭМ!$F$39:$F$782,СВЦЭМ!$A$39:$A$782,$A236,СВЦЭМ!$B$39:$B$782,P$226)+'СЕТ СН'!$F$15</f>
        <v>168.14471258</v>
      </c>
      <c r="Q236" s="36">
        <f>SUMIFS(СВЦЭМ!$F$39:$F$782,СВЦЭМ!$A$39:$A$782,$A236,СВЦЭМ!$B$39:$B$782,Q$226)+'СЕТ СН'!$F$15</f>
        <v>166.77311105999999</v>
      </c>
      <c r="R236" s="36">
        <f>SUMIFS(СВЦЭМ!$F$39:$F$782,СВЦЭМ!$A$39:$A$782,$A236,СВЦЭМ!$B$39:$B$782,R$226)+'СЕТ СН'!$F$15</f>
        <v>167.03798485999999</v>
      </c>
      <c r="S236" s="36">
        <f>SUMIFS(СВЦЭМ!$F$39:$F$782,СВЦЭМ!$A$39:$A$782,$A236,СВЦЭМ!$B$39:$B$782,S$226)+'СЕТ СН'!$F$15</f>
        <v>166.38844742000001</v>
      </c>
      <c r="T236" s="36">
        <f>SUMIFS(СВЦЭМ!$F$39:$F$782,СВЦЭМ!$A$39:$A$782,$A236,СВЦЭМ!$B$39:$B$782,T$226)+'СЕТ СН'!$F$15</f>
        <v>163.63093193</v>
      </c>
      <c r="U236" s="36">
        <f>SUMIFS(СВЦЭМ!$F$39:$F$782,СВЦЭМ!$A$39:$A$782,$A236,СВЦЭМ!$B$39:$B$782,U$226)+'СЕТ СН'!$F$15</f>
        <v>157.83355238999999</v>
      </c>
      <c r="V236" s="36">
        <f>SUMIFS(СВЦЭМ!$F$39:$F$782,СВЦЭМ!$A$39:$A$782,$A236,СВЦЭМ!$B$39:$B$782,V$226)+'СЕТ СН'!$F$15</f>
        <v>157.13369344</v>
      </c>
      <c r="W236" s="36">
        <f>SUMIFS(СВЦЭМ!$F$39:$F$782,СВЦЭМ!$A$39:$A$782,$A236,СВЦЭМ!$B$39:$B$782,W$226)+'СЕТ СН'!$F$15</f>
        <v>159.37858287</v>
      </c>
      <c r="X236" s="36">
        <f>SUMIFS(СВЦЭМ!$F$39:$F$782,СВЦЭМ!$A$39:$A$782,$A236,СВЦЭМ!$B$39:$B$782,X$226)+'СЕТ СН'!$F$15</f>
        <v>167.37694259</v>
      </c>
      <c r="Y236" s="36">
        <f>SUMIFS(СВЦЭМ!$F$39:$F$782,СВЦЭМ!$A$39:$A$782,$A236,СВЦЭМ!$B$39:$B$782,Y$226)+'СЕТ СН'!$F$15</f>
        <v>175.88077308999999</v>
      </c>
    </row>
    <row r="237" spans="1:27" ht="15.75" x14ac:dyDescent="0.2">
      <c r="A237" s="35">
        <f t="shared" si="6"/>
        <v>45210</v>
      </c>
      <c r="B237" s="36">
        <f>SUMIFS(СВЦЭМ!$F$39:$F$782,СВЦЭМ!$A$39:$A$782,$A237,СВЦЭМ!$B$39:$B$782,B$226)+'СЕТ СН'!$F$15</f>
        <v>179.89694299000001</v>
      </c>
      <c r="C237" s="36">
        <f>SUMIFS(СВЦЭМ!$F$39:$F$782,СВЦЭМ!$A$39:$A$782,$A237,СВЦЭМ!$B$39:$B$782,C$226)+'СЕТ СН'!$F$15</f>
        <v>186.67484349</v>
      </c>
      <c r="D237" s="36">
        <f>SUMIFS(СВЦЭМ!$F$39:$F$782,СВЦЭМ!$A$39:$A$782,$A237,СВЦЭМ!$B$39:$B$782,D$226)+'СЕТ СН'!$F$15</f>
        <v>192.78178144</v>
      </c>
      <c r="E237" s="36">
        <f>SUMIFS(СВЦЭМ!$F$39:$F$782,СВЦЭМ!$A$39:$A$782,$A237,СВЦЭМ!$B$39:$B$782,E$226)+'СЕТ СН'!$F$15</f>
        <v>192.69143647999999</v>
      </c>
      <c r="F237" s="36">
        <f>SUMIFS(СВЦЭМ!$F$39:$F$782,СВЦЭМ!$A$39:$A$782,$A237,СВЦЭМ!$B$39:$B$782,F$226)+'СЕТ СН'!$F$15</f>
        <v>191.61975644</v>
      </c>
      <c r="G237" s="36">
        <f>SUMIFS(СВЦЭМ!$F$39:$F$782,СВЦЭМ!$A$39:$A$782,$A237,СВЦЭМ!$B$39:$B$782,G$226)+'СЕТ СН'!$F$15</f>
        <v>191.51557997</v>
      </c>
      <c r="H237" s="36">
        <f>SUMIFS(СВЦЭМ!$F$39:$F$782,СВЦЭМ!$A$39:$A$782,$A237,СВЦЭМ!$B$39:$B$782,H$226)+'СЕТ СН'!$F$15</f>
        <v>182.18078363999999</v>
      </c>
      <c r="I237" s="36">
        <f>SUMIFS(СВЦЭМ!$F$39:$F$782,СВЦЭМ!$A$39:$A$782,$A237,СВЦЭМ!$B$39:$B$782,I$226)+'СЕТ СН'!$F$15</f>
        <v>172.47427199000001</v>
      </c>
      <c r="J237" s="36">
        <f>SUMIFS(СВЦЭМ!$F$39:$F$782,СВЦЭМ!$A$39:$A$782,$A237,СВЦЭМ!$B$39:$B$782,J$226)+'СЕТ СН'!$F$15</f>
        <v>167.02432858</v>
      </c>
      <c r="K237" s="36">
        <f>SUMIFS(СВЦЭМ!$F$39:$F$782,СВЦЭМ!$A$39:$A$782,$A237,СВЦЭМ!$B$39:$B$782,K$226)+'СЕТ СН'!$F$15</f>
        <v>162.80995687999999</v>
      </c>
      <c r="L237" s="36">
        <f>SUMIFS(СВЦЭМ!$F$39:$F$782,СВЦЭМ!$A$39:$A$782,$A237,СВЦЭМ!$B$39:$B$782,L$226)+'СЕТ СН'!$F$15</f>
        <v>163.68360480000001</v>
      </c>
      <c r="M237" s="36">
        <f>SUMIFS(СВЦЭМ!$F$39:$F$782,СВЦЭМ!$A$39:$A$782,$A237,СВЦЭМ!$B$39:$B$782,M$226)+'СЕТ СН'!$F$15</f>
        <v>163.47256358999999</v>
      </c>
      <c r="N237" s="36">
        <f>SUMIFS(СВЦЭМ!$F$39:$F$782,СВЦЭМ!$A$39:$A$782,$A237,СВЦЭМ!$B$39:$B$782,N$226)+'СЕТ СН'!$F$15</f>
        <v>163.53356918</v>
      </c>
      <c r="O237" s="36">
        <f>SUMIFS(СВЦЭМ!$F$39:$F$782,СВЦЭМ!$A$39:$A$782,$A237,СВЦЭМ!$B$39:$B$782,O$226)+'СЕТ СН'!$F$15</f>
        <v>164.41831973999999</v>
      </c>
      <c r="P237" s="36">
        <f>SUMIFS(СВЦЭМ!$F$39:$F$782,СВЦЭМ!$A$39:$A$782,$A237,СВЦЭМ!$B$39:$B$782,P$226)+'СЕТ СН'!$F$15</f>
        <v>168.61470249000001</v>
      </c>
      <c r="Q237" s="36">
        <f>SUMIFS(СВЦЭМ!$F$39:$F$782,СВЦЭМ!$A$39:$A$782,$A237,СВЦЭМ!$B$39:$B$782,Q$226)+'СЕТ СН'!$F$15</f>
        <v>167.44066423000001</v>
      </c>
      <c r="R237" s="36">
        <f>SUMIFS(СВЦЭМ!$F$39:$F$782,СВЦЭМ!$A$39:$A$782,$A237,СВЦЭМ!$B$39:$B$782,R$226)+'СЕТ СН'!$F$15</f>
        <v>167.55510996000001</v>
      </c>
      <c r="S237" s="36">
        <f>SUMIFS(СВЦЭМ!$F$39:$F$782,СВЦЭМ!$A$39:$A$782,$A237,СВЦЭМ!$B$39:$B$782,S$226)+'СЕТ СН'!$F$15</f>
        <v>168.16122082999999</v>
      </c>
      <c r="T237" s="36">
        <f>SUMIFS(СВЦЭМ!$F$39:$F$782,СВЦЭМ!$A$39:$A$782,$A237,СВЦЭМ!$B$39:$B$782,T$226)+'СЕТ СН'!$F$15</f>
        <v>164.91959697999999</v>
      </c>
      <c r="U237" s="36">
        <f>SUMIFS(СВЦЭМ!$F$39:$F$782,СВЦЭМ!$A$39:$A$782,$A237,СВЦЭМ!$B$39:$B$782,U$226)+'СЕТ СН'!$F$15</f>
        <v>158.79722029999999</v>
      </c>
      <c r="V237" s="36">
        <f>SUMIFS(СВЦЭМ!$F$39:$F$782,СВЦЭМ!$A$39:$A$782,$A237,СВЦЭМ!$B$39:$B$782,V$226)+'СЕТ СН'!$F$15</f>
        <v>158.23329394999999</v>
      </c>
      <c r="W237" s="36">
        <f>SUMIFS(СВЦЭМ!$F$39:$F$782,СВЦЭМ!$A$39:$A$782,$A237,СВЦЭМ!$B$39:$B$782,W$226)+'СЕТ СН'!$F$15</f>
        <v>159.72608868</v>
      </c>
      <c r="X237" s="36">
        <f>SUMIFS(СВЦЭМ!$F$39:$F$782,СВЦЭМ!$A$39:$A$782,$A237,СВЦЭМ!$B$39:$B$782,X$226)+'СЕТ СН'!$F$15</f>
        <v>167.33970427</v>
      </c>
      <c r="Y237" s="36">
        <f>SUMIFS(СВЦЭМ!$F$39:$F$782,СВЦЭМ!$A$39:$A$782,$A237,СВЦЭМ!$B$39:$B$782,Y$226)+'СЕТ СН'!$F$15</f>
        <v>175.75667114999999</v>
      </c>
    </row>
    <row r="238" spans="1:27" ht="15.75" x14ac:dyDescent="0.2">
      <c r="A238" s="35">
        <f t="shared" si="6"/>
        <v>45211</v>
      </c>
      <c r="B238" s="36">
        <f>SUMIFS(СВЦЭМ!$F$39:$F$782,СВЦЭМ!$A$39:$A$782,$A238,СВЦЭМ!$B$39:$B$782,B$226)+'СЕТ СН'!$F$15</f>
        <v>182.19497102</v>
      </c>
      <c r="C238" s="36">
        <f>SUMIFS(СВЦЭМ!$F$39:$F$782,СВЦЭМ!$A$39:$A$782,$A238,СВЦЭМ!$B$39:$B$782,C$226)+'СЕТ СН'!$F$15</f>
        <v>188.57393074000001</v>
      </c>
      <c r="D238" s="36">
        <f>SUMIFS(СВЦЭМ!$F$39:$F$782,СВЦЭМ!$A$39:$A$782,$A238,СВЦЭМ!$B$39:$B$782,D$226)+'СЕТ СН'!$F$15</f>
        <v>195.11953020000001</v>
      </c>
      <c r="E238" s="36">
        <f>SUMIFS(СВЦЭМ!$F$39:$F$782,СВЦЭМ!$A$39:$A$782,$A238,СВЦЭМ!$B$39:$B$782,E$226)+'СЕТ СН'!$F$15</f>
        <v>194.72851069000001</v>
      </c>
      <c r="F238" s="36">
        <f>SUMIFS(СВЦЭМ!$F$39:$F$782,СВЦЭМ!$A$39:$A$782,$A238,СВЦЭМ!$B$39:$B$782,F$226)+'СЕТ СН'!$F$15</f>
        <v>194.20334861000001</v>
      </c>
      <c r="G238" s="36">
        <f>SUMIFS(СВЦЭМ!$F$39:$F$782,СВЦЭМ!$A$39:$A$782,$A238,СВЦЭМ!$B$39:$B$782,G$226)+'СЕТ СН'!$F$15</f>
        <v>192.84198147999999</v>
      </c>
      <c r="H238" s="36">
        <f>SUMIFS(СВЦЭМ!$F$39:$F$782,СВЦЭМ!$A$39:$A$782,$A238,СВЦЭМ!$B$39:$B$782,H$226)+'СЕТ СН'!$F$15</f>
        <v>183.54415363999999</v>
      </c>
      <c r="I238" s="36">
        <f>SUMIFS(СВЦЭМ!$F$39:$F$782,СВЦЭМ!$A$39:$A$782,$A238,СВЦЭМ!$B$39:$B$782,I$226)+'СЕТ СН'!$F$15</f>
        <v>173.60905460999999</v>
      </c>
      <c r="J238" s="36">
        <f>SUMIFS(СВЦЭМ!$F$39:$F$782,СВЦЭМ!$A$39:$A$782,$A238,СВЦЭМ!$B$39:$B$782,J$226)+'СЕТ СН'!$F$15</f>
        <v>170.44046987999999</v>
      </c>
      <c r="K238" s="36">
        <f>SUMIFS(СВЦЭМ!$F$39:$F$782,СВЦЭМ!$A$39:$A$782,$A238,СВЦЭМ!$B$39:$B$782,K$226)+'СЕТ СН'!$F$15</f>
        <v>165.95341513</v>
      </c>
      <c r="L238" s="36">
        <f>SUMIFS(СВЦЭМ!$F$39:$F$782,СВЦЭМ!$A$39:$A$782,$A238,СВЦЭМ!$B$39:$B$782,L$226)+'СЕТ СН'!$F$15</f>
        <v>166.13453977</v>
      </c>
      <c r="M238" s="36">
        <f>SUMIFS(СВЦЭМ!$F$39:$F$782,СВЦЭМ!$A$39:$A$782,$A238,СВЦЭМ!$B$39:$B$782,M$226)+'СЕТ СН'!$F$15</f>
        <v>166.85518267</v>
      </c>
      <c r="N238" s="36">
        <f>SUMIFS(СВЦЭМ!$F$39:$F$782,СВЦЭМ!$A$39:$A$782,$A238,СВЦЭМ!$B$39:$B$782,N$226)+'СЕТ СН'!$F$15</f>
        <v>167.23817894000001</v>
      </c>
      <c r="O238" s="36">
        <f>SUMIFS(СВЦЭМ!$F$39:$F$782,СВЦЭМ!$A$39:$A$782,$A238,СВЦЭМ!$B$39:$B$782,O$226)+'СЕТ СН'!$F$15</f>
        <v>170.47507816000001</v>
      </c>
      <c r="P238" s="36">
        <f>SUMIFS(СВЦЭМ!$F$39:$F$782,СВЦЭМ!$A$39:$A$782,$A238,СВЦЭМ!$B$39:$B$782,P$226)+'СЕТ СН'!$F$15</f>
        <v>173.58440607</v>
      </c>
      <c r="Q238" s="36">
        <f>SUMIFS(СВЦЭМ!$F$39:$F$782,СВЦЭМ!$A$39:$A$782,$A238,СВЦЭМ!$B$39:$B$782,Q$226)+'СЕТ СН'!$F$15</f>
        <v>171.98946047999999</v>
      </c>
      <c r="R238" s="36">
        <f>SUMIFS(СВЦЭМ!$F$39:$F$782,СВЦЭМ!$A$39:$A$782,$A238,СВЦЭМ!$B$39:$B$782,R$226)+'СЕТ СН'!$F$15</f>
        <v>173.21052054</v>
      </c>
      <c r="S238" s="36">
        <f>SUMIFS(СВЦЭМ!$F$39:$F$782,СВЦЭМ!$A$39:$A$782,$A238,СВЦЭМ!$B$39:$B$782,S$226)+'СЕТ СН'!$F$15</f>
        <v>173.09556024</v>
      </c>
      <c r="T238" s="36">
        <f>SUMIFS(СВЦЭМ!$F$39:$F$782,СВЦЭМ!$A$39:$A$782,$A238,СВЦЭМ!$B$39:$B$782,T$226)+'СЕТ СН'!$F$15</f>
        <v>168.05693887999999</v>
      </c>
      <c r="U238" s="36">
        <f>SUMIFS(СВЦЭМ!$F$39:$F$782,СВЦЭМ!$A$39:$A$782,$A238,СВЦЭМ!$B$39:$B$782,U$226)+'СЕТ СН'!$F$15</f>
        <v>161.33946825000001</v>
      </c>
      <c r="V238" s="36">
        <f>SUMIFS(СВЦЭМ!$F$39:$F$782,СВЦЭМ!$A$39:$A$782,$A238,СВЦЭМ!$B$39:$B$782,V$226)+'СЕТ СН'!$F$15</f>
        <v>160.40432457</v>
      </c>
      <c r="W238" s="36">
        <f>SUMIFS(СВЦЭМ!$F$39:$F$782,СВЦЭМ!$A$39:$A$782,$A238,СВЦЭМ!$B$39:$B$782,W$226)+'СЕТ СН'!$F$15</f>
        <v>162.62063964999999</v>
      </c>
      <c r="X238" s="36">
        <f>SUMIFS(СВЦЭМ!$F$39:$F$782,СВЦЭМ!$A$39:$A$782,$A238,СВЦЭМ!$B$39:$B$782,X$226)+'СЕТ СН'!$F$15</f>
        <v>169.60884218000001</v>
      </c>
      <c r="Y238" s="36">
        <f>SUMIFS(СВЦЭМ!$F$39:$F$782,СВЦЭМ!$A$39:$A$782,$A238,СВЦЭМ!$B$39:$B$782,Y$226)+'СЕТ СН'!$F$15</f>
        <v>176.08223366000001</v>
      </c>
    </row>
    <row r="239" spans="1:27" ht="15.75" x14ac:dyDescent="0.2">
      <c r="A239" s="35">
        <f t="shared" si="6"/>
        <v>45212</v>
      </c>
      <c r="B239" s="36">
        <f>SUMIFS(СВЦЭМ!$F$39:$F$782,СВЦЭМ!$A$39:$A$782,$A239,СВЦЭМ!$B$39:$B$782,B$226)+'СЕТ СН'!$F$15</f>
        <v>176.88128868000001</v>
      </c>
      <c r="C239" s="36">
        <f>SUMIFS(СВЦЭМ!$F$39:$F$782,СВЦЭМ!$A$39:$A$782,$A239,СВЦЭМ!$B$39:$B$782,C$226)+'СЕТ СН'!$F$15</f>
        <v>180.45368941999999</v>
      </c>
      <c r="D239" s="36">
        <f>SUMIFS(СВЦЭМ!$F$39:$F$782,СВЦЭМ!$A$39:$A$782,$A239,СВЦЭМ!$B$39:$B$782,D$226)+'СЕТ СН'!$F$15</f>
        <v>187.45019450999999</v>
      </c>
      <c r="E239" s="36">
        <f>SUMIFS(СВЦЭМ!$F$39:$F$782,СВЦЭМ!$A$39:$A$782,$A239,СВЦЭМ!$B$39:$B$782,E$226)+'СЕТ СН'!$F$15</f>
        <v>188.08181633000001</v>
      </c>
      <c r="F239" s="36">
        <f>SUMIFS(СВЦЭМ!$F$39:$F$782,СВЦЭМ!$A$39:$A$782,$A239,СВЦЭМ!$B$39:$B$782,F$226)+'СЕТ СН'!$F$15</f>
        <v>187.892968</v>
      </c>
      <c r="G239" s="36">
        <f>SUMIFS(СВЦЭМ!$F$39:$F$782,СВЦЭМ!$A$39:$A$782,$A239,СВЦЭМ!$B$39:$B$782,G$226)+'СЕТ СН'!$F$15</f>
        <v>185.98894494999999</v>
      </c>
      <c r="H239" s="36">
        <f>SUMIFS(СВЦЭМ!$F$39:$F$782,СВЦЭМ!$A$39:$A$782,$A239,СВЦЭМ!$B$39:$B$782,H$226)+'СЕТ СН'!$F$15</f>
        <v>175.94298982000001</v>
      </c>
      <c r="I239" s="36">
        <f>SUMIFS(СВЦЭМ!$F$39:$F$782,СВЦЭМ!$A$39:$A$782,$A239,СВЦЭМ!$B$39:$B$782,I$226)+'СЕТ СН'!$F$15</f>
        <v>165.42381976999999</v>
      </c>
      <c r="J239" s="36">
        <f>SUMIFS(СВЦЭМ!$F$39:$F$782,СВЦЭМ!$A$39:$A$782,$A239,СВЦЭМ!$B$39:$B$782,J$226)+'СЕТ СН'!$F$15</f>
        <v>162.70951647000001</v>
      </c>
      <c r="K239" s="36">
        <f>SUMIFS(СВЦЭМ!$F$39:$F$782,СВЦЭМ!$A$39:$A$782,$A239,СВЦЭМ!$B$39:$B$782,K$226)+'СЕТ СН'!$F$15</f>
        <v>159.87883314999999</v>
      </c>
      <c r="L239" s="36">
        <f>SUMIFS(СВЦЭМ!$F$39:$F$782,СВЦЭМ!$A$39:$A$782,$A239,СВЦЭМ!$B$39:$B$782,L$226)+'СЕТ СН'!$F$15</f>
        <v>161.07737434000001</v>
      </c>
      <c r="M239" s="36">
        <f>SUMIFS(СВЦЭМ!$F$39:$F$782,СВЦЭМ!$A$39:$A$782,$A239,СВЦЭМ!$B$39:$B$782,M$226)+'СЕТ СН'!$F$15</f>
        <v>159.49522529000001</v>
      </c>
      <c r="N239" s="36">
        <f>SUMIFS(СВЦЭМ!$F$39:$F$782,СВЦЭМ!$A$39:$A$782,$A239,СВЦЭМ!$B$39:$B$782,N$226)+'СЕТ СН'!$F$15</f>
        <v>160.77436585000001</v>
      </c>
      <c r="O239" s="36">
        <f>SUMIFS(СВЦЭМ!$F$39:$F$782,СВЦЭМ!$A$39:$A$782,$A239,СВЦЭМ!$B$39:$B$782,O$226)+'СЕТ СН'!$F$15</f>
        <v>162.82872015000001</v>
      </c>
      <c r="P239" s="36">
        <f>SUMIFS(СВЦЭМ!$F$39:$F$782,СВЦЭМ!$A$39:$A$782,$A239,СВЦЭМ!$B$39:$B$782,P$226)+'СЕТ СН'!$F$15</f>
        <v>168.54962279</v>
      </c>
      <c r="Q239" s="36">
        <f>SUMIFS(СВЦЭМ!$F$39:$F$782,СВЦЭМ!$A$39:$A$782,$A239,СВЦЭМ!$B$39:$B$782,Q$226)+'СЕТ СН'!$F$15</f>
        <v>167.63276707</v>
      </c>
      <c r="R239" s="36">
        <f>SUMIFS(СВЦЭМ!$F$39:$F$782,СВЦЭМ!$A$39:$A$782,$A239,СВЦЭМ!$B$39:$B$782,R$226)+'СЕТ СН'!$F$15</f>
        <v>168.05581559999999</v>
      </c>
      <c r="S239" s="36">
        <f>SUMIFS(СВЦЭМ!$F$39:$F$782,СВЦЭМ!$A$39:$A$782,$A239,СВЦЭМ!$B$39:$B$782,S$226)+'СЕТ СН'!$F$15</f>
        <v>169.30909492000001</v>
      </c>
      <c r="T239" s="36">
        <f>SUMIFS(СВЦЭМ!$F$39:$F$782,СВЦЭМ!$A$39:$A$782,$A239,СВЦЭМ!$B$39:$B$782,T$226)+'СЕТ СН'!$F$15</f>
        <v>165.0606459</v>
      </c>
      <c r="U239" s="36">
        <f>SUMIFS(СВЦЭМ!$F$39:$F$782,СВЦЭМ!$A$39:$A$782,$A239,СВЦЭМ!$B$39:$B$782,U$226)+'СЕТ СН'!$F$15</f>
        <v>155.13119710999999</v>
      </c>
      <c r="V239" s="36">
        <f>SUMIFS(СВЦЭМ!$F$39:$F$782,СВЦЭМ!$A$39:$A$782,$A239,СВЦЭМ!$B$39:$B$782,V$226)+'СЕТ СН'!$F$15</f>
        <v>154.01359312</v>
      </c>
      <c r="W239" s="36">
        <f>SUMIFS(СВЦЭМ!$F$39:$F$782,СВЦЭМ!$A$39:$A$782,$A239,СВЦЭМ!$B$39:$B$782,W$226)+'СЕТ СН'!$F$15</f>
        <v>155.16262882999999</v>
      </c>
      <c r="X239" s="36">
        <f>SUMIFS(СВЦЭМ!$F$39:$F$782,СВЦЭМ!$A$39:$A$782,$A239,СВЦЭМ!$B$39:$B$782,X$226)+'СЕТ СН'!$F$15</f>
        <v>162.45806755999999</v>
      </c>
      <c r="Y239" s="36">
        <f>SUMIFS(СВЦЭМ!$F$39:$F$782,СВЦЭМ!$A$39:$A$782,$A239,СВЦЭМ!$B$39:$B$782,Y$226)+'СЕТ СН'!$F$15</f>
        <v>177.39746578</v>
      </c>
    </row>
    <row r="240" spans="1:27" ht="15.75" x14ac:dyDescent="0.2">
      <c r="A240" s="35">
        <f t="shared" si="6"/>
        <v>45213</v>
      </c>
      <c r="B240" s="36">
        <f>SUMIFS(СВЦЭМ!$F$39:$F$782,СВЦЭМ!$A$39:$A$782,$A240,СВЦЭМ!$B$39:$B$782,B$226)+'СЕТ СН'!$F$15</f>
        <v>159.76672475000001</v>
      </c>
      <c r="C240" s="36">
        <f>SUMIFS(СВЦЭМ!$F$39:$F$782,СВЦЭМ!$A$39:$A$782,$A240,СВЦЭМ!$B$39:$B$782,C$226)+'СЕТ СН'!$F$15</f>
        <v>164.02294610000001</v>
      </c>
      <c r="D240" s="36">
        <f>SUMIFS(СВЦЭМ!$F$39:$F$782,СВЦЭМ!$A$39:$A$782,$A240,СВЦЭМ!$B$39:$B$782,D$226)+'СЕТ СН'!$F$15</f>
        <v>169.35594617000001</v>
      </c>
      <c r="E240" s="36">
        <f>SUMIFS(СВЦЭМ!$F$39:$F$782,СВЦЭМ!$A$39:$A$782,$A240,СВЦЭМ!$B$39:$B$782,E$226)+'СЕТ СН'!$F$15</f>
        <v>171.53650852000001</v>
      </c>
      <c r="F240" s="36">
        <f>SUMIFS(СВЦЭМ!$F$39:$F$782,СВЦЭМ!$A$39:$A$782,$A240,СВЦЭМ!$B$39:$B$782,F$226)+'СЕТ СН'!$F$15</f>
        <v>171.30387557</v>
      </c>
      <c r="G240" s="36">
        <f>SUMIFS(СВЦЭМ!$F$39:$F$782,СВЦЭМ!$A$39:$A$782,$A240,СВЦЭМ!$B$39:$B$782,G$226)+'СЕТ СН'!$F$15</f>
        <v>168.77671072000001</v>
      </c>
      <c r="H240" s="36">
        <f>SUMIFS(СВЦЭМ!$F$39:$F$782,СВЦЭМ!$A$39:$A$782,$A240,СВЦЭМ!$B$39:$B$782,H$226)+'СЕТ СН'!$F$15</f>
        <v>164.24226336999999</v>
      </c>
      <c r="I240" s="36">
        <f>SUMIFS(СВЦЭМ!$F$39:$F$782,СВЦЭМ!$A$39:$A$782,$A240,СВЦЭМ!$B$39:$B$782,I$226)+'СЕТ СН'!$F$15</f>
        <v>157.39592257999999</v>
      </c>
      <c r="J240" s="36">
        <f>SUMIFS(СВЦЭМ!$F$39:$F$782,СВЦЭМ!$A$39:$A$782,$A240,СВЦЭМ!$B$39:$B$782,J$226)+'СЕТ СН'!$F$15</f>
        <v>152.26346181</v>
      </c>
      <c r="K240" s="36">
        <f>SUMIFS(СВЦЭМ!$F$39:$F$782,СВЦЭМ!$A$39:$A$782,$A240,СВЦЭМ!$B$39:$B$782,K$226)+'СЕТ СН'!$F$15</f>
        <v>150.65316178</v>
      </c>
      <c r="L240" s="36">
        <f>SUMIFS(СВЦЭМ!$F$39:$F$782,СВЦЭМ!$A$39:$A$782,$A240,СВЦЭМ!$B$39:$B$782,L$226)+'СЕТ СН'!$F$15</f>
        <v>146.88313119</v>
      </c>
      <c r="M240" s="36">
        <f>SUMIFS(СВЦЭМ!$F$39:$F$782,СВЦЭМ!$A$39:$A$782,$A240,СВЦЭМ!$B$39:$B$782,M$226)+'СЕТ СН'!$F$15</f>
        <v>147.21326388</v>
      </c>
      <c r="N240" s="36">
        <f>SUMIFS(СВЦЭМ!$F$39:$F$782,СВЦЭМ!$A$39:$A$782,$A240,СВЦЭМ!$B$39:$B$782,N$226)+'СЕТ СН'!$F$15</f>
        <v>145.59763921000001</v>
      </c>
      <c r="O240" s="36">
        <f>SUMIFS(СВЦЭМ!$F$39:$F$782,СВЦЭМ!$A$39:$A$782,$A240,СВЦЭМ!$B$39:$B$782,O$226)+'СЕТ СН'!$F$15</f>
        <v>148.63526741999999</v>
      </c>
      <c r="P240" s="36">
        <f>SUMIFS(СВЦЭМ!$F$39:$F$782,СВЦЭМ!$A$39:$A$782,$A240,СВЦЭМ!$B$39:$B$782,P$226)+'СЕТ СН'!$F$15</f>
        <v>152.34392607999999</v>
      </c>
      <c r="Q240" s="36">
        <f>SUMIFS(СВЦЭМ!$F$39:$F$782,СВЦЭМ!$A$39:$A$782,$A240,СВЦЭМ!$B$39:$B$782,Q$226)+'СЕТ СН'!$F$15</f>
        <v>152.5085388</v>
      </c>
      <c r="R240" s="36">
        <f>SUMIFS(СВЦЭМ!$F$39:$F$782,СВЦЭМ!$A$39:$A$782,$A240,СВЦЭМ!$B$39:$B$782,R$226)+'СЕТ СН'!$F$15</f>
        <v>152.19422577</v>
      </c>
      <c r="S240" s="36">
        <f>SUMIFS(СВЦЭМ!$F$39:$F$782,СВЦЭМ!$A$39:$A$782,$A240,СВЦЭМ!$B$39:$B$782,S$226)+'СЕТ СН'!$F$15</f>
        <v>151.27924633000001</v>
      </c>
      <c r="T240" s="36">
        <f>SUMIFS(СВЦЭМ!$F$39:$F$782,СВЦЭМ!$A$39:$A$782,$A240,СВЦЭМ!$B$39:$B$782,T$226)+'СЕТ СН'!$F$15</f>
        <v>147.03444643</v>
      </c>
      <c r="U240" s="36">
        <f>SUMIFS(СВЦЭМ!$F$39:$F$782,СВЦЭМ!$A$39:$A$782,$A240,СВЦЭМ!$B$39:$B$782,U$226)+'СЕТ СН'!$F$15</f>
        <v>144.74334966999999</v>
      </c>
      <c r="V240" s="36">
        <f>SUMIFS(СВЦЭМ!$F$39:$F$782,СВЦЭМ!$A$39:$A$782,$A240,СВЦЭМ!$B$39:$B$782,V$226)+'СЕТ СН'!$F$15</f>
        <v>144.53181942000001</v>
      </c>
      <c r="W240" s="36">
        <f>SUMIFS(СВЦЭМ!$F$39:$F$782,СВЦЭМ!$A$39:$A$782,$A240,СВЦЭМ!$B$39:$B$782,W$226)+'СЕТ СН'!$F$15</f>
        <v>146.92686087000001</v>
      </c>
      <c r="X240" s="36">
        <f>SUMIFS(СВЦЭМ!$F$39:$F$782,СВЦЭМ!$A$39:$A$782,$A240,СВЦЭМ!$B$39:$B$782,X$226)+'СЕТ СН'!$F$15</f>
        <v>153.00575863</v>
      </c>
      <c r="Y240" s="36">
        <f>SUMIFS(СВЦЭМ!$F$39:$F$782,СВЦЭМ!$A$39:$A$782,$A240,СВЦЭМ!$B$39:$B$782,Y$226)+'СЕТ СН'!$F$15</f>
        <v>157.85962341999999</v>
      </c>
    </row>
    <row r="241" spans="1:25" ht="15.75" x14ac:dyDescent="0.2">
      <c r="A241" s="35">
        <f t="shared" si="6"/>
        <v>45214</v>
      </c>
      <c r="B241" s="36">
        <f>SUMIFS(СВЦЭМ!$F$39:$F$782,СВЦЭМ!$A$39:$A$782,$A241,СВЦЭМ!$B$39:$B$782,B$226)+'СЕТ СН'!$F$15</f>
        <v>166.77785356000001</v>
      </c>
      <c r="C241" s="36">
        <f>SUMIFS(СВЦЭМ!$F$39:$F$782,СВЦЭМ!$A$39:$A$782,$A241,СВЦЭМ!$B$39:$B$782,C$226)+'СЕТ СН'!$F$15</f>
        <v>173.29814193999999</v>
      </c>
      <c r="D241" s="36">
        <f>SUMIFS(СВЦЭМ!$F$39:$F$782,СВЦЭМ!$A$39:$A$782,$A241,СВЦЭМ!$B$39:$B$782,D$226)+'СЕТ СН'!$F$15</f>
        <v>177.33092812999999</v>
      </c>
      <c r="E241" s="36">
        <f>SUMIFS(СВЦЭМ!$F$39:$F$782,СВЦЭМ!$A$39:$A$782,$A241,СВЦЭМ!$B$39:$B$782,E$226)+'СЕТ СН'!$F$15</f>
        <v>176.67672282999999</v>
      </c>
      <c r="F241" s="36">
        <f>SUMIFS(СВЦЭМ!$F$39:$F$782,СВЦЭМ!$A$39:$A$782,$A241,СВЦЭМ!$B$39:$B$782,F$226)+'СЕТ СН'!$F$15</f>
        <v>177.11509047000001</v>
      </c>
      <c r="G241" s="36">
        <f>SUMIFS(СВЦЭМ!$F$39:$F$782,СВЦЭМ!$A$39:$A$782,$A241,СВЦЭМ!$B$39:$B$782,G$226)+'СЕТ СН'!$F$15</f>
        <v>177.92699236999999</v>
      </c>
      <c r="H241" s="36">
        <f>SUMIFS(СВЦЭМ!$F$39:$F$782,СВЦЭМ!$A$39:$A$782,$A241,СВЦЭМ!$B$39:$B$782,H$226)+'СЕТ СН'!$F$15</f>
        <v>173.27941809999999</v>
      </c>
      <c r="I241" s="36">
        <f>SUMIFS(СВЦЭМ!$F$39:$F$782,СВЦЭМ!$A$39:$A$782,$A241,СВЦЭМ!$B$39:$B$782,I$226)+'СЕТ СН'!$F$15</f>
        <v>169.86007986000001</v>
      </c>
      <c r="J241" s="36">
        <f>SUMIFS(СВЦЭМ!$F$39:$F$782,СВЦЭМ!$A$39:$A$782,$A241,СВЦЭМ!$B$39:$B$782,J$226)+'СЕТ СН'!$F$15</f>
        <v>162.48027392</v>
      </c>
      <c r="K241" s="36">
        <f>SUMIFS(СВЦЭМ!$F$39:$F$782,СВЦЭМ!$A$39:$A$782,$A241,СВЦЭМ!$B$39:$B$782,K$226)+'СЕТ СН'!$F$15</f>
        <v>155.34676386000001</v>
      </c>
      <c r="L241" s="36">
        <f>SUMIFS(СВЦЭМ!$F$39:$F$782,СВЦЭМ!$A$39:$A$782,$A241,СВЦЭМ!$B$39:$B$782,L$226)+'СЕТ СН'!$F$15</f>
        <v>153.16799832000001</v>
      </c>
      <c r="M241" s="36">
        <f>SUMIFS(СВЦЭМ!$F$39:$F$782,СВЦЭМ!$A$39:$A$782,$A241,СВЦЭМ!$B$39:$B$782,M$226)+'СЕТ СН'!$F$15</f>
        <v>153.76743954</v>
      </c>
      <c r="N241" s="36">
        <f>SUMIFS(СВЦЭМ!$F$39:$F$782,СВЦЭМ!$A$39:$A$782,$A241,СВЦЭМ!$B$39:$B$782,N$226)+'СЕТ СН'!$F$15</f>
        <v>151.12583257</v>
      </c>
      <c r="O241" s="36">
        <f>SUMIFS(СВЦЭМ!$F$39:$F$782,СВЦЭМ!$A$39:$A$782,$A241,СВЦЭМ!$B$39:$B$782,O$226)+'СЕТ СН'!$F$15</f>
        <v>154.65573452000001</v>
      </c>
      <c r="P241" s="36">
        <f>SUMIFS(СВЦЭМ!$F$39:$F$782,СВЦЭМ!$A$39:$A$782,$A241,СВЦЭМ!$B$39:$B$782,P$226)+'СЕТ СН'!$F$15</f>
        <v>156.71965610999999</v>
      </c>
      <c r="Q241" s="36">
        <f>SUMIFS(СВЦЭМ!$F$39:$F$782,СВЦЭМ!$A$39:$A$782,$A241,СВЦЭМ!$B$39:$B$782,Q$226)+'СЕТ СН'!$F$15</f>
        <v>156.131744</v>
      </c>
      <c r="R241" s="36">
        <f>SUMIFS(СВЦЭМ!$F$39:$F$782,СВЦЭМ!$A$39:$A$782,$A241,СВЦЭМ!$B$39:$B$782,R$226)+'СЕТ СН'!$F$15</f>
        <v>156.38673707999999</v>
      </c>
      <c r="S241" s="36">
        <f>SUMIFS(СВЦЭМ!$F$39:$F$782,СВЦЭМ!$A$39:$A$782,$A241,СВЦЭМ!$B$39:$B$782,S$226)+'СЕТ СН'!$F$15</f>
        <v>156.42585098000001</v>
      </c>
      <c r="T241" s="36">
        <f>SUMIFS(СВЦЭМ!$F$39:$F$782,СВЦЭМ!$A$39:$A$782,$A241,СВЦЭМ!$B$39:$B$782,T$226)+'СЕТ СН'!$F$15</f>
        <v>152.63284576000001</v>
      </c>
      <c r="U241" s="36">
        <f>SUMIFS(СВЦЭМ!$F$39:$F$782,СВЦЭМ!$A$39:$A$782,$A241,СВЦЭМ!$B$39:$B$782,U$226)+'СЕТ СН'!$F$15</f>
        <v>146.25405172000001</v>
      </c>
      <c r="V241" s="36">
        <f>SUMIFS(СВЦЭМ!$F$39:$F$782,СВЦЭМ!$A$39:$A$782,$A241,СВЦЭМ!$B$39:$B$782,V$226)+'СЕТ СН'!$F$15</f>
        <v>146.20227409</v>
      </c>
      <c r="W241" s="36">
        <f>SUMIFS(СВЦЭМ!$F$39:$F$782,СВЦЭМ!$A$39:$A$782,$A241,СВЦЭМ!$B$39:$B$782,W$226)+'СЕТ СН'!$F$15</f>
        <v>147.84504387000001</v>
      </c>
      <c r="X241" s="36">
        <f>SUMIFS(СВЦЭМ!$F$39:$F$782,СВЦЭМ!$A$39:$A$782,$A241,СВЦЭМ!$B$39:$B$782,X$226)+'СЕТ СН'!$F$15</f>
        <v>153.91439811000001</v>
      </c>
      <c r="Y241" s="36">
        <f>SUMIFS(СВЦЭМ!$F$39:$F$782,СВЦЭМ!$A$39:$A$782,$A241,СВЦЭМ!$B$39:$B$782,Y$226)+'СЕТ СН'!$F$15</f>
        <v>162.19493853</v>
      </c>
    </row>
    <row r="242" spans="1:25" ht="15.75" x14ac:dyDescent="0.2">
      <c r="A242" s="35">
        <f t="shared" si="6"/>
        <v>45215</v>
      </c>
      <c r="B242" s="36">
        <f>SUMIFS(СВЦЭМ!$F$39:$F$782,СВЦЭМ!$A$39:$A$782,$A242,СВЦЭМ!$B$39:$B$782,B$226)+'СЕТ СН'!$F$15</f>
        <v>168.03020842000001</v>
      </c>
      <c r="C242" s="36">
        <f>SUMIFS(СВЦЭМ!$F$39:$F$782,СВЦЭМ!$A$39:$A$782,$A242,СВЦЭМ!$B$39:$B$782,C$226)+'СЕТ СН'!$F$15</f>
        <v>176.03442124</v>
      </c>
      <c r="D242" s="36">
        <f>SUMIFS(СВЦЭМ!$F$39:$F$782,СВЦЭМ!$A$39:$A$782,$A242,СВЦЭМ!$B$39:$B$782,D$226)+'СЕТ СН'!$F$15</f>
        <v>184.12851617999999</v>
      </c>
      <c r="E242" s="36">
        <f>SUMIFS(СВЦЭМ!$F$39:$F$782,СВЦЭМ!$A$39:$A$782,$A242,СВЦЭМ!$B$39:$B$782,E$226)+'СЕТ СН'!$F$15</f>
        <v>187.26938006</v>
      </c>
      <c r="F242" s="36">
        <f>SUMIFS(СВЦЭМ!$F$39:$F$782,СВЦЭМ!$A$39:$A$782,$A242,СВЦЭМ!$B$39:$B$782,F$226)+'СЕТ СН'!$F$15</f>
        <v>187.35274937</v>
      </c>
      <c r="G242" s="36">
        <f>SUMIFS(СВЦЭМ!$F$39:$F$782,СВЦЭМ!$A$39:$A$782,$A242,СВЦЭМ!$B$39:$B$782,G$226)+'СЕТ СН'!$F$15</f>
        <v>186.66362402999999</v>
      </c>
      <c r="H242" s="36">
        <f>SUMIFS(СВЦЭМ!$F$39:$F$782,СВЦЭМ!$A$39:$A$782,$A242,СВЦЭМ!$B$39:$B$782,H$226)+'СЕТ СН'!$F$15</f>
        <v>177.2428883</v>
      </c>
      <c r="I242" s="36">
        <f>SUMIFS(СВЦЭМ!$F$39:$F$782,СВЦЭМ!$A$39:$A$782,$A242,СВЦЭМ!$B$39:$B$782,I$226)+'СЕТ СН'!$F$15</f>
        <v>168.88314341</v>
      </c>
      <c r="J242" s="36">
        <f>SUMIFS(СВЦЭМ!$F$39:$F$782,СВЦЭМ!$A$39:$A$782,$A242,СВЦЭМ!$B$39:$B$782,J$226)+'СЕТ СН'!$F$15</f>
        <v>164.20402786</v>
      </c>
      <c r="K242" s="36">
        <f>SUMIFS(СВЦЭМ!$F$39:$F$782,СВЦЭМ!$A$39:$A$782,$A242,СВЦЭМ!$B$39:$B$782,K$226)+'СЕТ СН'!$F$15</f>
        <v>161.32697127</v>
      </c>
      <c r="L242" s="36">
        <f>SUMIFS(СВЦЭМ!$F$39:$F$782,СВЦЭМ!$A$39:$A$782,$A242,СВЦЭМ!$B$39:$B$782,L$226)+'СЕТ СН'!$F$15</f>
        <v>161.15415146999999</v>
      </c>
      <c r="M242" s="36">
        <f>SUMIFS(СВЦЭМ!$F$39:$F$782,СВЦЭМ!$A$39:$A$782,$A242,СВЦЭМ!$B$39:$B$782,M$226)+'СЕТ СН'!$F$15</f>
        <v>161.67107406</v>
      </c>
      <c r="N242" s="36">
        <f>SUMIFS(СВЦЭМ!$F$39:$F$782,СВЦЭМ!$A$39:$A$782,$A242,СВЦЭМ!$B$39:$B$782,N$226)+'СЕТ СН'!$F$15</f>
        <v>161.33002784999999</v>
      </c>
      <c r="O242" s="36">
        <f>SUMIFS(СВЦЭМ!$F$39:$F$782,СВЦЭМ!$A$39:$A$782,$A242,СВЦЭМ!$B$39:$B$782,O$226)+'СЕТ СН'!$F$15</f>
        <v>162.44255663999999</v>
      </c>
      <c r="P242" s="36">
        <f>SUMIFS(СВЦЭМ!$F$39:$F$782,СВЦЭМ!$A$39:$A$782,$A242,СВЦЭМ!$B$39:$B$782,P$226)+'СЕТ СН'!$F$15</f>
        <v>165.26472022999999</v>
      </c>
      <c r="Q242" s="36">
        <f>SUMIFS(СВЦЭМ!$F$39:$F$782,СВЦЭМ!$A$39:$A$782,$A242,СВЦЭМ!$B$39:$B$782,Q$226)+'СЕТ СН'!$F$15</f>
        <v>163.43610271</v>
      </c>
      <c r="R242" s="36">
        <f>SUMIFS(СВЦЭМ!$F$39:$F$782,СВЦЭМ!$A$39:$A$782,$A242,СВЦЭМ!$B$39:$B$782,R$226)+'СЕТ СН'!$F$15</f>
        <v>163.69382954</v>
      </c>
      <c r="S242" s="36">
        <f>SUMIFS(СВЦЭМ!$F$39:$F$782,СВЦЭМ!$A$39:$A$782,$A242,СВЦЭМ!$B$39:$B$782,S$226)+'СЕТ СН'!$F$15</f>
        <v>164.88113508999999</v>
      </c>
      <c r="T242" s="36">
        <f>SUMIFS(СВЦЭМ!$F$39:$F$782,СВЦЭМ!$A$39:$A$782,$A242,СВЦЭМ!$B$39:$B$782,T$226)+'СЕТ СН'!$F$15</f>
        <v>160.43911041999999</v>
      </c>
      <c r="U242" s="36">
        <f>SUMIFS(СВЦЭМ!$F$39:$F$782,СВЦЭМ!$A$39:$A$782,$A242,СВЦЭМ!$B$39:$B$782,U$226)+'СЕТ СН'!$F$15</f>
        <v>154.73336964999999</v>
      </c>
      <c r="V242" s="36">
        <f>SUMIFS(СВЦЭМ!$F$39:$F$782,СВЦЭМ!$A$39:$A$782,$A242,СВЦЭМ!$B$39:$B$782,V$226)+'СЕТ СН'!$F$15</f>
        <v>157.01802104999999</v>
      </c>
      <c r="W242" s="36">
        <f>SUMIFS(СВЦЭМ!$F$39:$F$782,СВЦЭМ!$A$39:$A$782,$A242,СВЦЭМ!$B$39:$B$782,W$226)+'СЕТ СН'!$F$15</f>
        <v>158.99672361</v>
      </c>
      <c r="X242" s="36">
        <f>SUMIFS(СВЦЭМ!$F$39:$F$782,СВЦЭМ!$A$39:$A$782,$A242,СВЦЭМ!$B$39:$B$782,X$226)+'СЕТ СН'!$F$15</f>
        <v>163.54283939999999</v>
      </c>
      <c r="Y242" s="36">
        <f>SUMIFS(СВЦЭМ!$F$39:$F$782,СВЦЭМ!$A$39:$A$782,$A242,СВЦЭМ!$B$39:$B$782,Y$226)+'СЕТ СН'!$F$15</f>
        <v>170.05472140000001</v>
      </c>
    </row>
    <row r="243" spans="1:25" ht="15.75" x14ac:dyDescent="0.2">
      <c r="A243" s="35">
        <f t="shared" si="6"/>
        <v>45216</v>
      </c>
      <c r="B243" s="36">
        <f>SUMIFS(СВЦЭМ!$F$39:$F$782,СВЦЭМ!$A$39:$A$782,$A243,СВЦЭМ!$B$39:$B$782,B$226)+'СЕТ СН'!$F$15</f>
        <v>183.55136911</v>
      </c>
      <c r="C243" s="36">
        <f>SUMIFS(СВЦЭМ!$F$39:$F$782,СВЦЭМ!$A$39:$A$782,$A243,СВЦЭМ!$B$39:$B$782,C$226)+'СЕТ СН'!$F$15</f>
        <v>189.75010641</v>
      </c>
      <c r="D243" s="36">
        <f>SUMIFS(СВЦЭМ!$F$39:$F$782,СВЦЭМ!$A$39:$A$782,$A243,СВЦЭМ!$B$39:$B$782,D$226)+'СЕТ СН'!$F$15</f>
        <v>196.55954202999999</v>
      </c>
      <c r="E243" s="36">
        <f>SUMIFS(СВЦЭМ!$F$39:$F$782,СВЦЭМ!$A$39:$A$782,$A243,СВЦЭМ!$B$39:$B$782,E$226)+'СЕТ СН'!$F$15</f>
        <v>193.01125920999999</v>
      </c>
      <c r="F243" s="36">
        <f>SUMIFS(СВЦЭМ!$F$39:$F$782,СВЦЭМ!$A$39:$A$782,$A243,СВЦЭМ!$B$39:$B$782,F$226)+'СЕТ СН'!$F$15</f>
        <v>193.41129533</v>
      </c>
      <c r="G243" s="36">
        <f>SUMIFS(СВЦЭМ!$F$39:$F$782,СВЦЭМ!$A$39:$A$782,$A243,СВЦЭМ!$B$39:$B$782,G$226)+'СЕТ СН'!$F$15</f>
        <v>194.67186877</v>
      </c>
      <c r="H243" s="36">
        <f>SUMIFS(СВЦЭМ!$F$39:$F$782,СВЦЭМ!$A$39:$A$782,$A243,СВЦЭМ!$B$39:$B$782,H$226)+'СЕТ СН'!$F$15</f>
        <v>184.83373288999999</v>
      </c>
      <c r="I243" s="36">
        <f>SUMIFS(СВЦЭМ!$F$39:$F$782,СВЦЭМ!$A$39:$A$782,$A243,СВЦЭМ!$B$39:$B$782,I$226)+'СЕТ СН'!$F$15</f>
        <v>174.72306469</v>
      </c>
      <c r="J243" s="36">
        <f>SUMIFS(СВЦЭМ!$F$39:$F$782,СВЦЭМ!$A$39:$A$782,$A243,СВЦЭМ!$B$39:$B$782,J$226)+'СЕТ СН'!$F$15</f>
        <v>168.73681590999999</v>
      </c>
      <c r="K243" s="36">
        <f>SUMIFS(СВЦЭМ!$F$39:$F$782,СВЦЭМ!$A$39:$A$782,$A243,СВЦЭМ!$B$39:$B$782,K$226)+'СЕТ СН'!$F$15</f>
        <v>165.35252066000001</v>
      </c>
      <c r="L243" s="36">
        <f>SUMIFS(СВЦЭМ!$F$39:$F$782,СВЦЭМ!$A$39:$A$782,$A243,СВЦЭМ!$B$39:$B$782,L$226)+'СЕТ СН'!$F$15</f>
        <v>164.93356476</v>
      </c>
      <c r="M243" s="36">
        <f>SUMIFS(СВЦЭМ!$F$39:$F$782,СВЦЭМ!$A$39:$A$782,$A243,СВЦЭМ!$B$39:$B$782,M$226)+'СЕТ СН'!$F$15</f>
        <v>166.08035623000001</v>
      </c>
      <c r="N243" s="36">
        <f>SUMIFS(СВЦЭМ!$F$39:$F$782,СВЦЭМ!$A$39:$A$782,$A243,СВЦЭМ!$B$39:$B$782,N$226)+'СЕТ СН'!$F$15</f>
        <v>165.43091128</v>
      </c>
      <c r="O243" s="36">
        <f>SUMIFS(СВЦЭМ!$F$39:$F$782,СВЦЭМ!$A$39:$A$782,$A243,СВЦЭМ!$B$39:$B$782,O$226)+'СЕТ СН'!$F$15</f>
        <v>167.20248641000001</v>
      </c>
      <c r="P243" s="36">
        <f>SUMIFS(СВЦЭМ!$F$39:$F$782,СВЦЭМ!$A$39:$A$782,$A243,СВЦЭМ!$B$39:$B$782,P$226)+'СЕТ СН'!$F$15</f>
        <v>170.12053288999999</v>
      </c>
      <c r="Q243" s="36">
        <f>SUMIFS(СВЦЭМ!$F$39:$F$782,СВЦЭМ!$A$39:$A$782,$A243,СВЦЭМ!$B$39:$B$782,Q$226)+'СЕТ СН'!$F$15</f>
        <v>166.00997427999999</v>
      </c>
      <c r="R243" s="36">
        <f>SUMIFS(СВЦЭМ!$F$39:$F$782,СВЦЭМ!$A$39:$A$782,$A243,СВЦЭМ!$B$39:$B$782,R$226)+'СЕТ СН'!$F$15</f>
        <v>165.73195235</v>
      </c>
      <c r="S243" s="36">
        <f>SUMIFS(СВЦЭМ!$F$39:$F$782,СВЦЭМ!$A$39:$A$782,$A243,СВЦЭМ!$B$39:$B$782,S$226)+'СЕТ СН'!$F$15</f>
        <v>167.96419607999999</v>
      </c>
      <c r="T243" s="36">
        <f>SUMIFS(СВЦЭМ!$F$39:$F$782,СВЦЭМ!$A$39:$A$782,$A243,СВЦЭМ!$B$39:$B$782,T$226)+'СЕТ СН'!$F$15</f>
        <v>163.89565046000001</v>
      </c>
      <c r="U243" s="36">
        <f>SUMIFS(СВЦЭМ!$F$39:$F$782,СВЦЭМ!$A$39:$A$782,$A243,СВЦЭМ!$B$39:$B$782,U$226)+'СЕТ СН'!$F$15</f>
        <v>158.98011396999999</v>
      </c>
      <c r="V243" s="36">
        <f>SUMIFS(СВЦЭМ!$F$39:$F$782,СВЦЭМ!$A$39:$A$782,$A243,СВЦЭМ!$B$39:$B$782,V$226)+'СЕТ СН'!$F$15</f>
        <v>159.31753807999999</v>
      </c>
      <c r="W243" s="36">
        <f>SUMIFS(СВЦЭМ!$F$39:$F$782,СВЦЭМ!$A$39:$A$782,$A243,СВЦЭМ!$B$39:$B$782,W$226)+'СЕТ СН'!$F$15</f>
        <v>161.66189392000001</v>
      </c>
      <c r="X243" s="36">
        <f>SUMIFS(СВЦЭМ!$F$39:$F$782,СВЦЭМ!$A$39:$A$782,$A243,СВЦЭМ!$B$39:$B$782,X$226)+'СЕТ СН'!$F$15</f>
        <v>167.42168566000001</v>
      </c>
      <c r="Y243" s="36">
        <f>SUMIFS(СВЦЭМ!$F$39:$F$782,СВЦЭМ!$A$39:$A$782,$A243,СВЦЭМ!$B$39:$B$782,Y$226)+'СЕТ СН'!$F$15</f>
        <v>174.77615897999999</v>
      </c>
    </row>
    <row r="244" spans="1:25" ht="15.75" x14ac:dyDescent="0.2">
      <c r="A244" s="35">
        <f t="shared" si="6"/>
        <v>45217</v>
      </c>
      <c r="B244" s="36">
        <f>SUMIFS(СВЦЭМ!$F$39:$F$782,СВЦЭМ!$A$39:$A$782,$A244,СВЦЭМ!$B$39:$B$782,B$226)+'СЕТ СН'!$F$15</f>
        <v>184.84098555</v>
      </c>
      <c r="C244" s="36">
        <f>SUMIFS(СВЦЭМ!$F$39:$F$782,СВЦЭМ!$A$39:$A$782,$A244,СВЦЭМ!$B$39:$B$782,C$226)+'СЕТ СН'!$F$15</f>
        <v>190.37429875999999</v>
      </c>
      <c r="D244" s="36">
        <f>SUMIFS(СВЦЭМ!$F$39:$F$782,СВЦЭМ!$A$39:$A$782,$A244,СВЦЭМ!$B$39:$B$782,D$226)+'СЕТ СН'!$F$15</f>
        <v>197.64579454</v>
      </c>
      <c r="E244" s="36">
        <f>SUMIFS(СВЦЭМ!$F$39:$F$782,СВЦЭМ!$A$39:$A$782,$A244,СВЦЭМ!$B$39:$B$782,E$226)+'СЕТ СН'!$F$15</f>
        <v>197.48730304</v>
      </c>
      <c r="F244" s="36">
        <f>SUMIFS(СВЦЭМ!$F$39:$F$782,СВЦЭМ!$A$39:$A$782,$A244,СВЦЭМ!$B$39:$B$782,F$226)+'СЕТ СН'!$F$15</f>
        <v>197.1945953</v>
      </c>
      <c r="G244" s="36">
        <f>SUMIFS(СВЦЭМ!$F$39:$F$782,СВЦЭМ!$A$39:$A$782,$A244,СВЦЭМ!$B$39:$B$782,G$226)+'СЕТ СН'!$F$15</f>
        <v>195.93158879000001</v>
      </c>
      <c r="H244" s="36">
        <f>SUMIFS(СВЦЭМ!$F$39:$F$782,СВЦЭМ!$A$39:$A$782,$A244,СВЦЭМ!$B$39:$B$782,H$226)+'СЕТ СН'!$F$15</f>
        <v>186.41988176999999</v>
      </c>
      <c r="I244" s="36">
        <f>SUMIFS(СВЦЭМ!$F$39:$F$782,СВЦЭМ!$A$39:$A$782,$A244,СВЦЭМ!$B$39:$B$782,I$226)+'СЕТ СН'!$F$15</f>
        <v>178.08568833999999</v>
      </c>
      <c r="J244" s="36">
        <f>SUMIFS(СВЦЭМ!$F$39:$F$782,СВЦЭМ!$A$39:$A$782,$A244,СВЦЭМ!$B$39:$B$782,J$226)+'СЕТ СН'!$F$15</f>
        <v>172.90901711000001</v>
      </c>
      <c r="K244" s="36">
        <f>SUMIFS(СВЦЭМ!$F$39:$F$782,СВЦЭМ!$A$39:$A$782,$A244,СВЦЭМ!$B$39:$B$782,K$226)+'СЕТ СН'!$F$15</f>
        <v>162.56297604</v>
      </c>
      <c r="L244" s="36">
        <f>SUMIFS(СВЦЭМ!$F$39:$F$782,СВЦЭМ!$A$39:$A$782,$A244,СВЦЭМ!$B$39:$B$782,L$226)+'СЕТ СН'!$F$15</f>
        <v>163.71324834999999</v>
      </c>
      <c r="M244" s="36">
        <f>SUMIFS(СВЦЭМ!$F$39:$F$782,СВЦЭМ!$A$39:$A$782,$A244,СВЦЭМ!$B$39:$B$782,M$226)+'СЕТ СН'!$F$15</f>
        <v>165.19373758</v>
      </c>
      <c r="N244" s="36">
        <f>SUMIFS(СВЦЭМ!$F$39:$F$782,СВЦЭМ!$A$39:$A$782,$A244,СВЦЭМ!$B$39:$B$782,N$226)+'СЕТ СН'!$F$15</f>
        <v>167.37098803000001</v>
      </c>
      <c r="O244" s="36">
        <f>SUMIFS(СВЦЭМ!$F$39:$F$782,СВЦЭМ!$A$39:$A$782,$A244,СВЦЭМ!$B$39:$B$782,O$226)+'СЕТ СН'!$F$15</f>
        <v>168.19690298</v>
      </c>
      <c r="P244" s="36">
        <f>SUMIFS(СВЦЭМ!$F$39:$F$782,СВЦЭМ!$A$39:$A$782,$A244,СВЦЭМ!$B$39:$B$782,P$226)+'СЕТ СН'!$F$15</f>
        <v>169.63467431000001</v>
      </c>
      <c r="Q244" s="36">
        <f>SUMIFS(СВЦЭМ!$F$39:$F$782,СВЦЭМ!$A$39:$A$782,$A244,СВЦЭМ!$B$39:$B$782,Q$226)+'СЕТ СН'!$F$15</f>
        <v>165.93121929</v>
      </c>
      <c r="R244" s="36">
        <f>SUMIFS(СВЦЭМ!$F$39:$F$782,СВЦЭМ!$A$39:$A$782,$A244,СВЦЭМ!$B$39:$B$782,R$226)+'СЕТ СН'!$F$15</f>
        <v>167.04493693000001</v>
      </c>
      <c r="S244" s="36">
        <f>SUMIFS(СВЦЭМ!$F$39:$F$782,СВЦЭМ!$A$39:$A$782,$A244,СВЦЭМ!$B$39:$B$782,S$226)+'СЕТ СН'!$F$15</f>
        <v>167.56519109000001</v>
      </c>
      <c r="T244" s="36">
        <f>SUMIFS(СВЦЭМ!$F$39:$F$782,СВЦЭМ!$A$39:$A$782,$A244,СВЦЭМ!$B$39:$B$782,T$226)+'СЕТ СН'!$F$15</f>
        <v>169.74747493999999</v>
      </c>
      <c r="U244" s="36">
        <f>SUMIFS(СВЦЭМ!$F$39:$F$782,СВЦЭМ!$A$39:$A$782,$A244,СВЦЭМ!$B$39:$B$782,U$226)+'СЕТ СН'!$F$15</f>
        <v>164.89071412000001</v>
      </c>
      <c r="V244" s="36">
        <f>SUMIFS(СВЦЭМ!$F$39:$F$782,СВЦЭМ!$A$39:$A$782,$A244,СВЦЭМ!$B$39:$B$782,V$226)+'СЕТ СН'!$F$15</f>
        <v>165.77851372999999</v>
      </c>
      <c r="W244" s="36">
        <f>SUMIFS(СВЦЭМ!$F$39:$F$782,СВЦЭМ!$A$39:$A$782,$A244,СВЦЭМ!$B$39:$B$782,W$226)+'СЕТ СН'!$F$15</f>
        <v>168.58372349999999</v>
      </c>
      <c r="X244" s="36">
        <f>SUMIFS(СВЦЭМ!$F$39:$F$782,СВЦЭМ!$A$39:$A$782,$A244,СВЦЭМ!$B$39:$B$782,X$226)+'СЕТ СН'!$F$15</f>
        <v>174.26237252999999</v>
      </c>
      <c r="Y244" s="36">
        <f>SUMIFS(СВЦЭМ!$F$39:$F$782,СВЦЭМ!$A$39:$A$782,$A244,СВЦЭМ!$B$39:$B$782,Y$226)+'СЕТ СН'!$F$15</f>
        <v>178.44332768999999</v>
      </c>
    </row>
    <row r="245" spans="1:25" ht="15.75" x14ac:dyDescent="0.2">
      <c r="A245" s="35">
        <f t="shared" si="6"/>
        <v>45218</v>
      </c>
      <c r="B245" s="36">
        <f>SUMIFS(СВЦЭМ!$F$39:$F$782,СВЦЭМ!$A$39:$A$782,$A245,СВЦЭМ!$B$39:$B$782,B$226)+'СЕТ СН'!$F$15</f>
        <v>180.56427392000001</v>
      </c>
      <c r="C245" s="36">
        <f>SUMIFS(СВЦЭМ!$F$39:$F$782,СВЦЭМ!$A$39:$A$782,$A245,СВЦЭМ!$B$39:$B$782,C$226)+'СЕТ СН'!$F$15</f>
        <v>186.21026494</v>
      </c>
      <c r="D245" s="36">
        <f>SUMIFS(СВЦЭМ!$F$39:$F$782,СВЦЭМ!$A$39:$A$782,$A245,СВЦЭМ!$B$39:$B$782,D$226)+'СЕТ СН'!$F$15</f>
        <v>192.22653493999999</v>
      </c>
      <c r="E245" s="36">
        <f>SUMIFS(СВЦЭМ!$F$39:$F$782,СВЦЭМ!$A$39:$A$782,$A245,СВЦЭМ!$B$39:$B$782,E$226)+'СЕТ СН'!$F$15</f>
        <v>188.48138175</v>
      </c>
      <c r="F245" s="36">
        <f>SUMIFS(СВЦЭМ!$F$39:$F$782,СВЦЭМ!$A$39:$A$782,$A245,СВЦЭМ!$B$39:$B$782,F$226)+'СЕТ СН'!$F$15</f>
        <v>187.67559990000001</v>
      </c>
      <c r="G245" s="36">
        <f>SUMIFS(СВЦЭМ!$F$39:$F$782,СВЦЭМ!$A$39:$A$782,$A245,СВЦЭМ!$B$39:$B$782,G$226)+'СЕТ СН'!$F$15</f>
        <v>190.25426431</v>
      </c>
      <c r="H245" s="36">
        <f>SUMIFS(СВЦЭМ!$F$39:$F$782,СВЦЭМ!$A$39:$A$782,$A245,СВЦЭМ!$B$39:$B$782,H$226)+'СЕТ СН'!$F$15</f>
        <v>181.72468785999999</v>
      </c>
      <c r="I245" s="36">
        <f>SUMIFS(СВЦЭМ!$F$39:$F$782,СВЦЭМ!$A$39:$A$782,$A245,СВЦЭМ!$B$39:$B$782,I$226)+'СЕТ СН'!$F$15</f>
        <v>173.84882465999999</v>
      </c>
      <c r="J245" s="36">
        <f>SUMIFS(СВЦЭМ!$F$39:$F$782,СВЦЭМ!$A$39:$A$782,$A245,СВЦЭМ!$B$39:$B$782,J$226)+'СЕТ СН'!$F$15</f>
        <v>167.58008292</v>
      </c>
      <c r="K245" s="36">
        <f>SUMIFS(СВЦЭМ!$F$39:$F$782,СВЦЭМ!$A$39:$A$782,$A245,СВЦЭМ!$B$39:$B$782,K$226)+'СЕТ СН'!$F$15</f>
        <v>157.41719000000001</v>
      </c>
      <c r="L245" s="36">
        <f>SUMIFS(СВЦЭМ!$F$39:$F$782,СВЦЭМ!$A$39:$A$782,$A245,СВЦЭМ!$B$39:$B$782,L$226)+'СЕТ СН'!$F$15</f>
        <v>157.28461847</v>
      </c>
      <c r="M245" s="36">
        <f>SUMIFS(СВЦЭМ!$F$39:$F$782,СВЦЭМ!$A$39:$A$782,$A245,СВЦЭМ!$B$39:$B$782,M$226)+'СЕТ СН'!$F$15</f>
        <v>159.72892167000001</v>
      </c>
      <c r="N245" s="36">
        <f>SUMIFS(СВЦЭМ!$F$39:$F$782,СВЦЭМ!$A$39:$A$782,$A245,СВЦЭМ!$B$39:$B$782,N$226)+'СЕТ СН'!$F$15</f>
        <v>161.31965160999999</v>
      </c>
      <c r="O245" s="36">
        <f>SUMIFS(СВЦЭМ!$F$39:$F$782,СВЦЭМ!$A$39:$A$782,$A245,СВЦЭМ!$B$39:$B$782,O$226)+'СЕТ СН'!$F$15</f>
        <v>163.37230313000001</v>
      </c>
      <c r="P245" s="36">
        <f>SUMIFS(СВЦЭМ!$F$39:$F$782,СВЦЭМ!$A$39:$A$782,$A245,СВЦЭМ!$B$39:$B$782,P$226)+'СЕТ СН'!$F$15</f>
        <v>166.74904325</v>
      </c>
      <c r="Q245" s="36">
        <f>SUMIFS(СВЦЭМ!$F$39:$F$782,СВЦЭМ!$A$39:$A$782,$A245,СВЦЭМ!$B$39:$B$782,Q$226)+'СЕТ СН'!$F$15</f>
        <v>168.57912361999999</v>
      </c>
      <c r="R245" s="36">
        <f>SUMIFS(СВЦЭМ!$F$39:$F$782,СВЦЭМ!$A$39:$A$782,$A245,СВЦЭМ!$B$39:$B$782,R$226)+'СЕТ СН'!$F$15</f>
        <v>169.73008571</v>
      </c>
      <c r="S245" s="36">
        <f>SUMIFS(СВЦЭМ!$F$39:$F$782,СВЦЭМ!$A$39:$A$782,$A245,СВЦЭМ!$B$39:$B$782,S$226)+'СЕТ СН'!$F$15</f>
        <v>168.92615370999999</v>
      </c>
      <c r="T245" s="36">
        <f>SUMIFS(СВЦЭМ!$F$39:$F$782,СВЦЭМ!$A$39:$A$782,$A245,СВЦЭМ!$B$39:$B$782,T$226)+'СЕТ СН'!$F$15</f>
        <v>168.77915071000001</v>
      </c>
      <c r="U245" s="36">
        <f>SUMIFS(СВЦЭМ!$F$39:$F$782,СВЦЭМ!$A$39:$A$782,$A245,СВЦЭМ!$B$39:$B$782,U$226)+'СЕТ СН'!$F$15</f>
        <v>163.44576755</v>
      </c>
      <c r="V245" s="36">
        <f>SUMIFS(СВЦЭМ!$F$39:$F$782,СВЦЭМ!$A$39:$A$782,$A245,СВЦЭМ!$B$39:$B$782,V$226)+'СЕТ СН'!$F$15</f>
        <v>164.31079991999999</v>
      </c>
      <c r="W245" s="36">
        <f>SUMIFS(СВЦЭМ!$F$39:$F$782,СВЦЭМ!$A$39:$A$782,$A245,СВЦЭМ!$B$39:$B$782,W$226)+'СЕТ СН'!$F$15</f>
        <v>166.76584624</v>
      </c>
      <c r="X245" s="36">
        <f>SUMIFS(СВЦЭМ!$F$39:$F$782,СВЦЭМ!$A$39:$A$782,$A245,СВЦЭМ!$B$39:$B$782,X$226)+'СЕТ СН'!$F$15</f>
        <v>173.12189925000001</v>
      </c>
      <c r="Y245" s="36">
        <f>SUMIFS(СВЦЭМ!$F$39:$F$782,СВЦЭМ!$A$39:$A$782,$A245,СВЦЭМ!$B$39:$B$782,Y$226)+'СЕТ СН'!$F$15</f>
        <v>180.39346216000001</v>
      </c>
    </row>
    <row r="246" spans="1:25" ht="15.75" x14ac:dyDescent="0.2">
      <c r="A246" s="35">
        <f t="shared" si="6"/>
        <v>45219</v>
      </c>
      <c r="B246" s="36">
        <f>SUMIFS(СВЦЭМ!$F$39:$F$782,СВЦЭМ!$A$39:$A$782,$A246,СВЦЭМ!$B$39:$B$782,B$226)+'СЕТ СН'!$F$15</f>
        <v>184.64835162</v>
      </c>
      <c r="C246" s="36">
        <f>SUMIFS(СВЦЭМ!$F$39:$F$782,СВЦЭМ!$A$39:$A$782,$A246,СВЦЭМ!$B$39:$B$782,C$226)+'СЕТ СН'!$F$15</f>
        <v>192.19955522000001</v>
      </c>
      <c r="D246" s="36">
        <f>SUMIFS(СВЦЭМ!$F$39:$F$782,СВЦЭМ!$A$39:$A$782,$A246,СВЦЭМ!$B$39:$B$782,D$226)+'СЕТ СН'!$F$15</f>
        <v>197.21813101000001</v>
      </c>
      <c r="E246" s="36">
        <f>SUMIFS(СВЦЭМ!$F$39:$F$782,СВЦЭМ!$A$39:$A$782,$A246,СВЦЭМ!$B$39:$B$782,E$226)+'СЕТ СН'!$F$15</f>
        <v>194.58236846</v>
      </c>
      <c r="F246" s="36">
        <f>SUMIFS(СВЦЭМ!$F$39:$F$782,СВЦЭМ!$A$39:$A$782,$A246,СВЦЭМ!$B$39:$B$782,F$226)+'СЕТ СН'!$F$15</f>
        <v>194.57425043999999</v>
      </c>
      <c r="G246" s="36">
        <f>SUMIFS(СВЦЭМ!$F$39:$F$782,СВЦЭМ!$A$39:$A$782,$A246,СВЦЭМ!$B$39:$B$782,G$226)+'СЕТ СН'!$F$15</f>
        <v>194.72325276000001</v>
      </c>
      <c r="H246" s="36">
        <f>SUMIFS(СВЦЭМ!$F$39:$F$782,СВЦЭМ!$A$39:$A$782,$A246,СВЦЭМ!$B$39:$B$782,H$226)+'СЕТ СН'!$F$15</f>
        <v>186.09099631999999</v>
      </c>
      <c r="I246" s="36">
        <f>SUMIFS(СВЦЭМ!$F$39:$F$782,СВЦЭМ!$A$39:$A$782,$A246,СВЦЭМ!$B$39:$B$782,I$226)+'СЕТ СН'!$F$15</f>
        <v>177.50691030999999</v>
      </c>
      <c r="J246" s="36">
        <f>SUMIFS(СВЦЭМ!$F$39:$F$782,СВЦЭМ!$A$39:$A$782,$A246,СВЦЭМ!$B$39:$B$782,J$226)+'СЕТ СН'!$F$15</f>
        <v>170.2164554</v>
      </c>
      <c r="K246" s="36">
        <f>SUMIFS(СВЦЭМ!$F$39:$F$782,СВЦЭМ!$A$39:$A$782,$A246,СВЦЭМ!$B$39:$B$782,K$226)+'СЕТ СН'!$F$15</f>
        <v>167.69231464999999</v>
      </c>
      <c r="L246" s="36">
        <f>SUMIFS(СВЦЭМ!$F$39:$F$782,СВЦЭМ!$A$39:$A$782,$A246,СВЦЭМ!$B$39:$B$782,L$226)+'СЕТ СН'!$F$15</f>
        <v>165.60440917</v>
      </c>
      <c r="M246" s="36">
        <f>SUMIFS(СВЦЭМ!$F$39:$F$782,СВЦЭМ!$A$39:$A$782,$A246,СВЦЭМ!$B$39:$B$782,M$226)+'СЕТ СН'!$F$15</f>
        <v>167.19779027000001</v>
      </c>
      <c r="N246" s="36">
        <f>SUMIFS(СВЦЭМ!$F$39:$F$782,СВЦЭМ!$A$39:$A$782,$A246,СВЦЭМ!$B$39:$B$782,N$226)+'СЕТ СН'!$F$15</f>
        <v>169.12032823999999</v>
      </c>
      <c r="O246" s="36">
        <f>SUMIFS(СВЦЭМ!$F$39:$F$782,СВЦЭМ!$A$39:$A$782,$A246,СВЦЭМ!$B$39:$B$782,O$226)+'СЕТ СН'!$F$15</f>
        <v>168.29369156000001</v>
      </c>
      <c r="P246" s="36">
        <f>SUMIFS(СВЦЭМ!$F$39:$F$782,СВЦЭМ!$A$39:$A$782,$A246,СВЦЭМ!$B$39:$B$782,P$226)+'СЕТ СН'!$F$15</f>
        <v>173.35173345999999</v>
      </c>
      <c r="Q246" s="36">
        <f>SUMIFS(СВЦЭМ!$F$39:$F$782,СВЦЭМ!$A$39:$A$782,$A246,СВЦЭМ!$B$39:$B$782,Q$226)+'СЕТ СН'!$F$15</f>
        <v>170.56711731999999</v>
      </c>
      <c r="R246" s="36">
        <f>SUMIFS(СВЦЭМ!$F$39:$F$782,СВЦЭМ!$A$39:$A$782,$A246,СВЦЭМ!$B$39:$B$782,R$226)+'СЕТ СН'!$F$15</f>
        <v>173.95596325</v>
      </c>
      <c r="S246" s="36">
        <f>SUMIFS(СВЦЭМ!$F$39:$F$782,СВЦЭМ!$A$39:$A$782,$A246,СВЦЭМ!$B$39:$B$782,S$226)+'СЕТ СН'!$F$15</f>
        <v>174.81516027000001</v>
      </c>
      <c r="T246" s="36">
        <f>SUMIFS(СВЦЭМ!$F$39:$F$782,СВЦЭМ!$A$39:$A$782,$A246,СВЦЭМ!$B$39:$B$782,T$226)+'СЕТ СН'!$F$15</f>
        <v>167.18616445000001</v>
      </c>
      <c r="U246" s="36">
        <f>SUMIFS(СВЦЭМ!$F$39:$F$782,СВЦЭМ!$A$39:$A$782,$A246,СВЦЭМ!$B$39:$B$782,U$226)+'СЕТ СН'!$F$15</f>
        <v>163.15009463000001</v>
      </c>
      <c r="V246" s="36">
        <f>SUMIFS(СВЦЭМ!$F$39:$F$782,СВЦЭМ!$A$39:$A$782,$A246,СВЦЭМ!$B$39:$B$782,V$226)+'СЕТ СН'!$F$15</f>
        <v>165.45238135</v>
      </c>
      <c r="W246" s="36">
        <f>SUMIFS(СВЦЭМ!$F$39:$F$782,СВЦЭМ!$A$39:$A$782,$A246,СВЦЭМ!$B$39:$B$782,W$226)+'СЕТ СН'!$F$15</f>
        <v>169.33010873999999</v>
      </c>
      <c r="X246" s="36">
        <f>SUMIFS(СВЦЭМ!$F$39:$F$782,СВЦЭМ!$A$39:$A$782,$A246,СВЦЭМ!$B$39:$B$782,X$226)+'СЕТ СН'!$F$15</f>
        <v>175.47711810999999</v>
      </c>
      <c r="Y246" s="36">
        <f>SUMIFS(СВЦЭМ!$F$39:$F$782,СВЦЭМ!$A$39:$A$782,$A246,СВЦЭМ!$B$39:$B$782,Y$226)+'СЕТ СН'!$F$15</f>
        <v>175.62160025</v>
      </c>
    </row>
    <row r="247" spans="1:25" ht="15.75" x14ac:dyDescent="0.2">
      <c r="A247" s="35">
        <f t="shared" si="6"/>
        <v>45220</v>
      </c>
      <c r="B247" s="36">
        <f>SUMIFS(СВЦЭМ!$F$39:$F$782,СВЦЭМ!$A$39:$A$782,$A247,СВЦЭМ!$B$39:$B$782,B$226)+'СЕТ СН'!$F$15</f>
        <v>181.0913639</v>
      </c>
      <c r="C247" s="36">
        <f>SUMIFS(СВЦЭМ!$F$39:$F$782,СВЦЭМ!$A$39:$A$782,$A247,СВЦЭМ!$B$39:$B$782,C$226)+'СЕТ СН'!$F$15</f>
        <v>184.29945931</v>
      </c>
      <c r="D247" s="36">
        <f>SUMIFS(СВЦЭМ!$F$39:$F$782,СВЦЭМ!$A$39:$A$782,$A247,СВЦЭМ!$B$39:$B$782,D$226)+'СЕТ СН'!$F$15</f>
        <v>189.74201259</v>
      </c>
      <c r="E247" s="36">
        <f>SUMIFS(СВЦЭМ!$F$39:$F$782,СВЦЭМ!$A$39:$A$782,$A247,СВЦЭМ!$B$39:$B$782,E$226)+'СЕТ СН'!$F$15</f>
        <v>189.62102364</v>
      </c>
      <c r="F247" s="36">
        <f>SUMIFS(СВЦЭМ!$F$39:$F$782,СВЦЭМ!$A$39:$A$782,$A247,СВЦЭМ!$B$39:$B$782,F$226)+'СЕТ СН'!$F$15</f>
        <v>190.02241903999999</v>
      </c>
      <c r="G247" s="36">
        <f>SUMIFS(СВЦЭМ!$F$39:$F$782,СВЦЭМ!$A$39:$A$782,$A247,СВЦЭМ!$B$39:$B$782,G$226)+'СЕТ СН'!$F$15</f>
        <v>186.96116812</v>
      </c>
      <c r="H247" s="36">
        <f>SUMIFS(СВЦЭМ!$F$39:$F$782,СВЦЭМ!$A$39:$A$782,$A247,СВЦЭМ!$B$39:$B$782,H$226)+'СЕТ СН'!$F$15</f>
        <v>183.72195543000001</v>
      </c>
      <c r="I247" s="36">
        <f>SUMIFS(СВЦЭМ!$F$39:$F$782,СВЦЭМ!$A$39:$A$782,$A247,СВЦЭМ!$B$39:$B$782,I$226)+'СЕТ СН'!$F$15</f>
        <v>175.20751736</v>
      </c>
      <c r="J247" s="36">
        <f>SUMIFS(СВЦЭМ!$F$39:$F$782,СВЦЭМ!$A$39:$A$782,$A247,СВЦЭМ!$B$39:$B$782,J$226)+'СЕТ СН'!$F$15</f>
        <v>170.19926561</v>
      </c>
      <c r="K247" s="36">
        <f>SUMIFS(СВЦЭМ!$F$39:$F$782,СВЦЭМ!$A$39:$A$782,$A247,СВЦЭМ!$B$39:$B$782,K$226)+'СЕТ СН'!$F$15</f>
        <v>164.48891255999999</v>
      </c>
      <c r="L247" s="36">
        <f>SUMIFS(СВЦЭМ!$F$39:$F$782,СВЦЭМ!$A$39:$A$782,$A247,СВЦЭМ!$B$39:$B$782,L$226)+'СЕТ СН'!$F$15</f>
        <v>161.64667037000001</v>
      </c>
      <c r="M247" s="36">
        <f>SUMIFS(СВЦЭМ!$F$39:$F$782,СВЦЭМ!$A$39:$A$782,$A247,СВЦЭМ!$B$39:$B$782,M$226)+'СЕТ СН'!$F$15</f>
        <v>162.43146174</v>
      </c>
      <c r="N247" s="36">
        <f>SUMIFS(СВЦЭМ!$F$39:$F$782,СВЦЭМ!$A$39:$A$782,$A247,СВЦЭМ!$B$39:$B$782,N$226)+'СЕТ СН'!$F$15</f>
        <v>161.61841437999999</v>
      </c>
      <c r="O247" s="36">
        <f>SUMIFS(СВЦЭМ!$F$39:$F$782,СВЦЭМ!$A$39:$A$782,$A247,СВЦЭМ!$B$39:$B$782,O$226)+'СЕТ СН'!$F$15</f>
        <v>163.49660392999999</v>
      </c>
      <c r="P247" s="36">
        <f>SUMIFS(СВЦЭМ!$F$39:$F$782,СВЦЭМ!$A$39:$A$782,$A247,СВЦЭМ!$B$39:$B$782,P$226)+'СЕТ СН'!$F$15</f>
        <v>167.03161976000001</v>
      </c>
      <c r="Q247" s="36">
        <f>SUMIFS(СВЦЭМ!$F$39:$F$782,СВЦЭМ!$A$39:$A$782,$A247,СВЦЭМ!$B$39:$B$782,Q$226)+'СЕТ СН'!$F$15</f>
        <v>165.12514496</v>
      </c>
      <c r="R247" s="36">
        <f>SUMIFS(СВЦЭМ!$F$39:$F$782,СВЦЭМ!$A$39:$A$782,$A247,СВЦЭМ!$B$39:$B$782,R$226)+'СЕТ СН'!$F$15</f>
        <v>165.61858301999999</v>
      </c>
      <c r="S247" s="36">
        <f>SUMIFS(СВЦЭМ!$F$39:$F$782,СВЦЭМ!$A$39:$A$782,$A247,СВЦЭМ!$B$39:$B$782,S$226)+'СЕТ СН'!$F$15</f>
        <v>166.02533932</v>
      </c>
      <c r="T247" s="36">
        <f>SUMIFS(СВЦЭМ!$F$39:$F$782,СВЦЭМ!$A$39:$A$782,$A247,СВЦЭМ!$B$39:$B$782,T$226)+'СЕТ СН'!$F$15</f>
        <v>160.82648352999999</v>
      </c>
      <c r="U247" s="36">
        <f>SUMIFS(СВЦЭМ!$F$39:$F$782,СВЦЭМ!$A$39:$A$782,$A247,СВЦЭМ!$B$39:$B$782,U$226)+'СЕТ СН'!$F$15</f>
        <v>156.37636412000001</v>
      </c>
      <c r="V247" s="36">
        <f>SUMIFS(СВЦЭМ!$F$39:$F$782,СВЦЭМ!$A$39:$A$782,$A247,СВЦЭМ!$B$39:$B$782,V$226)+'СЕТ СН'!$F$15</f>
        <v>157.43668187</v>
      </c>
      <c r="W247" s="36">
        <f>SUMIFS(СВЦЭМ!$F$39:$F$782,СВЦЭМ!$A$39:$A$782,$A247,СВЦЭМ!$B$39:$B$782,W$226)+'СЕТ СН'!$F$15</f>
        <v>160.44726643999999</v>
      </c>
      <c r="X247" s="36">
        <f>SUMIFS(СВЦЭМ!$F$39:$F$782,СВЦЭМ!$A$39:$A$782,$A247,СВЦЭМ!$B$39:$B$782,X$226)+'СЕТ СН'!$F$15</f>
        <v>165.17445486</v>
      </c>
      <c r="Y247" s="36">
        <f>SUMIFS(СВЦЭМ!$F$39:$F$782,СВЦЭМ!$A$39:$A$782,$A247,СВЦЭМ!$B$39:$B$782,Y$226)+'СЕТ СН'!$F$15</f>
        <v>169.77263353999999</v>
      </c>
    </row>
    <row r="248" spans="1:25" ht="15.75" x14ac:dyDescent="0.2">
      <c r="A248" s="35">
        <f t="shared" si="6"/>
        <v>45221</v>
      </c>
      <c r="B248" s="36">
        <f>SUMIFS(СВЦЭМ!$F$39:$F$782,СВЦЭМ!$A$39:$A$782,$A248,СВЦЭМ!$B$39:$B$782,B$226)+'СЕТ СН'!$F$15</f>
        <v>178.37978197000001</v>
      </c>
      <c r="C248" s="36">
        <f>SUMIFS(СВЦЭМ!$F$39:$F$782,СВЦЭМ!$A$39:$A$782,$A248,СВЦЭМ!$B$39:$B$782,C$226)+'СЕТ СН'!$F$15</f>
        <v>184.93731560000001</v>
      </c>
      <c r="D248" s="36">
        <f>SUMIFS(СВЦЭМ!$F$39:$F$782,СВЦЭМ!$A$39:$A$782,$A248,СВЦЭМ!$B$39:$B$782,D$226)+'СЕТ СН'!$F$15</f>
        <v>188.26545904</v>
      </c>
      <c r="E248" s="36">
        <f>SUMIFS(СВЦЭМ!$F$39:$F$782,СВЦЭМ!$A$39:$A$782,$A248,СВЦЭМ!$B$39:$B$782,E$226)+'СЕТ СН'!$F$15</f>
        <v>188.63335719</v>
      </c>
      <c r="F248" s="36">
        <f>SUMIFS(СВЦЭМ!$F$39:$F$782,СВЦЭМ!$A$39:$A$782,$A248,СВЦЭМ!$B$39:$B$782,F$226)+'СЕТ СН'!$F$15</f>
        <v>187.78778009999999</v>
      </c>
      <c r="G248" s="36">
        <f>SUMIFS(СВЦЭМ!$F$39:$F$782,СВЦЭМ!$A$39:$A$782,$A248,СВЦЭМ!$B$39:$B$782,G$226)+'СЕТ СН'!$F$15</f>
        <v>188.04162682</v>
      </c>
      <c r="H248" s="36">
        <f>SUMIFS(СВЦЭМ!$F$39:$F$782,СВЦЭМ!$A$39:$A$782,$A248,СВЦЭМ!$B$39:$B$782,H$226)+'СЕТ СН'!$F$15</f>
        <v>184.73729836999999</v>
      </c>
      <c r="I248" s="36">
        <f>SUMIFS(СВЦЭМ!$F$39:$F$782,СВЦЭМ!$A$39:$A$782,$A248,СВЦЭМ!$B$39:$B$782,I$226)+'СЕТ СН'!$F$15</f>
        <v>182.19162562</v>
      </c>
      <c r="J248" s="36">
        <f>SUMIFS(СВЦЭМ!$F$39:$F$782,СВЦЭМ!$A$39:$A$782,$A248,СВЦЭМ!$B$39:$B$782,J$226)+'СЕТ СН'!$F$15</f>
        <v>171.61193721000001</v>
      </c>
      <c r="K248" s="36">
        <f>SUMIFS(СВЦЭМ!$F$39:$F$782,СВЦЭМ!$A$39:$A$782,$A248,СВЦЭМ!$B$39:$B$782,K$226)+'СЕТ СН'!$F$15</f>
        <v>163.51977832</v>
      </c>
      <c r="L248" s="36">
        <f>SUMIFS(СВЦЭМ!$F$39:$F$782,СВЦЭМ!$A$39:$A$782,$A248,СВЦЭМ!$B$39:$B$782,L$226)+'СЕТ СН'!$F$15</f>
        <v>161.59904223000001</v>
      </c>
      <c r="M248" s="36">
        <f>SUMIFS(СВЦЭМ!$F$39:$F$782,СВЦЭМ!$A$39:$A$782,$A248,СВЦЭМ!$B$39:$B$782,M$226)+'СЕТ СН'!$F$15</f>
        <v>161.91562632</v>
      </c>
      <c r="N248" s="36">
        <f>SUMIFS(СВЦЭМ!$F$39:$F$782,СВЦЭМ!$A$39:$A$782,$A248,СВЦЭМ!$B$39:$B$782,N$226)+'СЕТ СН'!$F$15</f>
        <v>161.46402929000001</v>
      </c>
      <c r="O248" s="36">
        <f>SUMIFS(СВЦЭМ!$F$39:$F$782,СВЦЭМ!$A$39:$A$782,$A248,СВЦЭМ!$B$39:$B$782,O$226)+'СЕТ СН'!$F$15</f>
        <v>163.74251882999999</v>
      </c>
      <c r="P248" s="36">
        <f>SUMIFS(СВЦЭМ!$F$39:$F$782,СВЦЭМ!$A$39:$A$782,$A248,СВЦЭМ!$B$39:$B$782,P$226)+'СЕТ СН'!$F$15</f>
        <v>166.70546274</v>
      </c>
      <c r="Q248" s="36">
        <f>SUMIFS(СВЦЭМ!$F$39:$F$782,СВЦЭМ!$A$39:$A$782,$A248,СВЦЭМ!$B$39:$B$782,Q$226)+'СЕТ СН'!$F$15</f>
        <v>165.06390782</v>
      </c>
      <c r="R248" s="36">
        <f>SUMIFS(СВЦЭМ!$F$39:$F$782,СВЦЭМ!$A$39:$A$782,$A248,СВЦЭМ!$B$39:$B$782,R$226)+'СЕТ СН'!$F$15</f>
        <v>165.26707661</v>
      </c>
      <c r="S248" s="36">
        <f>SUMIFS(СВЦЭМ!$F$39:$F$782,СВЦЭМ!$A$39:$A$782,$A248,СВЦЭМ!$B$39:$B$782,S$226)+'СЕТ СН'!$F$15</f>
        <v>164.79730733</v>
      </c>
      <c r="T248" s="36">
        <f>SUMIFS(СВЦЭМ!$F$39:$F$782,СВЦЭМ!$A$39:$A$782,$A248,СВЦЭМ!$B$39:$B$782,T$226)+'СЕТ СН'!$F$15</f>
        <v>159.54138555</v>
      </c>
      <c r="U248" s="36">
        <f>SUMIFS(СВЦЭМ!$F$39:$F$782,СВЦЭМ!$A$39:$A$782,$A248,СВЦЭМ!$B$39:$B$782,U$226)+'СЕТ СН'!$F$15</f>
        <v>154.6744281</v>
      </c>
      <c r="V248" s="36">
        <f>SUMIFS(СВЦЭМ!$F$39:$F$782,СВЦЭМ!$A$39:$A$782,$A248,СВЦЭМ!$B$39:$B$782,V$226)+'СЕТ СН'!$F$15</f>
        <v>156.47629617999999</v>
      </c>
      <c r="W248" s="36">
        <f>SUMIFS(СВЦЭМ!$F$39:$F$782,СВЦЭМ!$A$39:$A$782,$A248,СВЦЭМ!$B$39:$B$782,W$226)+'СЕТ СН'!$F$15</f>
        <v>159.22101777</v>
      </c>
      <c r="X248" s="36">
        <f>SUMIFS(СВЦЭМ!$F$39:$F$782,СВЦЭМ!$A$39:$A$782,$A248,СВЦЭМ!$B$39:$B$782,X$226)+'СЕТ СН'!$F$15</f>
        <v>165.17934847000001</v>
      </c>
      <c r="Y248" s="36">
        <f>SUMIFS(СВЦЭМ!$F$39:$F$782,СВЦЭМ!$A$39:$A$782,$A248,СВЦЭМ!$B$39:$B$782,Y$226)+'СЕТ СН'!$F$15</f>
        <v>171.91257621</v>
      </c>
    </row>
    <row r="249" spans="1:25" ht="15.75" x14ac:dyDescent="0.2">
      <c r="A249" s="35">
        <f t="shared" si="6"/>
        <v>45222</v>
      </c>
      <c r="B249" s="36">
        <f>SUMIFS(СВЦЭМ!$F$39:$F$782,СВЦЭМ!$A$39:$A$782,$A249,СВЦЭМ!$B$39:$B$782,B$226)+'СЕТ СН'!$F$15</f>
        <v>183.98886196000001</v>
      </c>
      <c r="C249" s="36">
        <f>SUMIFS(СВЦЭМ!$F$39:$F$782,СВЦЭМ!$A$39:$A$782,$A249,СВЦЭМ!$B$39:$B$782,C$226)+'СЕТ СН'!$F$15</f>
        <v>190.41897016999999</v>
      </c>
      <c r="D249" s="36">
        <f>SUMIFS(СВЦЭМ!$F$39:$F$782,СВЦЭМ!$A$39:$A$782,$A249,СВЦЭМ!$B$39:$B$782,D$226)+'СЕТ СН'!$F$15</f>
        <v>196.68288186999999</v>
      </c>
      <c r="E249" s="36">
        <f>SUMIFS(СВЦЭМ!$F$39:$F$782,СВЦЭМ!$A$39:$A$782,$A249,СВЦЭМ!$B$39:$B$782,E$226)+'СЕТ СН'!$F$15</f>
        <v>200.37199143999999</v>
      </c>
      <c r="F249" s="36">
        <f>SUMIFS(СВЦЭМ!$F$39:$F$782,СВЦЭМ!$A$39:$A$782,$A249,СВЦЭМ!$B$39:$B$782,F$226)+'СЕТ СН'!$F$15</f>
        <v>198.71597789</v>
      </c>
      <c r="G249" s="36">
        <f>SUMIFS(СВЦЭМ!$F$39:$F$782,СВЦЭМ!$A$39:$A$782,$A249,СВЦЭМ!$B$39:$B$782,G$226)+'СЕТ СН'!$F$15</f>
        <v>192.40450849000001</v>
      </c>
      <c r="H249" s="36">
        <f>SUMIFS(СВЦЭМ!$F$39:$F$782,СВЦЭМ!$A$39:$A$782,$A249,СВЦЭМ!$B$39:$B$782,H$226)+'СЕТ СН'!$F$15</f>
        <v>181.83494164999999</v>
      </c>
      <c r="I249" s="36">
        <f>SUMIFS(СВЦЭМ!$F$39:$F$782,СВЦЭМ!$A$39:$A$782,$A249,СВЦЭМ!$B$39:$B$782,I$226)+'СЕТ СН'!$F$15</f>
        <v>173.60520865999999</v>
      </c>
      <c r="J249" s="36">
        <f>SUMIFS(СВЦЭМ!$F$39:$F$782,СВЦЭМ!$A$39:$A$782,$A249,СВЦЭМ!$B$39:$B$782,J$226)+'СЕТ СН'!$F$15</f>
        <v>168.33194004000001</v>
      </c>
      <c r="K249" s="36">
        <f>SUMIFS(СВЦЭМ!$F$39:$F$782,СВЦЭМ!$A$39:$A$782,$A249,СВЦЭМ!$B$39:$B$782,K$226)+'СЕТ СН'!$F$15</f>
        <v>163.67659166999999</v>
      </c>
      <c r="L249" s="36">
        <f>SUMIFS(СВЦЭМ!$F$39:$F$782,СВЦЭМ!$A$39:$A$782,$A249,СВЦЭМ!$B$39:$B$782,L$226)+'СЕТ СН'!$F$15</f>
        <v>157.69719875000001</v>
      </c>
      <c r="M249" s="36">
        <f>SUMIFS(СВЦЭМ!$F$39:$F$782,СВЦЭМ!$A$39:$A$782,$A249,СВЦЭМ!$B$39:$B$782,M$226)+'СЕТ СН'!$F$15</f>
        <v>158.58306798999999</v>
      </c>
      <c r="N249" s="36">
        <f>SUMIFS(СВЦЭМ!$F$39:$F$782,СВЦЭМ!$A$39:$A$782,$A249,СВЦЭМ!$B$39:$B$782,N$226)+'СЕТ СН'!$F$15</f>
        <v>158.32608608999999</v>
      </c>
      <c r="O249" s="36">
        <f>SUMIFS(СВЦЭМ!$F$39:$F$782,СВЦЭМ!$A$39:$A$782,$A249,СВЦЭМ!$B$39:$B$782,O$226)+'СЕТ СН'!$F$15</f>
        <v>159.72341693999999</v>
      </c>
      <c r="P249" s="36">
        <f>SUMIFS(СВЦЭМ!$F$39:$F$782,СВЦЭМ!$A$39:$A$782,$A249,СВЦЭМ!$B$39:$B$782,P$226)+'СЕТ СН'!$F$15</f>
        <v>163.92324583999999</v>
      </c>
      <c r="Q249" s="36">
        <f>SUMIFS(СВЦЭМ!$F$39:$F$782,СВЦЭМ!$A$39:$A$782,$A249,СВЦЭМ!$B$39:$B$782,Q$226)+'СЕТ СН'!$F$15</f>
        <v>163.18154268999999</v>
      </c>
      <c r="R249" s="36">
        <f>SUMIFS(СВЦЭМ!$F$39:$F$782,СВЦЭМ!$A$39:$A$782,$A249,СВЦЭМ!$B$39:$B$782,R$226)+'СЕТ СН'!$F$15</f>
        <v>166.70645322999999</v>
      </c>
      <c r="S249" s="36">
        <f>SUMIFS(СВЦЭМ!$F$39:$F$782,СВЦЭМ!$A$39:$A$782,$A249,СВЦЭМ!$B$39:$B$782,S$226)+'СЕТ СН'!$F$15</f>
        <v>166.29864042</v>
      </c>
      <c r="T249" s="36">
        <f>SUMIFS(СВЦЭМ!$F$39:$F$782,СВЦЭМ!$A$39:$A$782,$A249,СВЦЭМ!$B$39:$B$782,T$226)+'СЕТ СН'!$F$15</f>
        <v>158.89806959000001</v>
      </c>
      <c r="U249" s="36">
        <f>SUMIFS(СВЦЭМ!$F$39:$F$782,СВЦЭМ!$A$39:$A$782,$A249,СВЦЭМ!$B$39:$B$782,U$226)+'СЕТ СН'!$F$15</f>
        <v>155.04825237</v>
      </c>
      <c r="V249" s="36">
        <f>SUMIFS(СВЦЭМ!$F$39:$F$782,СВЦЭМ!$A$39:$A$782,$A249,СВЦЭМ!$B$39:$B$782,V$226)+'СЕТ СН'!$F$15</f>
        <v>157.27834915</v>
      </c>
      <c r="W249" s="36">
        <f>SUMIFS(СВЦЭМ!$F$39:$F$782,СВЦЭМ!$A$39:$A$782,$A249,СВЦЭМ!$B$39:$B$782,W$226)+'СЕТ СН'!$F$15</f>
        <v>159.13778651000001</v>
      </c>
      <c r="X249" s="36">
        <f>SUMIFS(СВЦЭМ!$F$39:$F$782,СВЦЭМ!$A$39:$A$782,$A249,СВЦЭМ!$B$39:$B$782,X$226)+'СЕТ СН'!$F$15</f>
        <v>165.81795731</v>
      </c>
      <c r="Y249" s="36">
        <f>SUMIFS(СВЦЭМ!$F$39:$F$782,СВЦЭМ!$A$39:$A$782,$A249,СВЦЭМ!$B$39:$B$782,Y$226)+'СЕТ СН'!$F$15</f>
        <v>171.12574223999999</v>
      </c>
    </row>
    <row r="250" spans="1:25" ht="15.75" x14ac:dyDescent="0.2">
      <c r="A250" s="35">
        <f t="shared" si="6"/>
        <v>45223</v>
      </c>
      <c r="B250" s="36">
        <f>SUMIFS(СВЦЭМ!$F$39:$F$782,СВЦЭМ!$A$39:$A$782,$A250,СВЦЭМ!$B$39:$B$782,B$226)+'СЕТ СН'!$F$15</f>
        <v>182.14165528000001</v>
      </c>
      <c r="C250" s="36">
        <f>SUMIFS(СВЦЭМ!$F$39:$F$782,СВЦЭМ!$A$39:$A$782,$A250,СВЦЭМ!$B$39:$B$782,C$226)+'СЕТ СН'!$F$15</f>
        <v>188.79252127000001</v>
      </c>
      <c r="D250" s="36">
        <f>SUMIFS(СВЦЭМ!$F$39:$F$782,СВЦЭМ!$A$39:$A$782,$A250,СВЦЭМ!$B$39:$B$782,D$226)+'СЕТ СН'!$F$15</f>
        <v>196.32996677</v>
      </c>
      <c r="E250" s="36">
        <f>SUMIFS(СВЦЭМ!$F$39:$F$782,СВЦЭМ!$A$39:$A$782,$A250,СВЦЭМ!$B$39:$B$782,E$226)+'СЕТ СН'!$F$15</f>
        <v>196.20203984</v>
      </c>
      <c r="F250" s="36">
        <f>SUMIFS(СВЦЭМ!$F$39:$F$782,СВЦЭМ!$A$39:$A$782,$A250,СВЦЭМ!$B$39:$B$782,F$226)+'СЕТ СН'!$F$15</f>
        <v>191.97441366000001</v>
      </c>
      <c r="G250" s="36">
        <f>SUMIFS(СВЦЭМ!$F$39:$F$782,СВЦЭМ!$A$39:$A$782,$A250,СВЦЭМ!$B$39:$B$782,G$226)+'СЕТ СН'!$F$15</f>
        <v>187.24022181000001</v>
      </c>
      <c r="H250" s="36">
        <f>SUMIFS(СВЦЭМ!$F$39:$F$782,СВЦЭМ!$A$39:$A$782,$A250,СВЦЭМ!$B$39:$B$782,H$226)+'СЕТ СН'!$F$15</f>
        <v>183.65617280999999</v>
      </c>
      <c r="I250" s="36">
        <f>SUMIFS(СВЦЭМ!$F$39:$F$782,СВЦЭМ!$A$39:$A$782,$A250,СВЦЭМ!$B$39:$B$782,I$226)+'СЕТ СН'!$F$15</f>
        <v>176.29557148000001</v>
      </c>
      <c r="J250" s="36">
        <f>SUMIFS(СВЦЭМ!$F$39:$F$782,СВЦЭМ!$A$39:$A$782,$A250,СВЦЭМ!$B$39:$B$782,J$226)+'СЕТ СН'!$F$15</f>
        <v>172.59490794000001</v>
      </c>
      <c r="K250" s="36">
        <f>SUMIFS(СВЦЭМ!$F$39:$F$782,СВЦЭМ!$A$39:$A$782,$A250,СВЦЭМ!$B$39:$B$782,K$226)+'СЕТ СН'!$F$15</f>
        <v>167.05952547000001</v>
      </c>
      <c r="L250" s="36">
        <f>SUMIFS(СВЦЭМ!$F$39:$F$782,СВЦЭМ!$A$39:$A$782,$A250,СВЦЭМ!$B$39:$B$782,L$226)+'СЕТ СН'!$F$15</f>
        <v>166.00697581</v>
      </c>
      <c r="M250" s="36">
        <f>SUMIFS(СВЦЭМ!$F$39:$F$782,СВЦЭМ!$A$39:$A$782,$A250,СВЦЭМ!$B$39:$B$782,M$226)+'СЕТ СН'!$F$15</f>
        <v>167.14567987000001</v>
      </c>
      <c r="N250" s="36">
        <f>SUMIFS(СВЦЭМ!$F$39:$F$782,СВЦЭМ!$A$39:$A$782,$A250,СВЦЭМ!$B$39:$B$782,N$226)+'СЕТ СН'!$F$15</f>
        <v>166.11558679999999</v>
      </c>
      <c r="O250" s="36">
        <f>SUMIFS(СВЦЭМ!$F$39:$F$782,СВЦЭМ!$A$39:$A$782,$A250,СВЦЭМ!$B$39:$B$782,O$226)+'СЕТ СН'!$F$15</f>
        <v>167.45944491</v>
      </c>
      <c r="P250" s="36">
        <f>SUMIFS(СВЦЭМ!$F$39:$F$782,СВЦЭМ!$A$39:$A$782,$A250,СВЦЭМ!$B$39:$B$782,P$226)+'СЕТ СН'!$F$15</f>
        <v>171.36597739999999</v>
      </c>
      <c r="Q250" s="36">
        <f>SUMIFS(СВЦЭМ!$F$39:$F$782,СВЦЭМ!$A$39:$A$782,$A250,СВЦЭМ!$B$39:$B$782,Q$226)+'СЕТ СН'!$F$15</f>
        <v>170.10393465000001</v>
      </c>
      <c r="R250" s="36">
        <f>SUMIFS(СВЦЭМ!$F$39:$F$782,СВЦЭМ!$A$39:$A$782,$A250,СВЦЭМ!$B$39:$B$782,R$226)+'СЕТ СН'!$F$15</f>
        <v>171.54817677</v>
      </c>
      <c r="S250" s="36">
        <f>SUMIFS(СВЦЭМ!$F$39:$F$782,СВЦЭМ!$A$39:$A$782,$A250,СВЦЭМ!$B$39:$B$782,S$226)+'СЕТ СН'!$F$15</f>
        <v>169.84356864</v>
      </c>
      <c r="T250" s="36">
        <f>SUMIFS(СВЦЭМ!$F$39:$F$782,СВЦЭМ!$A$39:$A$782,$A250,СВЦЭМ!$B$39:$B$782,T$226)+'СЕТ СН'!$F$15</f>
        <v>162.46377923</v>
      </c>
      <c r="U250" s="36">
        <f>SUMIFS(СВЦЭМ!$F$39:$F$782,СВЦЭМ!$A$39:$A$782,$A250,СВЦЭМ!$B$39:$B$782,U$226)+'СЕТ СН'!$F$15</f>
        <v>160.64097157</v>
      </c>
      <c r="V250" s="36">
        <f>SUMIFS(СВЦЭМ!$F$39:$F$782,СВЦЭМ!$A$39:$A$782,$A250,СВЦЭМ!$B$39:$B$782,V$226)+'СЕТ СН'!$F$15</f>
        <v>161.76335449000001</v>
      </c>
      <c r="W250" s="36">
        <f>SUMIFS(СВЦЭМ!$F$39:$F$782,СВЦЭМ!$A$39:$A$782,$A250,СВЦЭМ!$B$39:$B$782,W$226)+'СЕТ СН'!$F$15</f>
        <v>162.45148802</v>
      </c>
      <c r="X250" s="36">
        <f>SUMIFS(СВЦЭМ!$F$39:$F$782,СВЦЭМ!$A$39:$A$782,$A250,СВЦЭМ!$B$39:$B$782,X$226)+'СЕТ СН'!$F$15</f>
        <v>168.22943677000001</v>
      </c>
      <c r="Y250" s="36">
        <f>SUMIFS(СВЦЭМ!$F$39:$F$782,СВЦЭМ!$A$39:$A$782,$A250,СВЦЭМ!$B$39:$B$782,Y$226)+'СЕТ СН'!$F$15</f>
        <v>173.65679388000001</v>
      </c>
    </row>
    <row r="251" spans="1:25" ht="15.75" x14ac:dyDescent="0.2">
      <c r="A251" s="35">
        <f t="shared" si="6"/>
        <v>45224</v>
      </c>
      <c r="B251" s="36">
        <f>SUMIFS(СВЦЭМ!$F$39:$F$782,СВЦЭМ!$A$39:$A$782,$A251,СВЦЭМ!$B$39:$B$782,B$226)+'СЕТ СН'!$F$15</f>
        <v>169.97558741</v>
      </c>
      <c r="C251" s="36">
        <f>SUMIFS(СВЦЭМ!$F$39:$F$782,СВЦЭМ!$A$39:$A$782,$A251,СВЦЭМ!$B$39:$B$782,C$226)+'СЕТ СН'!$F$15</f>
        <v>175.34954859000001</v>
      </c>
      <c r="D251" s="36">
        <f>SUMIFS(СВЦЭМ!$F$39:$F$782,СВЦЭМ!$A$39:$A$782,$A251,СВЦЭМ!$B$39:$B$782,D$226)+'СЕТ СН'!$F$15</f>
        <v>182.38781602</v>
      </c>
      <c r="E251" s="36">
        <f>SUMIFS(СВЦЭМ!$F$39:$F$782,СВЦЭМ!$A$39:$A$782,$A251,СВЦЭМ!$B$39:$B$782,E$226)+'СЕТ СН'!$F$15</f>
        <v>181.95219772999999</v>
      </c>
      <c r="F251" s="36">
        <f>SUMIFS(СВЦЭМ!$F$39:$F$782,СВЦЭМ!$A$39:$A$782,$A251,СВЦЭМ!$B$39:$B$782,F$226)+'СЕТ СН'!$F$15</f>
        <v>181.93644498</v>
      </c>
      <c r="G251" s="36">
        <f>SUMIFS(СВЦЭМ!$F$39:$F$782,СВЦЭМ!$A$39:$A$782,$A251,СВЦЭМ!$B$39:$B$782,G$226)+'СЕТ СН'!$F$15</f>
        <v>180.83115826</v>
      </c>
      <c r="H251" s="36">
        <f>SUMIFS(СВЦЭМ!$F$39:$F$782,СВЦЭМ!$A$39:$A$782,$A251,СВЦЭМ!$B$39:$B$782,H$226)+'СЕТ СН'!$F$15</f>
        <v>172.27366542999999</v>
      </c>
      <c r="I251" s="36">
        <f>SUMIFS(СВЦЭМ!$F$39:$F$782,СВЦЭМ!$A$39:$A$782,$A251,СВЦЭМ!$B$39:$B$782,I$226)+'СЕТ СН'!$F$15</f>
        <v>162.99642123999999</v>
      </c>
      <c r="J251" s="36">
        <f>SUMIFS(СВЦЭМ!$F$39:$F$782,СВЦЭМ!$A$39:$A$782,$A251,СВЦЭМ!$B$39:$B$782,J$226)+'СЕТ СН'!$F$15</f>
        <v>157.41401711</v>
      </c>
      <c r="K251" s="36">
        <f>SUMIFS(СВЦЭМ!$F$39:$F$782,СВЦЭМ!$A$39:$A$782,$A251,СВЦЭМ!$B$39:$B$782,K$226)+'СЕТ СН'!$F$15</f>
        <v>153.29865101999999</v>
      </c>
      <c r="L251" s="36">
        <f>SUMIFS(СВЦЭМ!$F$39:$F$782,СВЦЭМ!$A$39:$A$782,$A251,СВЦЭМ!$B$39:$B$782,L$226)+'СЕТ СН'!$F$15</f>
        <v>153.49247775000001</v>
      </c>
      <c r="M251" s="36">
        <f>SUMIFS(СВЦЭМ!$F$39:$F$782,СВЦЭМ!$A$39:$A$782,$A251,СВЦЭМ!$B$39:$B$782,M$226)+'СЕТ СН'!$F$15</f>
        <v>154.18478992999999</v>
      </c>
      <c r="N251" s="36">
        <f>SUMIFS(СВЦЭМ!$F$39:$F$782,СВЦЭМ!$A$39:$A$782,$A251,СВЦЭМ!$B$39:$B$782,N$226)+'СЕТ СН'!$F$15</f>
        <v>156.27087093</v>
      </c>
      <c r="O251" s="36">
        <f>SUMIFS(СВЦЭМ!$F$39:$F$782,СВЦЭМ!$A$39:$A$782,$A251,СВЦЭМ!$B$39:$B$782,O$226)+'СЕТ СН'!$F$15</f>
        <v>157.77497514999999</v>
      </c>
      <c r="P251" s="36">
        <f>SUMIFS(СВЦЭМ!$F$39:$F$782,СВЦЭМ!$A$39:$A$782,$A251,СВЦЭМ!$B$39:$B$782,P$226)+'СЕТ СН'!$F$15</f>
        <v>158.96882549</v>
      </c>
      <c r="Q251" s="36">
        <f>SUMIFS(СВЦЭМ!$F$39:$F$782,СВЦЭМ!$A$39:$A$782,$A251,СВЦЭМ!$B$39:$B$782,Q$226)+'СЕТ СН'!$F$15</f>
        <v>159.81894965000001</v>
      </c>
      <c r="R251" s="36">
        <f>SUMIFS(СВЦЭМ!$F$39:$F$782,СВЦЭМ!$A$39:$A$782,$A251,СВЦЭМ!$B$39:$B$782,R$226)+'СЕТ СН'!$F$15</f>
        <v>161.56275485</v>
      </c>
      <c r="S251" s="36">
        <f>SUMIFS(СВЦЭМ!$F$39:$F$782,СВЦЭМ!$A$39:$A$782,$A251,СВЦЭМ!$B$39:$B$782,S$226)+'СЕТ СН'!$F$15</f>
        <v>157.83044651</v>
      </c>
      <c r="T251" s="36">
        <f>SUMIFS(СВЦЭМ!$F$39:$F$782,СВЦЭМ!$A$39:$A$782,$A251,СВЦЭМ!$B$39:$B$782,T$226)+'СЕТ СН'!$F$15</f>
        <v>151.00114987000001</v>
      </c>
      <c r="U251" s="36">
        <f>SUMIFS(СВЦЭМ!$F$39:$F$782,СВЦЭМ!$A$39:$A$782,$A251,СВЦЭМ!$B$39:$B$782,U$226)+'СЕТ СН'!$F$15</f>
        <v>148.11262446999999</v>
      </c>
      <c r="V251" s="36">
        <f>SUMIFS(СВЦЭМ!$F$39:$F$782,СВЦЭМ!$A$39:$A$782,$A251,СВЦЭМ!$B$39:$B$782,V$226)+'СЕТ СН'!$F$15</f>
        <v>150.15734067</v>
      </c>
      <c r="W251" s="36">
        <f>SUMIFS(СВЦЭМ!$F$39:$F$782,СВЦЭМ!$A$39:$A$782,$A251,СВЦЭМ!$B$39:$B$782,W$226)+'СЕТ СН'!$F$15</f>
        <v>151.69239404999999</v>
      </c>
      <c r="X251" s="36">
        <f>SUMIFS(СВЦЭМ!$F$39:$F$782,СВЦЭМ!$A$39:$A$782,$A251,СВЦЭМ!$B$39:$B$782,X$226)+'СЕТ СН'!$F$15</f>
        <v>157.76814485</v>
      </c>
      <c r="Y251" s="36">
        <f>SUMIFS(СВЦЭМ!$F$39:$F$782,СВЦЭМ!$A$39:$A$782,$A251,СВЦЭМ!$B$39:$B$782,Y$226)+'СЕТ СН'!$F$15</f>
        <v>165.44880295999999</v>
      </c>
    </row>
    <row r="252" spans="1:25" ht="15.75" x14ac:dyDescent="0.2">
      <c r="A252" s="35">
        <f t="shared" si="6"/>
        <v>45225</v>
      </c>
      <c r="B252" s="36">
        <f>SUMIFS(СВЦЭМ!$F$39:$F$782,СВЦЭМ!$A$39:$A$782,$A252,СВЦЭМ!$B$39:$B$782,B$226)+'СЕТ СН'!$F$15</f>
        <v>172.48529242000001</v>
      </c>
      <c r="C252" s="36">
        <f>SUMIFS(СВЦЭМ!$F$39:$F$782,СВЦЭМ!$A$39:$A$782,$A252,СВЦЭМ!$B$39:$B$782,C$226)+'СЕТ СН'!$F$15</f>
        <v>178.48417658</v>
      </c>
      <c r="D252" s="36">
        <f>SUMIFS(СВЦЭМ!$F$39:$F$782,СВЦЭМ!$A$39:$A$782,$A252,СВЦЭМ!$B$39:$B$782,D$226)+'СЕТ СН'!$F$15</f>
        <v>183.45903211000001</v>
      </c>
      <c r="E252" s="36">
        <f>SUMIFS(СВЦЭМ!$F$39:$F$782,СВЦЭМ!$A$39:$A$782,$A252,СВЦЭМ!$B$39:$B$782,E$226)+'СЕТ СН'!$F$15</f>
        <v>183.30432972</v>
      </c>
      <c r="F252" s="36">
        <f>SUMIFS(СВЦЭМ!$F$39:$F$782,СВЦЭМ!$A$39:$A$782,$A252,СВЦЭМ!$B$39:$B$782,F$226)+'СЕТ СН'!$F$15</f>
        <v>182.40309228999999</v>
      </c>
      <c r="G252" s="36">
        <f>SUMIFS(СВЦЭМ!$F$39:$F$782,СВЦЭМ!$A$39:$A$782,$A252,СВЦЭМ!$B$39:$B$782,G$226)+'СЕТ СН'!$F$15</f>
        <v>180.33569568999999</v>
      </c>
      <c r="H252" s="36">
        <f>SUMIFS(СВЦЭМ!$F$39:$F$782,СВЦЭМ!$A$39:$A$782,$A252,СВЦЭМ!$B$39:$B$782,H$226)+'СЕТ СН'!$F$15</f>
        <v>172.57209657000001</v>
      </c>
      <c r="I252" s="36">
        <f>SUMIFS(СВЦЭМ!$F$39:$F$782,СВЦЭМ!$A$39:$A$782,$A252,СВЦЭМ!$B$39:$B$782,I$226)+'СЕТ СН'!$F$15</f>
        <v>168.33053002</v>
      </c>
      <c r="J252" s="36">
        <f>SUMIFS(СВЦЭМ!$F$39:$F$782,СВЦЭМ!$A$39:$A$782,$A252,СВЦЭМ!$B$39:$B$782,J$226)+'СЕТ СН'!$F$15</f>
        <v>162.38774097000001</v>
      </c>
      <c r="K252" s="36">
        <f>SUMIFS(СВЦЭМ!$F$39:$F$782,СВЦЭМ!$A$39:$A$782,$A252,СВЦЭМ!$B$39:$B$782,K$226)+'СЕТ СН'!$F$15</f>
        <v>158.61512672000001</v>
      </c>
      <c r="L252" s="36">
        <f>SUMIFS(СВЦЭМ!$F$39:$F$782,СВЦЭМ!$A$39:$A$782,$A252,СВЦЭМ!$B$39:$B$782,L$226)+'СЕТ СН'!$F$15</f>
        <v>159.61391501</v>
      </c>
      <c r="M252" s="36">
        <f>SUMIFS(СВЦЭМ!$F$39:$F$782,СВЦЭМ!$A$39:$A$782,$A252,СВЦЭМ!$B$39:$B$782,M$226)+'СЕТ СН'!$F$15</f>
        <v>160.29174033999999</v>
      </c>
      <c r="N252" s="36">
        <f>SUMIFS(СВЦЭМ!$F$39:$F$782,СВЦЭМ!$A$39:$A$782,$A252,СВЦЭМ!$B$39:$B$782,N$226)+'СЕТ СН'!$F$15</f>
        <v>161.78243289</v>
      </c>
      <c r="O252" s="36">
        <f>SUMIFS(СВЦЭМ!$F$39:$F$782,СВЦЭМ!$A$39:$A$782,$A252,СВЦЭМ!$B$39:$B$782,O$226)+'СЕТ СН'!$F$15</f>
        <v>163.53380215999999</v>
      </c>
      <c r="P252" s="36">
        <f>SUMIFS(СВЦЭМ!$F$39:$F$782,СВЦЭМ!$A$39:$A$782,$A252,СВЦЭМ!$B$39:$B$782,P$226)+'СЕТ СН'!$F$15</f>
        <v>164.48612177999999</v>
      </c>
      <c r="Q252" s="36">
        <f>SUMIFS(СВЦЭМ!$F$39:$F$782,СВЦЭМ!$A$39:$A$782,$A252,СВЦЭМ!$B$39:$B$782,Q$226)+'СЕТ СН'!$F$15</f>
        <v>166.58522617</v>
      </c>
      <c r="R252" s="36">
        <f>SUMIFS(СВЦЭМ!$F$39:$F$782,СВЦЭМ!$A$39:$A$782,$A252,СВЦЭМ!$B$39:$B$782,R$226)+'СЕТ СН'!$F$15</f>
        <v>168.87428757999999</v>
      </c>
      <c r="S252" s="36">
        <f>SUMIFS(СВЦЭМ!$F$39:$F$782,СВЦЭМ!$A$39:$A$782,$A252,СВЦЭМ!$B$39:$B$782,S$226)+'СЕТ СН'!$F$15</f>
        <v>166.01564493999999</v>
      </c>
      <c r="T252" s="36">
        <f>SUMIFS(СВЦЭМ!$F$39:$F$782,СВЦЭМ!$A$39:$A$782,$A252,СВЦЭМ!$B$39:$B$782,T$226)+'СЕТ СН'!$F$15</f>
        <v>159.13820744</v>
      </c>
      <c r="U252" s="36">
        <f>SUMIFS(СВЦЭМ!$F$39:$F$782,СВЦЭМ!$A$39:$A$782,$A252,СВЦЭМ!$B$39:$B$782,U$226)+'СЕТ СН'!$F$15</f>
        <v>156.34757252</v>
      </c>
      <c r="V252" s="36">
        <f>SUMIFS(СВЦЭМ!$F$39:$F$782,СВЦЭМ!$A$39:$A$782,$A252,СВЦЭМ!$B$39:$B$782,V$226)+'СЕТ СН'!$F$15</f>
        <v>157.61012366</v>
      </c>
      <c r="W252" s="36">
        <f>SUMIFS(СВЦЭМ!$F$39:$F$782,СВЦЭМ!$A$39:$A$782,$A252,СВЦЭМ!$B$39:$B$782,W$226)+'СЕТ СН'!$F$15</f>
        <v>159.61567015</v>
      </c>
      <c r="X252" s="36">
        <f>SUMIFS(СВЦЭМ!$F$39:$F$782,СВЦЭМ!$A$39:$A$782,$A252,СВЦЭМ!$B$39:$B$782,X$226)+'СЕТ СН'!$F$15</f>
        <v>166.53789361</v>
      </c>
      <c r="Y252" s="36">
        <f>SUMIFS(СВЦЭМ!$F$39:$F$782,СВЦЭМ!$A$39:$A$782,$A252,СВЦЭМ!$B$39:$B$782,Y$226)+'СЕТ СН'!$F$15</f>
        <v>172.80301507999999</v>
      </c>
    </row>
    <row r="253" spans="1:25" ht="15.75" x14ac:dyDescent="0.2">
      <c r="A253" s="35">
        <f t="shared" si="6"/>
        <v>45226</v>
      </c>
      <c r="B253" s="36">
        <f>SUMIFS(СВЦЭМ!$F$39:$F$782,СВЦЭМ!$A$39:$A$782,$A253,СВЦЭМ!$B$39:$B$782,B$226)+'СЕТ СН'!$F$15</f>
        <v>177.50715582000001</v>
      </c>
      <c r="C253" s="36">
        <f>SUMIFS(СВЦЭМ!$F$39:$F$782,СВЦЭМ!$A$39:$A$782,$A253,СВЦЭМ!$B$39:$B$782,C$226)+'СЕТ СН'!$F$15</f>
        <v>184.39237693999999</v>
      </c>
      <c r="D253" s="36">
        <f>SUMIFS(СВЦЭМ!$F$39:$F$782,СВЦЭМ!$A$39:$A$782,$A253,СВЦЭМ!$B$39:$B$782,D$226)+'СЕТ СН'!$F$15</f>
        <v>189.02076439999999</v>
      </c>
      <c r="E253" s="36">
        <f>SUMIFS(СВЦЭМ!$F$39:$F$782,СВЦЭМ!$A$39:$A$782,$A253,СВЦЭМ!$B$39:$B$782,E$226)+'СЕТ СН'!$F$15</f>
        <v>190.16470115999999</v>
      </c>
      <c r="F253" s="36">
        <f>SUMIFS(СВЦЭМ!$F$39:$F$782,СВЦЭМ!$A$39:$A$782,$A253,СВЦЭМ!$B$39:$B$782,F$226)+'СЕТ СН'!$F$15</f>
        <v>191.12136358000001</v>
      </c>
      <c r="G253" s="36">
        <f>SUMIFS(СВЦЭМ!$F$39:$F$782,СВЦЭМ!$A$39:$A$782,$A253,СВЦЭМ!$B$39:$B$782,G$226)+'СЕТ СН'!$F$15</f>
        <v>188.50606160000001</v>
      </c>
      <c r="H253" s="36">
        <f>SUMIFS(СВЦЭМ!$F$39:$F$782,СВЦЭМ!$A$39:$A$782,$A253,СВЦЭМ!$B$39:$B$782,H$226)+'СЕТ СН'!$F$15</f>
        <v>180.13310306</v>
      </c>
      <c r="I253" s="36">
        <f>SUMIFS(СВЦЭМ!$F$39:$F$782,СВЦЭМ!$A$39:$A$782,$A253,СВЦЭМ!$B$39:$B$782,I$226)+'СЕТ СН'!$F$15</f>
        <v>168.58928467000001</v>
      </c>
      <c r="J253" s="36">
        <f>SUMIFS(СВЦЭМ!$F$39:$F$782,СВЦЭМ!$A$39:$A$782,$A253,СВЦЭМ!$B$39:$B$782,J$226)+'СЕТ СН'!$F$15</f>
        <v>161.64435974</v>
      </c>
      <c r="K253" s="36">
        <f>SUMIFS(СВЦЭМ!$F$39:$F$782,СВЦЭМ!$A$39:$A$782,$A253,СВЦЭМ!$B$39:$B$782,K$226)+'СЕТ СН'!$F$15</f>
        <v>158.1782935</v>
      </c>
      <c r="L253" s="36">
        <f>SUMIFS(СВЦЭМ!$F$39:$F$782,СВЦЭМ!$A$39:$A$782,$A253,СВЦЭМ!$B$39:$B$782,L$226)+'СЕТ СН'!$F$15</f>
        <v>158.21707559000001</v>
      </c>
      <c r="M253" s="36">
        <f>SUMIFS(СВЦЭМ!$F$39:$F$782,СВЦЭМ!$A$39:$A$782,$A253,СВЦЭМ!$B$39:$B$782,M$226)+'СЕТ СН'!$F$15</f>
        <v>159.86599792000001</v>
      </c>
      <c r="N253" s="36">
        <f>SUMIFS(СВЦЭМ!$F$39:$F$782,СВЦЭМ!$A$39:$A$782,$A253,СВЦЭМ!$B$39:$B$782,N$226)+'СЕТ СН'!$F$15</f>
        <v>164.10760923999999</v>
      </c>
      <c r="O253" s="36">
        <f>SUMIFS(СВЦЭМ!$F$39:$F$782,СВЦЭМ!$A$39:$A$782,$A253,СВЦЭМ!$B$39:$B$782,O$226)+'СЕТ СН'!$F$15</f>
        <v>166.20676205000001</v>
      </c>
      <c r="P253" s="36">
        <f>SUMIFS(СВЦЭМ!$F$39:$F$782,СВЦЭМ!$A$39:$A$782,$A253,СВЦЭМ!$B$39:$B$782,P$226)+'СЕТ СН'!$F$15</f>
        <v>169.18604679000001</v>
      </c>
      <c r="Q253" s="36">
        <f>SUMIFS(СВЦЭМ!$F$39:$F$782,СВЦЭМ!$A$39:$A$782,$A253,СВЦЭМ!$B$39:$B$782,Q$226)+'СЕТ СН'!$F$15</f>
        <v>170.14839365</v>
      </c>
      <c r="R253" s="36">
        <f>SUMIFS(СВЦЭМ!$F$39:$F$782,СВЦЭМ!$A$39:$A$782,$A253,СВЦЭМ!$B$39:$B$782,R$226)+'СЕТ СН'!$F$15</f>
        <v>170.92102528999999</v>
      </c>
      <c r="S253" s="36">
        <f>SUMIFS(СВЦЭМ!$F$39:$F$782,СВЦЭМ!$A$39:$A$782,$A253,СВЦЭМ!$B$39:$B$782,S$226)+'СЕТ СН'!$F$15</f>
        <v>168.31773127</v>
      </c>
      <c r="T253" s="36">
        <f>SUMIFS(СВЦЭМ!$F$39:$F$782,СВЦЭМ!$A$39:$A$782,$A253,СВЦЭМ!$B$39:$B$782,T$226)+'СЕТ СН'!$F$15</f>
        <v>160.05457150000001</v>
      </c>
      <c r="U253" s="36">
        <f>SUMIFS(СВЦЭМ!$F$39:$F$782,СВЦЭМ!$A$39:$A$782,$A253,СВЦЭМ!$B$39:$B$782,U$226)+'СЕТ СН'!$F$15</f>
        <v>156.63023537999999</v>
      </c>
      <c r="V253" s="36">
        <f>SUMIFS(СВЦЭМ!$F$39:$F$782,СВЦЭМ!$A$39:$A$782,$A253,СВЦЭМ!$B$39:$B$782,V$226)+'СЕТ СН'!$F$15</f>
        <v>159.30595740999999</v>
      </c>
      <c r="W253" s="36">
        <f>SUMIFS(СВЦЭМ!$F$39:$F$782,СВЦЭМ!$A$39:$A$782,$A253,СВЦЭМ!$B$39:$B$782,W$226)+'СЕТ СН'!$F$15</f>
        <v>161.43055154999999</v>
      </c>
      <c r="X253" s="36">
        <f>SUMIFS(СВЦЭМ!$F$39:$F$782,СВЦЭМ!$A$39:$A$782,$A253,СВЦЭМ!$B$39:$B$782,X$226)+'СЕТ СН'!$F$15</f>
        <v>167.86465063</v>
      </c>
      <c r="Y253" s="36">
        <f>SUMIFS(СВЦЭМ!$F$39:$F$782,СВЦЭМ!$A$39:$A$782,$A253,СВЦЭМ!$B$39:$B$782,Y$226)+'СЕТ СН'!$F$15</f>
        <v>179.36324038999999</v>
      </c>
    </row>
    <row r="254" spans="1:25" ht="15.75" x14ac:dyDescent="0.2">
      <c r="A254" s="35">
        <f t="shared" si="6"/>
        <v>45227</v>
      </c>
      <c r="B254" s="36">
        <f>SUMIFS(СВЦЭМ!$F$39:$F$782,СВЦЭМ!$A$39:$A$782,$A254,СВЦЭМ!$B$39:$B$782,B$226)+'СЕТ СН'!$F$15</f>
        <v>182.29078397999999</v>
      </c>
      <c r="C254" s="36">
        <f>SUMIFS(СВЦЭМ!$F$39:$F$782,СВЦЭМ!$A$39:$A$782,$A254,СВЦЭМ!$B$39:$B$782,C$226)+'СЕТ СН'!$F$15</f>
        <v>178.63070235999999</v>
      </c>
      <c r="D254" s="36">
        <f>SUMIFS(СВЦЭМ!$F$39:$F$782,СВЦЭМ!$A$39:$A$782,$A254,СВЦЭМ!$B$39:$B$782,D$226)+'СЕТ СН'!$F$15</f>
        <v>184.29477353999999</v>
      </c>
      <c r="E254" s="36">
        <f>SUMIFS(СВЦЭМ!$F$39:$F$782,СВЦЭМ!$A$39:$A$782,$A254,СВЦЭМ!$B$39:$B$782,E$226)+'СЕТ СН'!$F$15</f>
        <v>184.70544412999999</v>
      </c>
      <c r="F254" s="36">
        <f>SUMIFS(СВЦЭМ!$F$39:$F$782,СВЦЭМ!$A$39:$A$782,$A254,СВЦЭМ!$B$39:$B$782,F$226)+'СЕТ СН'!$F$15</f>
        <v>184.84901830999999</v>
      </c>
      <c r="G254" s="36">
        <f>SUMIFS(СВЦЭМ!$F$39:$F$782,СВЦЭМ!$A$39:$A$782,$A254,СВЦЭМ!$B$39:$B$782,G$226)+'СЕТ СН'!$F$15</f>
        <v>184.19867048</v>
      </c>
      <c r="H254" s="36">
        <f>SUMIFS(СВЦЭМ!$F$39:$F$782,СВЦЭМ!$A$39:$A$782,$A254,СВЦЭМ!$B$39:$B$782,H$226)+'СЕТ СН'!$F$15</f>
        <v>182.31456008000001</v>
      </c>
      <c r="I254" s="36">
        <f>SUMIFS(СВЦЭМ!$F$39:$F$782,СВЦЭМ!$A$39:$A$782,$A254,СВЦЭМ!$B$39:$B$782,I$226)+'СЕТ СН'!$F$15</f>
        <v>177.43151330000001</v>
      </c>
      <c r="J254" s="36">
        <f>SUMIFS(СВЦЭМ!$F$39:$F$782,СВЦЭМ!$A$39:$A$782,$A254,СВЦЭМ!$B$39:$B$782,J$226)+'СЕТ СН'!$F$15</f>
        <v>171.16606089000001</v>
      </c>
      <c r="K254" s="36">
        <f>SUMIFS(СВЦЭМ!$F$39:$F$782,СВЦЭМ!$A$39:$A$782,$A254,СВЦЭМ!$B$39:$B$782,K$226)+'СЕТ СН'!$F$15</f>
        <v>163.06005024999999</v>
      </c>
      <c r="L254" s="36">
        <f>SUMIFS(СВЦЭМ!$F$39:$F$782,СВЦЭМ!$A$39:$A$782,$A254,СВЦЭМ!$B$39:$B$782,L$226)+'СЕТ СН'!$F$15</f>
        <v>160.52741700999999</v>
      </c>
      <c r="M254" s="36">
        <f>SUMIFS(СВЦЭМ!$F$39:$F$782,СВЦЭМ!$A$39:$A$782,$A254,СВЦЭМ!$B$39:$B$782,M$226)+'СЕТ СН'!$F$15</f>
        <v>160.73726306</v>
      </c>
      <c r="N254" s="36">
        <f>SUMIFS(СВЦЭМ!$F$39:$F$782,СВЦЭМ!$A$39:$A$782,$A254,СВЦЭМ!$B$39:$B$782,N$226)+'СЕТ СН'!$F$15</f>
        <v>163.04632054999999</v>
      </c>
      <c r="O254" s="36">
        <f>SUMIFS(СВЦЭМ!$F$39:$F$782,СВЦЭМ!$A$39:$A$782,$A254,СВЦЭМ!$B$39:$B$782,O$226)+'СЕТ СН'!$F$15</f>
        <v>164.32378195999999</v>
      </c>
      <c r="P254" s="36">
        <f>SUMIFS(СВЦЭМ!$F$39:$F$782,СВЦЭМ!$A$39:$A$782,$A254,СВЦЭМ!$B$39:$B$782,P$226)+'СЕТ СН'!$F$15</f>
        <v>165.87748189999999</v>
      </c>
      <c r="Q254" s="36">
        <f>SUMIFS(СВЦЭМ!$F$39:$F$782,СВЦЭМ!$A$39:$A$782,$A254,СВЦЭМ!$B$39:$B$782,Q$226)+'СЕТ СН'!$F$15</f>
        <v>167.24971711000001</v>
      </c>
      <c r="R254" s="36">
        <f>SUMIFS(СВЦЭМ!$F$39:$F$782,СВЦЭМ!$A$39:$A$782,$A254,СВЦЭМ!$B$39:$B$782,R$226)+'СЕТ СН'!$F$15</f>
        <v>166.65404458</v>
      </c>
      <c r="S254" s="36">
        <f>SUMIFS(СВЦЭМ!$F$39:$F$782,СВЦЭМ!$A$39:$A$782,$A254,СВЦЭМ!$B$39:$B$782,S$226)+'СЕТ СН'!$F$15</f>
        <v>166.49054479</v>
      </c>
      <c r="T254" s="36">
        <f>SUMIFS(СВЦЭМ!$F$39:$F$782,СВЦЭМ!$A$39:$A$782,$A254,СВЦЭМ!$B$39:$B$782,T$226)+'СЕТ СН'!$F$15</f>
        <v>159.67264245999999</v>
      </c>
      <c r="U254" s="36">
        <f>SUMIFS(СВЦЭМ!$F$39:$F$782,СВЦЭМ!$A$39:$A$782,$A254,СВЦЭМ!$B$39:$B$782,U$226)+'СЕТ СН'!$F$15</f>
        <v>157.11788770999999</v>
      </c>
      <c r="V254" s="36">
        <f>SUMIFS(СВЦЭМ!$F$39:$F$782,СВЦЭМ!$A$39:$A$782,$A254,СВЦЭМ!$B$39:$B$782,V$226)+'СЕТ СН'!$F$15</f>
        <v>159.34330054</v>
      </c>
      <c r="W254" s="36">
        <f>SUMIFS(СВЦЭМ!$F$39:$F$782,СВЦЭМ!$A$39:$A$782,$A254,СВЦЭМ!$B$39:$B$782,W$226)+'СЕТ СН'!$F$15</f>
        <v>161.7504146</v>
      </c>
      <c r="X254" s="36">
        <f>SUMIFS(СВЦЭМ!$F$39:$F$782,СВЦЭМ!$A$39:$A$782,$A254,СВЦЭМ!$B$39:$B$782,X$226)+'СЕТ СН'!$F$15</f>
        <v>165.31640669000001</v>
      </c>
      <c r="Y254" s="36">
        <f>SUMIFS(СВЦЭМ!$F$39:$F$782,СВЦЭМ!$A$39:$A$782,$A254,СВЦЭМ!$B$39:$B$782,Y$226)+'СЕТ СН'!$F$15</f>
        <v>171.19879048000001</v>
      </c>
    </row>
    <row r="255" spans="1:25" ht="15.75" x14ac:dyDescent="0.2">
      <c r="A255" s="35">
        <f t="shared" si="6"/>
        <v>45228</v>
      </c>
      <c r="B255" s="36">
        <f>SUMIFS(СВЦЭМ!$F$39:$F$782,СВЦЭМ!$A$39:$A$782,$A255,СВЦЭМ!$B$39:$B$782,B$226)+'СЕТ СН'!$F$15</f>
        <v>170.30407968</v>
      </c>
      <c r="C255" s="36">
        <f>SUMIFS(СВЦЭМ!$F$39:$F$782,СВЦЭМ!$A$39:$A$782,$A255,СВЦЭМ!$B$39:$B$782,C$226)+'СЕТ СН'!$F$15</f>
        <v>175.41124561999999</v>
      </c>
      <c r="D255" s="36">
        <f>SUMIFS(СВЦЭМ!$F$39:$F$782,СВЦЭМ!$A$39:$A$782,$A255,СВЦЭМ!$B$39:$B$782,D$226)+'СЕТ СН'!$F$15</f>
        <v>181.52025026999999</v>
      </c>
      <c r="E255" s="36">
        <f>SUMIFS(СВЦЭМ!$F$39:$F$782,СВЦЭМ!$A$39:$A$782,$A255,СВЦЭМ!$B$39:$B$782,E$226)+'СЕТ СН'!$F$15</f>
        <v>181.67926982</v>
      </c>
      <c r="F255" s="36">
        <f>SUMIFS(СВЦЭМ!$F$39:$F$782,СВЦЭМ!$A$39:$A$782,$A255,СВЦЭМ!$B$39:$B$782,F$226)+'СЕТ СН'!$F$15</f>
        <v>181.93405163</v>
      </c>
      <c r="G255" s="36">
        <f>SUMIFS(СВЦЭМ!$F$39:$F$782,СВЦЭМ!$A$39:$A$782,$A255,СВЦЭМ!$B$39:$B$782,G$226)+'СЕТ СН'!$F$15</f>
        <v>181.7099225</v>
      </c>
      <c r="H255" s="36">
        <f>SUMIFS(СВЦЭМ!$F$39:$F$782,СВЦЭМ!$A$39:$A$782,$A255,СВЦЭМ!$B$39:$B$782,H$226)+'СЕТ СН'!$F$15</f>
        <v>180.00797716</v>
      </c>
      <c r="I255" s="36">
        <f>SUMIFS(СВЦЭМ!$F$39:$F$782,СВЦЭМ!$A$39:$A$782,$A255,СВЦЭМ!$B$39:$B$782,I$226)+'СЕТ СН'!$F$15</f>
        <v>177.24835970000001</v>
      </c>
      <c r="J255" s="36">
        <f>SUMIFS(СВЦЭМ!$F$39:$F$782,СВЦЭМ!$A$39:$A$782,$A255,СВЦЭМ!$B$39:$B$782,J$226)+'СЕТ СН'!$F$15</f>
        <v>176.46084124999999</v>
      </c>
      <c r="K255" s="36">
        <f>SUMIFS(СВЦЭМ!$F$39:$F$782,СВЦЭМ!$A$39:$A$782,$A255,СВЦЭМ!$B$39:$B$782,K$226)+'СЕТ СН'!$F$15</f>
        <v>168.80206477999999</v>
      </c>
      <c r="L255" s="36">
        <f>SUMIFS(СВЦЭМ!$F$39:$F$782,СВЦЭМ!$A$39:$A$782,$A255,СВЦЭМ!$B$39:$B$782,L$226)+'СЕТ СН'!$F$15</f>
        <v>165.82626708000001</v>
      </c>
      <c r="M255" s="36">
        <f>SUMIFS(СВЦЭМ!$F$39:$F$782,СВЦЭМ!$A$39:$A$782,$A255,СВЦЭМ!$B$39:$B$782,M$226)+'СЕТ СН'!$F$15</f>
        <v>166.04921100000001</v>
      </c>
      <c r="N255" s="36">
        <f>SUMIFS(СВЦЭМ!$F$39:$F$782,СВЦЭМ!$A$39:$A$782,$A255,СВЦЭМ!$B$39:$B$782,N$226)+'СЕТ СН'!$F$15</f>
        <v>167.015907</v>
      </c>
      <c r="O255" s="36">
        <f>SUMIFS(СВЦЭМ!$F$39:$F$782,СВЦЭМ!$A$39:$A$782,$A255,СВЦЭМ!$B$39:$B$782,O$226)+'СЕТ СН'!$F$15</f>
        <v>168.70425886000001</v>
      </c>
      <c r="P255" s="36">
        <f>SUMIFS(СВЦЭМ!$F$39:$F$782,СВЦЭМ!$A$39:$A$782,$A255,СВЦЭМ!$B$39:$B$782,P$226)+'СЕТ СН'!$F$15</f>
        <v>170.48649083000001</v>
      </c>
      <c r="Q255" s="36">
        <f>SUMIFS(СВЦЭМ!$F$39:$F$782,СВЦЭМ!$A$39:$A$782,$A255,СВЦЭМ!$B$39:$B$782,Q$226)+'СЕТ СН'!$F$15</f>
        <v>172.06043364999999</v>
      </c>
      <c r="R255" s="36">
        <f>SUMIFS(СВЦЭМ!$F$39:$F$782,СВЦЭМ!$A$39:$A$782,$A255,СВЦЭМ!$B$39:$B$782,R$226)+'СЕТ СН'!$F$15</f>
        <v>171.05434717</v>
      </c>
      <c r="S255" s="36">
        <f>SUMIFS(СВЦЭМ!$F$39:$F$782,СВЦЭМ!$A$39:$A$782,$A255,СВЦЭМ!$B$39:$B$782,S$226)+'СЕТ СН'!$F$15</f>
        <v>169.05233982999999</v>
      </c>
      <c r="T255" s="36">
        <f>SUMIFS(СВЦЭМ!$F$39:$F$782,СВЦЭМ!$A$39:$A$782,$A255,СВЦЭМ!$B$39:$B$782,T$226)+'СЕТ СН'!$F$15</f>
        <v>161.93580595</v>
      </c>
      <c r="U255" s="36">
        <f>SUMIFS(СВЦЭМ!$F$39:$F$782,СВЦЭМ!$A$39:$A$782,$A255,СВЦЭМ!$B$39:$B$782,U$226)+'СЕТ СН'!$F$15</f>
        <v>159.07629351</v>
      </c>
      <c r="V255" s="36">
        <f>SUMIFS(СВЦЭМ!$F$39:$F$782,СВЦЭМ!$A$39:$A$782,$A255,СВЦЭМ!$B$39:$B$782,V$226)+'СЕТ СН'!$F$15</f>
        <v>160.92984085000001</v>
      </c>
      <c r="W255" s="36">
        <f>SUMIFS(СВЦЭМ!$F$39:$F$782,СВЦЭМ!$A$39:$A$782,$A255,СВЦЭМ!$B$39:$B$782,W$226)+'СЕТ СН'!$F$15</f>
        <v>163.27872253999999</v>
      </c>
      <c r="X255" s="36">
        <f>SUMIFS(СВЦЭМ!$F$39:$F$782,СВЦЭМ!$A$39:$A$782,$A255,СВЦЭМ!$B$39:$B$782,X$226)+'СЕТ СН'!$F$15</f>
        <v>167.39873134000001</v>
      </c>
      <c r="Y255" s="36">
        <f>SUMIFS(СВЦЭМ!$F$39:$F$782,СВЦЭМ!$A$39:$A$782,$A255,СВЦЭМ!$B$39:$B$782,Y$226)+'СЕТ СН'!$F$15</f>
        <v>174.44675444999999</v>
      </c>
    </row>
    <row r="256" spans="1:25" ht="15.75" x14ac:dyDescent="0.2">
      <c r="A256" s="35">
        <f t="shared" si="6"/>
        <v>45229</v>
      </c>
      <c r="B256" s="36">
        <f>SUMIFS(СВЦЭМ!$F$39:$F$782,СВЦЭМ!$A$39:$A$782,$A256,СВЦЭМ!$B$39:$B$782,B$226)+'СЕТ СН'!$F$15</f>
        <v>167.32623347000001</v>
      </c>
      <c r="C256" s="36">
        <f>SUMIFS(СВЦЭМ!$F$39:$F$782,СВЦЭМ!$A$39:$A$782,$A256,СВЦЭМ!$B$39:$B$782,C$226)+'СЕТ СН'!$F$15</f>
        <v>173.87670014</v>
      </c>
      <c r="D256" s="36">
        <f>SUMIFS(СВЦЭМ!$F$39:$F$782,СВЦЭМ!$A$39:$A$782,$A256,СВЦЭМ!$B$39:$B$782,D$226)+'СЕТ СН'!$F$15</f>
        <v>177.80638764</v>
      </c>
      <c r="E256" s="36">
        <f>SUMIFS(СВЦЭМ!$F$39:$F$782,СВЦЭМ!$A$39:$A$782,$A256,СВЦЭМ!$B$39:$B$782,E$226)+'СЕТ СН'!$F$15</f>
        <v>177.54535124</v>
      </c>
      <c r="F256" s="36">
        <f>SUMIFS(СВЦЭМ!$F$39:$F$782,СВЦЭМ!$A$39:$A$782,$A256,СВЦЭМ!$B$39:$B$782,F$226)+'СЕТ СН'!$F$15</f>
        <v>177.10343936999999</v>
      </c>
      <c r="G256" s="36">
        <f>SUMIFS(СВЦЭМ!$F$39:$F$782,СВЦЭМ!$A$39:$A$782,$A256,СВЦЭМ!$B$39:$B$782,G$226)+'СЕТ СН'!$F$15</f>
        <v>179.63191566</v>
      </c>
      <c r="H256" s="36">
        <f>SUMIFS(СВЦЭМ!$F$39:$F$782,СВЦЭМ!$A$39:$A$782,$A256,СВЦЭМ!$B$39:$B$782,H$226)+'СЕТ СН'!$F$15</f>
        <v>183.71194632999999</v>
      </c>
      <c r="I256" s="36">
        <f>SUMIFS(СВЦЭМ!$F$39:$F$782,СВЦЭМ!$A$39:$A$782,$A256,СВЦЭМ!$B$39:$B$782,I$226)+'СЕТ СН'!$F$15</f>
        <v>177.41625848999999</v>
      </c>
      <c r="J256" s="36">
        <f>SUMIFS(СВЦЭМ!$F$39:$F$782,СВЦЭМ!$A$39:$A$782,$A256,СВЦЭМ!$B$39:$B$782,J$226)+'СЕТ СН'!$F$15</f>
        <v>177.19044539000001</v>
      </c>
      <c r="K256" s="36">
        <f>SUMIFS(СВЦЭМ!$F$39:$F$782,СВЦЭМ!$A$39:$A$782,$A256,СВЦЭМ!$B$39:$B$782,K$226)+'СЕТ СН'!$F$15</f>
        <v>174.22953984</v>
      </c>
      <c r="L256" s="36">
        <f>SUMIFS(СВЦЭМ!$F$39:$F$782,СВЦЭМ!$A$39:$A$782,$A256,СВЦЭМ!$B$39:$B$782,L$226)+'СЕТ СН'!$F$15</f>
        <v>173.93755006999999</v>
      </c>
      <c r="M256" s="36">
        <f>SUMIFS(СВЦЭМ!$F$39:$F$782,СВЦЭМ!$A$39:$A$782,$A256,СВЦЭМ!$B$39:$B$782,M$226)+'СЕТ СН'!$F$15</f>
        <v>175.51327867000001</v>
      </c>
      <c r="N256" s="36">
        <f>SUMIFS(СВЦЭМ!$F$39:$F$782,СВЦЭМ!$A$39:$A$782,$A256,СВЦЭМ!$B$39:$B$782,N$226)+'СЕТ СН'!$F$15</f>
        <v>177.85168121999999</v>
      </c>
      <c r="O256" s="36">
        <f>SUMIFS(СВЦЭМ!$F$39:$F$782,СВЦЭМ!$A$39:$A$782,$A256,СВЦЭМ!$B$39:$B$782,O$226)+'СЕТ СН'!$F$15</f>
        <v>179.96961451000001</v>
      </c>
      <c r="P256" s="36">
        <f>SUMIFS(СВЦЭМ!$F$39:$F$782,СВЦЭМ!$A$39:$A$782,$A256,СВЦЭМ!$B$39:$B$782,P$226)+'СЕТ СН'!$F$15</f>
        <v>181.35012416999999</v>
      </c>
      <c r="Q256" s="36">
        <f>SUMIFS(СВЦЭМ!$F$39:$F$782,СВЦЭМ!$A$39:$A$782,$A256,СВЦЭМ!$B$39:$B$782,Q$226)+'СЕТ СН'!$F$15</f>
        <v>182.96062420000001</v>
      </c>
      <c r="R256" s="36">
        <f>SUMIFS(СВЦЭМ!$F$39:$F$782,СВЦЭМ!$A$39:$A$782,$A256,СВЦЭМ!$B$39:$B$782,R$226)+'СЕТ СН'!$F$15</f>
        <v>181.92283938</v>
      </c>
      <c r="S256" s="36">
        <f>SUMIFS(СВЦЭМ!$F$39:$F$782,СВЦЭМ!$A$39:$A$782,$A256,СВЦЭМ!$B$39:$B$782,S$226)+'СЕТ СН'!$F$15</f>
        <v>177.48670498999999</v>
      </c>
      <c r="T256" s="36">
        <f>SUMIFS(СВЦЭМ!$F$39:$F$782,СВЦЭМ!$A$39:$A$782,$A256,СВЦЭМ!$B$39:$B$782,T$226)+'СЕТ СН'!$F$15</f>
        <v>172.12879781999999</v>
      </c>
      <c r="U256" s="36">
        <f>SUMIFS(СВЦЭМ!$F$39:$F$782,СВЦЭМ!$A$39:$A$782,$A256,СВЦЭМ!$B$39:$B$782,U$226)+'СЕТ СН'!$F$15</f>
        <v>168.53899211999999</v>
      </c>
      <c r="V256" s="36">
        <f>SUMIFS(СВЦЭМ!$F$39:$F$782,СВЦЭМ!$A$39:$A$782,$A256,СВЦЭМ!$B$39:$B$782,V$226)+'СЕТ СН'!$F$15</f>
        <v>171.45369463</v>
      </c>
      <c r="W256" s="36">
        <f>SUMIFS(СВЦЭМ!$F$39:$F$782,СВЦЭМ!$A$39:$A$782,$A256,СВЦЭМ!$B$39:$B$782,W$226)+'СЕТ СН'!$F$15</f>
        <v>173.15687116000001</v>
      </c>
      <c r="X256" s="36">
        <f>SUMIFS(СВЦЭМ!$F$39:$F$782,СВЦЭМ!$A$39:$A$782,$A256,СВЦЭМ!$B$39:$B$782,X$226)+'СЕТ СН'!$F$15</f>
        <v>179.68571072</v>
      </c>
      <c r="Y256" s="36">
        <f>SUMIFS(СВЦЭМ!$F$39:$F$782,СВЦЭМ!$A$39:$A$782,$A256,СВЦЭМ!$B$39:$B$782,Y$226)+'СЕТ СН'!$F$15</f>
        <v>185.57163645</v>
      </c>
    </row>
    <row r="257" spans="1:27" ht="15.75" x14ac:dyDescent="0.2">
      <c r="A257" s="35">
        <f t="shared" si="6"/>
        <v>45230</v>
      </c>
      <c r="B257" s="36">
        <f>SUMIFS(СВЦЭМ!$F$39:$F$782,СВЦЭМ!$A$39:$A$782,$A257,СВЦЭМ!$B$39:$B$782,B$226)+'СЕТ СН'!$F$15</f>
        <v>190.87507884999999</v>
      </c>
      <c r="C257" s="36">
        <f>SUMIFS(СВЦЭМ!$F$39:$F$782,СВЦЭМ!$A$39:$A$782,$A257,СВЦЭМ!$B$39:$B$782,C$226)+'СЕТ СН'!$F$15</f>
        <v>197.38662521000001</v>
      </c>
      <c r="D257" s="36">
        <f>SUMIFS(СВЦЭМ!$F$39:$F$782,СВЦЭМ!$A$39:$A$782,$A257,СВЦЭМ!$B$39:$B$782,D$226)+'СЕТ СН'!$F$15</f>
        <v>203.81751957</v>
      </c>
      <c r="E257" s="36">
        <f>SUMIFS(СВЦЭМ!$F$39:$F$782,СВЦЭМ!$A$39:$A$782,$A257,СВЦЭМ!$B$39:$B$782,E$226)+'СЕТ СН'!$F$15</f>
        <v>204.92610490999999</v>
      </c>
      <c r="F257" s="36">
        <f>SUMIFS(СВЦЭМ!$F$39:$F$782,СВЦЭМ!$A$39:$A$782,$A257,СВЦЭМ!$B$39:$B$782,F$226)+'СЕТ СН'!$F$15</f>
        <v>205.00211952000001</v>
      </c>
      <c r="G257" s="36">
        <f>SUMIFS(СВЦЭМ!$F$39:$F$782,СВЦЭМ!$A$39:$A$782,$A257,СВЦЭМ!$B$39:$B$782,G$226)+'СЕТ СН'!$F$15</f>
        <v>203.28560897</v>
      </c>
      <c r="H257" s="36">
        <f>SUMIFS(СВЦЭМ!$F$39:$F$782,СВЦЭМ!$A$39:$A$782,$A257,СВЦЭМ!$B$39:$B$782,H$226)+'СЕТ СН'!$F$15</f>
        <v>194.37312632999999</v>
      </c>
      <c r="I257" s="36">
        <f>SUMIFS(СВЦЭМ!$F$39:$F$782,СВЦЭМ!$A$39:$A$782,$A257,СВЦЭМ!$B$39:$B$782,I$226)+'СЕТ СН'!$F$15</f>
        <v>185.56473319</v>
      </c>
      <c r="J257" s="36">
        <f>SUMIFS(СВЦЭМ!$F$39:$F$782,СВЦЭМ!$A$39:$A$782,$A257,СВЦЭМ!$B$39:$B$782,J$226)+'СЕТ СН'!$F$15</f>
        <v>180.57286601999999</v>
      </c>
      <c r="K257" s="36">
        <f>SUMIFS(СВЦЭМ!$F$39:$F$782,СВЦЭМ!$A$39:$A$782,$A257,СВЦЭМ!$B$39:$B$782,K$226)+'СЕТ СН'!$F$15</f>
        <v>178.81236491999999</v>
      </c>
      <c r="L257" s="36">
        <f>SUMIFS(СВЦЭМ!$F$39:$F$782,СВЦЭМ!$A$39:$A$782,$A257,СВЦЭМ!$B$39:$B$782,L$226)+'СЕТ СН'!$F$15</f>
        <v>175.58366760000001</v>
      </c>
      <c r="M257" s="36">
        <f>SUMIFS(СВЦЭМ!$F$39:$F$782,СВЦЭМ!$A$39:$A$782,$A257,СВЦЭМ!$B$39:$B$782,M$226)+'СЕТ СН'!$F$15</f>
        <v>177.87618860000001</v>
      </c>
      <c r="N257" s="36">
        <f>SUMIFS(СВЦЭМ!$F$39:$F$782,СВЦЭМ!$A$39:$A$782,$A257,СВЦЭМ!$B$39:$B$782,N$226)+'СЕТ СН'!$F$15</f>
        <v>180.11374388999999</v>
      </c>
      <c r="O257" s="36">
        <f>SUMIFS(СВЦЭМ!$F$39:$F$782,СВЦЭМ!$A$39:$A$782,$A257,СВЦЭМ!$B$39:$B$782,O$226)+'СЕТ СН'!$F$15</f>
        <v>181.76577700000001</v>
      </c>
      <c r="P257" s="36">
        <f>SUMIFS(СВЦЭМ!$F$39:$F$782,СВЦЭМ!$A$39:$A$782,$A257,СВЦЭМ!$B$39:$B$782,P$226)+'СЕТ СН'!$F$15</f>
        <v>182.84292808000001</v>
      </c>
      <c r="Q257" s="36">
        <f>SUMIFS(СВЦЭМ!$F$39:$F$782,СВЦЭМ!$A$39:$A$782,$A257,СВЦЭМ!$B$39:$B$782,Q$226)+'СЕТ СН'!$F$15</f>
        <v>184.16437655999999</v>
      </c>
      <c r="R257" s="36">
        <f>SUMIFS(СВЦЭМ!$F$39:$F$782,СВЦЭМ!$A$39:$A$782,$A257,СВЦЭМ!$B$39:$B$782,R$226)+'СЕТ СН'!$F$15</f>
        <v>183.84785396999999</v>
      </c>
      <c r="S257" s="36">
        <f>SUMIFS(СВЦЭМ!$F$39:$F$782,СВЦЭМ!$A$39:$A$782,$A257,СВЦЭМ!$B$39:$B$782,S$226)+'СЕТ СН'!$F$15</f>
        <v>181.09323846000001</v>
      </c>
      <c r="T257" s="36">
        <f>SUMIFS(СВЦЭМ!$F$39:$F$782,СВЦЭМ!$A$39:$A$782,$A257,СВЦЭМ!$B$39:$B$782,T$226)+'СЕТ СН'!$F$15</f>
        <v>174.36917516</v>
      </c>
      <c r="U257" s="36">
        <f>SUMIFS(СВЦЭМ!$F$39:$F$782,СВЦЭМ!$A$39:$A$782,$A257,СВЦЭМ!$B$39:$B$782,U$226)+'СЕТ СН'!$F$15</f>
        <v>171.97551374</v>
      </c>
      <c r="V257" s="36">
        <f>SUMIFS(СВЦЭМ!$F$39:$F$782,СВЦЭМ!$A$39:$A$782,$A257,СВЦЭМ!$B$39:$B$782,V$226)+'СЕТ СН'!$F$15</f>
        <v>174.34853838999999</v>
      </c>
      <c r="W257" s="36">
        <f>SUMIFS(СВЦЭМ!$F$39:$F$782,СВЦЭМ!$A$39:$A$782,$A257,СВЦЭМ!$B$39:$B$782,W$226)+'СЕТ СН'!$F$15</f>
        <v>175.06607821</v>
      </c>
      <c r="X257" s="36">
        <f>SUMIFS(СВЦЭМ!$F$39:$F$782,СВЦЭМ!$A$39:$A$782,$A257,СВЦЭМ!$B$39:$B$782,X$226)+'СЕТ СН'!$F$15</f>
        <v>181.57836064</v>
      </c>
      <c r="Y257" s="36">
        <f>SUMIFS(СВЦЭМ!$F$39:$F$782,СВЦЭМ!$A$39:$A$782,$A257,СВЦЭМ!$B$39:$B$782,Y$226)+'СЕТ СН'!$F$15</f>
        <v>183.29762276</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7"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38"/>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01.10.2023</v>
      </c>
      <c r="B262" s="36">
        <f>SUMIFS(СВЦЭМ!$G$40:$G$783,СВЦЭМ!$A$40:$A$783,$A262,СВЦЭМ!$B$39:$B$782,B$261)+'СЕТ СН'!$F$15</f>
        <v>0</v>
      </c>
      <c r="C262" s="36">
        <f>SUMIFS(СВЦЭМ!$G$40:$G$783,СВЦЭМ!$A$40:$A$783,$A262,СВЦЭМ!$B$39:$B$782,C$261)+'СЕТ СН'!$F$15</f>
        <v>0</v>
      </c>
      <c r="D262" s="36">
        <f>SUMIFS(СВЦЭМ!$G$40:$G$783,СВЦЭМ!$A$40:$A$783,$A262,СВЦЭМ!$B$39:$B$782,D$261)+'СЕТ СН'!$F$15</f>
        <v>0</v>
      </c>
      <c r="E262" s="36">
        <f>SUMIFS(СВЦЭМ!$G$40:$G$783,СВЦЭМ!$A$40:$A$783,$A262,СВЦЭМ!$B$39:$B$782,E$261)+'СЕТ СН'!$F$15</f>
        <v>0</v>
      </c>
      <c r="F262" s="36">
        <f>SUMIFS(СВЦЭМ!$G$40:$G$783,СВЦЭМ!$A$40:$A$783,$A262,СВЦЭМ!$B$39:$B$782,F$261)+'СЕТ СН'!$F$15</f>
        <v>0</v>
      </c>
      <c r="G262" s="36">
        <f>SUMIFS(СВЦЭМ!$G$40:$G$783,СВЦЭМ!$A$40:$A$783,$A262,СВЦЭМ!$B$39:$B$782,G$261)+'СЕТ СН'!$F$15</f>
        <v>0</v>
      </c>
      <c r="H262" s="36">
        <f>SUMIFS(СВЦЭМ!$G$40:$G$783,СВЦЭМ!$A$40:$A$783,$A262,СВЦЭМ!$B$39:$B$782,H$261)+'СЕТ СН'!$F$15</f>
        <v>0</v>
      </c>
      <c r="I262" s="36">
        <f>SUMIFS(СВЦЭМ!$G$40:$G$783,СВЦЭМ!$A$40:$A$783,$A262,СВЦЭМ!$B$39:$B$782,I$261)+'СЕТ СН'!$F$15</f>
        <v>0</v>
      </c>
      <c r="J262" s="36">
        <f>SUMIFS(СВЦЭМ!$G$40:$G$783,СВЦЭМ!$A$40:$A$783,$A262,СВЦЭМ!$B$39:$B$782,J$261)+'СЕТ СН'!$F$15</f>
        <v>0</v>
      </c>
      <c r="K262" s="36">
        <f>SUMIFS(СВЦЭМ!$G$40:$G$783,СВЦЭМ!$A$40:$A$783,$A262,СВЦЭМ!$B$39:$B$782,K$261)+'СЕТ СН'!$F$15</f>
        <v>0</v>
      </c>
      <c r="L262" s="36">
        <f>SUMIFS(СВЦЭМ!$G$40:$G$783,СВЦЭМ!$A$40:$A$783,$A262,СВЦЭМ!$B$39:$B$782,L$261)+'СЕТ СН'!$F$15</f>
        <v>0</v>
      </c>
      <c r="M262" s="36">
        <f>SUMIFS(СВЦЭМ!$G$40:$G$783,СВЦЭМ!$A$40:$A$783,$A262,СВЦЭМ!$B$39:$B$782,M$261)+'СЕТ СН'!$F$15</f>
        <v>0</v>
      </c>
      <c r="N262" s="36">
        <f>SUMIFS(СВЦЭМ!$G$40:$G$783,СВЦЭМ!$A$40:$A$783,$A262,СВЦЭМ!$B$39:$B$782,N$261)+'СЕТ СН'!$F$15</f>
        <v>0</v>
      </c>
      <c r="O262" s="36">
        <f>SUMIFS(СВЦЭМ!$G$40:$G$783,СВЦЭМ!$A$40:$A$783,$A262,СВЦЭМ!$B$39:$B$782,O$261)+'СЕТ СН'!$F$15</f>
        <v>0</v>
      </c>
      <c r="P262" s="36">
        <f>SUMIFS(СВЦЭМ!$G$40:$G$783,СВЦЭМ!$A$40:$A$783,$A262,СВЦЭМ!$B$39:$B$782,P$261)+'СЕТ СН'!$F$15</f>
        <v>0</v>
      </c>
      <c r="Q262" s="36">
        <f>SUMIFS(СВЦЭМ!$G$40:$G$783,СВЦЭМ!$A$40:$A$783,$A262,СВЦЭМ!$B$39:$B$782,Q$261)+'СЕТ СН'!$F$15</f>
        <v>0</v>
      </c>
      <c r="R262" s="36">
        <f>SUMIFS(СВЦЭМ!$G$40:$G$783,СВЦЭМ!$A$40:$A$783,$A262,СВЦЭМ!$B$39:$B$782,R$261)+'СЕТ СН'!$F$15</f>
        <v>0</v>
      </c>
      <c r="S262" s="36">
        <f>SUMIFS(СВЦЭМ!$G$40:$G$783,СВЦЭМ!$A$40:$A$783,$A262,СВЦЭМ!$B$39:$B$782,S$261)+'СЕТ СН'!$F$15</f>
        <v>0</v>
      </c>
      <c r="T262" s="36">
        <f>SUMIFS(СВЦЭМ!$G$40:$G$783,СВЦЭМ!$A$40:$A$783,$A262,СВЦЭМ!$B$39:$B$782,T$261)+'СЕТ СН'!$F$15</f>
        <v>0</v>
      </c>
      <c r="U262" s="36">
        <f>SUMIFS(СВЦЭМ!$G$40:$G$783,СВЦЭМ!$A$40:$A$783,$A262,СВЦЭМ!$B$39:$B$782,U$261)+'СЕТ СН'!$F$15</f>
        <v>0</v>
      </c>
      <c r="V262" s="36">
        <f>SUMIFS(СВЦЭМ!$G$40:$G$783,СВЦЭМ!$A$40:$A$783,$A262,СВЦЭМ!$B$39:$B$782,V$261)+'СЕТ СН'!$F$15</f>
        <v>0</v>
      </c>
      <c r="W262" s="36">
        <f>SUMIFS(СВЦЭМ!$G$40:$G$783,СВЦЭМ!$A$40:$A$783,$A262,СВЦЭМ!$B$39:$B$782,W$261)+'СЕТ СН'!$F$15</f>
        <v>0</v>
      </c>
      <c r="X262" s="36">
        <f>SUMIFS(СВЦЭМ!$G$40:$G$783,СВЦЭМ!$A$40:$A$783,$A262,СВЦЭМ!$B$39:$B$782,X$261)+'СЕТ СН'!$F$15</f>
        <v>0</v>
      </c>
      <c r="Y262" s="36">
        <f>SUMIFS(СВЦЭМ!$G$40:$G$783,СВЦЭМ!$A$40:$A$783,$A262,СВЦЭМ!$B$39:$B$782,Y$261)+'СЕТ СН'!$F$15</f>
        <v>0</v>
      </c>
      <c r="AA262" s="45"/>
    </row>
    <row r="263" spans="1:27" ht="15.75" hidden="1" x14ac:dyDescent="0.2">
      <c r="A263" s="35">
        <f>A262+1</f>
        <v>45201</v>
      </c>
      <c r="B263" s="36">
        <f>SUMIFS(СВЦЭМ!$G$40:$G$783,СВЦЭМ!$A$40:$A$783,$A263,СВЦЭМ!$B$39:$B$782,B$261)+'СЕТ СН'!$F$15</f>
        <v>0</v>
      </c>
      <c r="C263" s="36">
        <f>SUMIFS(СВЦЭМ!$G$40:$G$783,СВЦЭМ!$A$40:$A$783,$A263,СВЦЭМ!$B$39:$B$782,C$261)+'СЕТ СН'!$F$15</f>
        <v>0</v>
      </c>
      <c r="D263" s="36">
        <f>SUMIFS(СВЦЭМ!$G$40:$G$783,СВЦЭМ!$A$40:$A$783,$A263,СВЦЭМ!$B$39:$B$782,D$261)+'СЕТ СН'!$F$15</f>
        <v>0</v>
      </c>
      <c r="E263" s="36">
        <f>SUMIFS(СВЦЭМ!$G$40:$G$783,СВЦЭМ!$A$40:$A$783,$A263,СВЦЭМ!$B$39:$B$782,E$261)+'СЕТ СН'!$F$15</f>
        <v>0</v>
      </c>
      <c r="F263" s="36">
        <f>SUMIFS(СВЦЭМ!$G$40:$G$783,СВЦЭМ!$A$40:$A$783,$A263,СВЦЭМ!$B$39:$B$782,F$261)+'СЕТ СН'!$F$15</f>
        <v>0</v>
      </c>
      <c r="G263" s="36">
        <f>SUMIFS(СВЦЭМ!$G$40:$G$783,СВЦЭМ!$A$40:$A$783,$A263,СВЦЭМ!$B$39:$B$782,G$261)+'СЕТ СН'!$F$15</f>
        <v>0</v>
      </c>
      <c r="H263" s="36">
        <f>SUMIFS(СВЦЭМ!$G$40:$G$783,СВЦЭМ!$A$40:$A$783,$A263,СВЦЭМ!$B$39:$B$782,H$261)+'СЕТ СН'!$F$15</f>
        <v>0</v>
      </c>
      <c r="I263" s="36">
        <f>SUMIFS(СВЦЭМ!$G$40:$G$783,СВЦЭМ!$A$40:$A$783,$A263,СВЦЭМ!$B$39:$B$782,I$261)+'СЕТ СН'!$F$15</f>
        <v>0</v>
      </c>
      <c r="J263" s="36">
        <f>SUMIFS(СВЦЭМ!$G$40:$G$783,СВЦЭМ!$A$40:$A$783,$A263,СВЦЭМ!$B$39:$B$782,J$261)+'СЕТ СН'!$F$15</f>
        <v>0</v>
      </c>
      <c r="K263" s="36">
        <f>SUMIFS(СВЦЭМ!$G$40:$G$783,СВЦЭМ!$A$40:$A$783,$A263,СВЦЭМ!$B$39:$B$782,K$261)+'СЕТ СН'!$F$15</f>
        <v>0</v>
      </c>
      <c r="L263" s="36">
        <f>SUMIFS(СВЦЭМ!$G$40:$G$783,СВЦЭМ!$A$40:$A$783,$A263,СВЦЭМ!$B$39:$B$782,L$261)+'СЕТ СН'!$F$15</f>
        <v>0</v>
      </c>
      <c r="M263" s="36">
        <f>SUMIFS(СВЦЭМ!$G$40:$G$783,СВЦЭМ!$A$40:$A$783,$A263,СВЦЭМ!$B$39:$B$782,M$261)+'СЕТ СН'!$F$15</f>
        <v>0</v>
      </c>
      <c r="N263" s="36">
        <f>SUMIFS(СВЦЭМ!$G$40:$G$783,СВЦЭМ!$A$40:$A$783,$A263,СВЦЭМ!$B$39:$B$782,N$261)+'СЕТ СН'!$F$15</f>
        <v>0</v>
      </c>
      <c r="O263" s="36">
        <f>SUMIFS(СВЦЭМ!$G$40:$G$783,СВЦЭМ!$A$40:$A$783,$A263,СВЦЭМ!$B$39:$B$782,O$261)+'СЕТ СН'!$F$15</f>
        <v>0</v>
      </c>
      <c r="P263" s="36">
        <f>SUMIFS(СВЦЭМ!$G$40:$G$783,СВЦЭМ!$A$40:$A$783,$A263,СВЦЭМ!$B$39:$B$782,P$261)+'СЕТ СН'!$F$15</f>
        <v>0</v>
      </c>
      <c r="Q263" s="36">
        <f>SUMIFS(СВЦЭМ!$G$40:$G$783,СВЦЭМ!$A$40:$A$783,$A263,СВЦЭМ!$B$39:$B$782,Q$261)+'СЕТ СН'!$F$15</f>
        <v>0</v>
      </c>
      <c r="R263" s="36">
        <f>SUMIFS(СВЦЭМ!$G$40:$G$783,СВЦЭМ!$A$40:$A$783,$A263,СВЦЭМ!$B$39:$B$782,R$261)+'СЕТ СН'!$F$15</f>
        <v>0</v>
      </c>
      <c r="S263" s="36">
        <f>SUMIFS(СВЦЭМ!$G$40:$G$783,СВЦЭМ!$A$40:$A$783,$A263,СВЦЭМ!$B$39:$B$782,S$261)+'СЕТ СН'!$F$15</f>
        <v>0</v>
      </c>
      <c r="T263" s="36">
        <f>SUMIFS(СВЦЭМ!$G$40:$G$783,СВЦЭМ!$A$40:$A$783,$A263,СВЦЭМ!$B$39:$B$782,T$261)+'СЕТ СН'!$F$15</f>
        <v>0</v>
      </c>
      <c r="U263" s="36">
        <f>SUMIFS(СВЦЭМ!$G$40:$G$783,СВЦЭМ!$A$40:$A$783,$A263,СВЦЭМ!$B$39:$B$782,U$261)+'СЕТ СН'!$F$15</f>
        <v>0</v>
      </c>
      <c r="V263" s="36">
        <f>SUMIFS(СВЦЭМ!$G$40:$G$783,СВЦЭМ!$A$40:$A$783,$A263,СВЦЭМ!$B$39:$B$782,V$261)+'СЕТ СН'!$F$15</f>
        <v>0</v>
      </c>
      <c r="W263" s="36">
        <f>SUMIFS(СВЦЭМ!$G$40:$G$783,СВЦЭМ!$A$40:$A$783,$A263,СВЦЭМ!$B$39:$B$782,W$261)+'СЕТ СН'!$F$15</f>
        <v>0</v>
      </c>
      <c r="X263" s="36">
        <f>SUMIFS(СВЦЭМ!$G$40:$G$783,СВЦЭМ!$A$40:$A$783,$A263,СВЦЭМ!$B$39:$B$782,X$261)+'СЕТ СН'!$F$15</f>
        <v>0</v>
      </c>
      <c r="Y263" s="36">
        <f>SUMIFS(СВЦЭМ!$G$40:$G$783,СВЦЭМ!$A$40:$A$783,$A263,СВЦЭМ!$B$39:$B$782,Y$261)+'СЕТ СН'!$F$15</f>
        <v>0</v>
      </c>
    </row>
    <row r="264" spans="1:27" ht="15.75" hidden="1" x14ac:dyDescent="0.2">
      <c r="A264" s="35">
        <f t="shared" ref="A264:A292" si="7">A263+1</f>
        <v>45202</v>
      </c>
      <c r="B264" s="36">
        <f>SUMIFS(СВЦЭМ!$G$40:$G$783,СВЦЭМ!$A$40:$A$783,$A264,СВЦЭМ!$B$39:$B$782,B$261)+'СЕТ СН'!$F$15</f>
        <v>0</v>
      </c>
      <c r="C264" s="36">
        <f>SUMIFS(СВЦЭМ!$G$40:$G$783,СВЦЭМ!$A$40:$A$783,$A264,СВЦЭМ!$B$39:$B$782,C$261)+'СЕТ СН'!$F$15</f>
        <v>0</v>
      </c>
      <c r="D264" s="36">
        <f>SUMIFS(СВЦЭМ!$G$40:$G$783,СВЦЭМ!$A$40:$A$783,$A264,СВЦЭМ!$B$39:$B$782,D$261)+'СЕТ СН'!$F$15</f>
        <v>0</v>
      </c>
      <c r="E264" s="36">
        <f>SUMIFS(СВЦЭМ!$G$40:$G$783,СВЦЭМ!$A$40:$A$783,$A264,СВЦЭМ!$B$39:$B$782,E$261)+'СЕТ СН'!$F$15</f>
        <v>0</v>
      </c>
      <c r="F264" s="36">
        <f>SUMIFS(СВЦЭМ!$G$40:$G$783,СВЦЭМ!$A$40:$A$783,$A264,СВЦЭМ!$B$39:$B$782,F$261)+'СЕТ СН'!$F$15</f>
        <v>0</v>
      </c>
      <c r="G264" s="36">
        <f>SUMIFS(СВЦЭМ!$G$40:$G$783,СВЦЭМ!$A$40:$A$783,$A264,СВЦЭМ!$B$39:$B$782,G$261)+'СЕТ СН'!$F$15</f>
        <v>0</v>
      </c>
      <c r="H264" s="36">
        <f>SUMIFS(СВЦЭМ!$G$40:$G$783,СВЦЭМ!$A$40:$A$783,$A264,СВЦЭМ!$B$39:$B$782,H$261)+'СЕТ СН'!$F$15</f>
        <v>0</v>
      </c>
      <c r="I264" s="36">
        <f>SUMIFS(СВЦЭМ!$G$40:$G$783,СВЦЭМ!$A$40:$A$783,$A264,СВЦЭМ!$B$39:$B$782,I$261)+'СЕТ СН'!$F$15</f>
        <v>0</v>
      </c>
      <c r="J264" s="36">
        <f>SUMIFS(СВЦЭМ!$G$40:$G$783,СВЦЭМ!$A$40:$A$783,$A264,СВЦЭМ!$B$39:$B$782,J$261)+'СЕТ СН'!$F$15</f>
        <v>0</v>
      </c>
      <c r="K264" s="36">
        <f>SUMIFS(СВЦЭМ!$G$40:$G$783,СВЦЭМ!$A$40:$A$783,$A264,СВЦЭМ!$B$39:$B$782,K$261)+'СЕТ СН'!$F$15</f>
        <v>0</v>
      </c>
      <c r="L264" s="36">
        <f>SUMIFS(СВЦЭМ!$G$40:$G$783,СВЦЭМ!$A$40:$A$783,$A264,СВЦЭМ!$B$39:$B$782,L$261)+'СЕТ СН'!$F$15</f>
        <v>0</v>
      </c>
      <c r="M264" s="36">
        <f>SUMIFS(СВЦЭМ!$G$40:$G$783,СВЦЭМ!$A$40:$A$783,$A264,СВЦЭМ!$B$39:$B$782,M$261)+'СЕТ СН'!$F$15</f>
        <v>0</v>
      </c>
      <c r="N264" s="36">
        <f>SUMIFS(СВЦЭМ!$G$40:$G$783,СВЦЭМ!$A$40:$A$783,$A264,СВЦЭМ!$B$39:$B$782,N$261)+'СЕТ СН'!$F$15</f>
        <v>0</v>
      </c>
      <c r="O264" s="36">
        <f>SUMIFS(СВЦЭМ!$G$40:$G$783,СВЦЭМ!$A$40:$A$783,$A264,СВЦЭМ!$B$39:$B$782,O$261)+'СЕТ СН'!$F$15</f>
        <v>0</v>
      </c>
      <c r="P264" s="36">
        <f>SUMIFS(СВЦЭМ!$G$40:$G$783,СВЦЭМ!$A$40:$A$783,$A264,СВЦЭМ!$B$39:$B$782,P$261)+'СЕТ СН'!$F$15</f>
        <v>0</v>
      </c>
      <c r="Q264" s="36">
        <f>SUMIFS(СВЦЭМ!$G$40:$G$783,СВЦЭМ!$A$40:$A$783,$A264,СВЦЭМ!$B$39:$B$782,Q$261)+'СЕТ СН'!$F$15</f>
        <v>0</v>
      </c>
      <c r="R264" s="36">
        <f>SUMIFS(СВЦЭМ!$G$40:$G$783,СВЦЭМ!$A$40:$A$783,$A264,СВЦЭМ!$B$39:$B$782,R$261)+'СЕТ СН'!$F$15</f>
        <v>0</v>
      </c>
      <c r="S264" s="36">
        <f>SUMIFS(СВЦЭМ!$G$40:$G$783,СВЦЭМ!$A$40:$A$783,$A264,СВЦЭМ!$B$39:$B$782,S$261)+'СЕТ СН'!$F$15</f>
        <v>0</v>
      </c>
      <c r="T264" s="36">
        <f>SUMIFS(СВЦЭМ!$G$40:$G$783,СВЦЭМ!$A$40:$A$783,$A264,СВЦЭМ!$B$39:$B$782,T$261)+'СЕТ СН'!$F$15</f>
        <v>0</v>
      </c>
      <c r="U264" s="36">
        <f>SUMIFS(СВЦЭМ!$G$40:$G$783,СВЦЭМ!$A$40:$A$783,$A264,СВЦЭМ!$B$39:$B$782,U$261)+'СЕТ СН'!$F$15</f>
        <v>0</v>
      </c>
      <c r="V264" s="36">
        <f>SUMIFS(СВЦЭМ!$G$40:$G$783,СВЦЭМ!$A$40:$A$783,$A264,СВЦЭМ!$B$39:$B$782,V$261)+'СЕТ СН'!$F$15</f>
        <v>0</v>
      </c>
      <c r="W264" s="36">
        <f>SUMIFS(СВЦЭМ!$G$40:$G$783,СВЦЭМ!$A$40:$A$783,$A264,СВЦЭМ!$B$39:$B$782,W$261)+'СЕТ СН'!$F$15</f>
        <v>0</v>
      </c>
      <c r="X264" s="36">
        <f>SUMIFS(СВЦЭМ!$G$40:$G$783,СВЦЭМ!$A$40:$A$783,$A264,СВЦЭМ!$B$39:$B$782,X$261)+'СЕТ СН'!$F$15</f>
        <v>0</v>
      </c>
      <c r="Y264" s="36">
        <f>SUMIFS(СВЦЭМ!$G$40:$G$783,СВЦЭМ!$A$40:$A$783,$A264,СВЦЭМ!$B$39:$B$782,Y$261)+'СЕТ СН'!$F$15</f>
        <v>0</v>
      </c>
    </row>
    <row r="265" spans="1:27" ht="15.75" hidden="1" x14ac:dyDescent="0.2">
      <c r="A265" s="35">
        <f t="shared" si="7"/>
        <v>45203</v>
      </c>
      <c r="B265" s="36">
        <f>SUMIFS(СВЦЭМ!$G$40:$G$783,СВЦЭМ!$A$40:$A$783,$A265,СВЦЭМ!$B$39:$B$782,B$261)+'СЕТ СН'!$F$15</f>
        <v>0</v>
      </c>
      <c r="C265" s="36">
        <f>SUMIFS(СВЦЭМ!$G$40:$G$783,СВЦЭМ!$A$40:$A$783,$A265,СВЦЭМ!$B$39:$B$782,C$261)+'СЕТ СН'!$F$15</f>
        <v>0</v>
      </c>
      <c r="D265" s="36">
        <f>SUMIFS(СВЦЭМ!$G$40:$G$783,СВЦЭМ!$A$40:$A$783,$A265,СВЦЭМ!$B$39:$B$782,D$261)+'СЕТ СН'!$F$15</f>
        <v>0</v>
      </c>
      <c r="E265" s="36">
        <f>SUMIFS(СВЦЭМ!$G$40:$G$783,СВЦЭМ!$A$40:$A$783,$A265,СВЦЭМ!$B$39:$B$782,E$261)+'СЕТ СН'!$F$15</f>
        <v>0</v>
      </c>
      <c r="F265" s="36">
        <f>SUMIFS(СВЦЭМ!$G$40:$G$783,СВЦЭМ!$A$40:$A$783,$A265,СВЦЭМ!$B$39:$B$782,F$261)+'СЕТ СН'!$F$15</f>
        <v>0</v>
      </c>
      <c r="G265" s="36">
        <f>SUMIFS(СВЦЭМ!$G$40:$G$783,СВЦЭМ!$A$40:$A$783,$A265,СВЦЭМ!$B$39:$B$782,G$261)+'СЕТ СН'!$F$15</f>
        <v>0</v>
      </c>
      <c r="H265" s="36">
        <f>SUMIFS(СВЦЭМ!$G$40:$G$783,СВЦЭМ!$A$40:$A$783,$A265,СВЦЭМ!$B$39:$B$782,H$261)+'СЕТ СН'!$F$15</f>
        <v>0</v>
      </c>
      <c r="I265" s="36">
        <f>SUMIFS(СВЦЭМ!$G$40:$G$783,СВЦЭМ!$A$40:$A$783,$A265,СВЦЭМ!$B$39:$B$782,I$261)+'СЕТ СН'!$F$15</f>
        <v>0</v>
      </c>
      <c r="J265" s="36">
        <f>SUMIFS(СВЦЭМ!$G$40:$G$783,СВЦЭМ!$A$40:$A$783,$A265,СВЦЭМ!$B$39:$B$782,J$261)+'СЕТ СН'!$F$15</f>
        <v>0</v>
      </c>
      <c r="K265" s="36">
        <f>SUMIFS(СВЦЭМ!$G$40:$G$783,СВЦЭМ!$A$40:$A$783,$A265,СВЦЭМ!$B$39:$B$782,K$261)+'СЕТ СН'!$F$15</f>
        <v>0</v>
      </c>
      <c r="L265" s="36">
        <f>SUMIFS(СВЦЭМ!$G$40:$G$783,СВЦЭМ!$A$40:$A$783,$A265,СВЦЭМ!$B$39:$B$782,L$261)+'СЕТ СН'!$F$15</f>
        <v>0</v>
      </c>
      <c r="M265" s="36">
        <f>SUMIFS(СВЦЭМ!$G$40:$G$783,СВЦЭМ!$A$40:$A$783,$A265,СВЦЭМ!$B$39:$B$782,M$261)+'СЕТ СН'!$F$15</f>
        <v>0</v>
      </c>
      <c r="N265" s="36">
        <f>SUMIFS(СВЦЭМ!$G$40:$G$783,СВЦЭМ!$A$40:$A$783,$A265,СВЦЭМ!$B$39:$B$782,N$261)+'СЕТ СН'!$F$15</f>
        <v>0</v>
      </c>
      <c r="O265" s="36">
        <f>SUMIFS(СВЦЭМ!$G$40:$G$783,СВЦЭМ!$A$40:$A$783,$A265,СВЦЭМ!$B$39:$B$782,O$261)+'СЕТ СН'!$F$15</f>
        <v>0</v>
      </c>
      <c r="P265" s="36">
        <f>SUMIFS(СВЦЭМ!$G$40:$G$783,СВЦЭМ!$A$40:$A$783,$A265,СВЦЭМ!$B$39:$B$782,P$261)+'СЕТ СН'!$F$15</f>
        <v>0</v>
      </c>
      <c r="Q265" s="36">
        <f>SUMIFS(СВЦЭМ!$G$40:$G$783,СВЦЭМ!$A$40:$A$783,$A265,СВЦЭМ!$B$39:$B$782,Q$261)+'СЕТ СН'!$F$15</f>
        <v>0</v>
      </c>
      <c r="R265" s="36">
        <f>SUMIFS(СВЦЭМ!$G$40:$G$783,СВЦЭМ!$A$40:$A$783,$A265,СВЦЭМ!$B$39:$B$782,R$261)+'СЕТ СН'!$F$15</f>
        <v>0</v>
      </c>
      <c r="S265" s="36">
        <f>SUMIFS(СВЦЭМ!$G$40:$G$783,СВЦЭМ!$A$40:$A$783,$A265,СВЦЭМ!$B$39:$B$782,S$261)+'СЕТ СН'!$F$15</f>
        <v>0</v>
      </c>
      <c r="T265" s="36">
        <f>SUMIFS(СВЦЭМ!$G$40:$G$783,СВЦЭМ!$A$40:$A$783,$A265,СВЦЭМ!$B$39:$B$782,T$261)+'СЕТ СН'!$F$15</f>
        <v>0</v>
      </c>
      <c r="U265" s="36">
        <f>SUMIFS(СВЦЭМ!$G$40:$G$783,СВЦЭМ!$A$40:$A$783,$A265,СВЦЭМ!$B$39:$B$782,U$261)+'СЕТ СН'!$F$15</f>
        <v>0</v>
      </c>
      <c r="V265" s="36">
        <f>SUMIFS(СВЦЭМ!$G$40:$G$783,СВЦЭМ!$A$40:$A$783,$A265,СВЦЭМ!$B$39:$B$782,V$261)+'СЕТ СН'!$F$15</f>
        <v>0</v>
      </c>
      <c r="W265" s="36">
        <f>SUMIFS(СВЦЭМ!$G$40:$G$783,СВЦЭМ!$A$40:$A$783,$A265,СВЦЭМ!$B$39:$B$782,W$261)+'СЕТ СН'!$F$15</f>
        <v>0</v>
      </c>
      <c r="X265" s="36">
        <f>SUMIFS(СВЦЭМ!$G$40:$G$783,СВЦЭМ!$A$40:$A$783,$A265,СВЦЭМ!$B$39:$B$782,X$261)+'СЕТ СН'!$F$15</f>
        <v>0</v>
      </c>
      <c r="Y265" s="36">
        <f>SUMIFS(СВЦЭМ!$G$40:$G$783,СВЦЭМ!$A$40:$A$783,$A265,СВЦЭМ!$B$39:$B$782,Y$261)+'СЕТ СН'!$F$15</f>
        <v>0</v>
      </c>
    </row>
    <row r="266" spans="1:27" ht="15.75" hidden="1" x14ac:dyDescent="0.2">
      <c r="A266" s="35">
        <f t="shared" si="7"/>
        <v>45204</v>
      </c>
      <c r="B266" s="36">
        <f>SUMIFS(СВЦЭМ!$G$40:$G$783,СВЦЭМ!$A$40:$A$783,$A266,СВЦЭМ!$B$39:$B$782,B$261)+'СЕТ СН'!$F$15</f>
        <v>0</v>
      </c>
      <c r="C266" s="36">
        <f>SUMIFS(СВЦЭМ!$G$40:$G$783,СВЦЭМ!$A$40:$A$783,$A266,СВЦЭМ!$B$39:$B$782,C$261)+'СЕТ СН'!$F$15</f>
        <v>0</v>
      </c>
      <c r="D266" s="36">
        <f>SUMIFS(СВЦЭМ!$G$40:$G$783,СВЦЭМ!$A$40:$A$783,$A266,СВЦЭМ!$B$39:$B$782,D$261)+'СЕТ СН'!$F$15</f>
        <v>0</v>
      </c>
      <c r="E266" s="36">
        <f>SUMIFS(СВЦЭМ!$G$40:$G$783,СВЦЭМ!$A$40:$A$783,$A266,СВЦЭМ!$B$39:$B$782,E$261)+'СЕТ СН'!$F$15</f>
        <v>0</v>
      </c>
      <c r="F266" s="36">
        <f>SUMIFS(СВЦЭМ!$G$40:$G$783,СВЦЭМ!$A$40:$A$783,$A266,СВЦЭМ!$B$39:$B$782,F$261)+'СЕТ СН'!$F$15</f>
        <v>0</v>
      </c>
      <c r="G266" s="36">
        <f>SUMIFS(СВЦЭМ!$G$40:$G$783,СВЦЭМ!$A$40:$A$783,$A266,СВЦЭМ!$B$39:$B$782,G$261)+'СЕТ СН'!$F$15</f>
        <v>0</v>
      </c>
      <c r="H266" s="36">
        <f>SUMIFS(СВЦЭМ!$G$40:$G$783,СВЦЭМ!$A$40:$A$783,$A266,СВЦЭМ!$B$39:$B$782,H$261)+'СЕТ СН'!$F$15</f>
        <v>0</v>
      </c>
      <c r="I266" s="36">
        <f>SUMIFS(СВЦЭМ!$G$40:$G$783,СВЦЭМ!$A$40:$A$783,$A266,СВЦЭМ!$B$39:$B$782,I$261)+'СЕТ СН'!$F$15</f>
        <v>0</v>
      </c>
      <c r="J266" s="36">
        <f>SUMIFS(СВЦЭМ!$G$40:$G$783,СВЦЭМ!$A$40:$A$783,$A266,СВЦЭМ!$B$39:$B$782,J$261)+'СЕТ СН'!$F$15</f>
        <v>0</v>
      </c>
      <c r="K266" s="36">
        <f>SUMIFS(СВЦЭМ!$G$40:$G$783,СВЦЭМ!$A$40:$A$783,$A266,СВЦЭМ!$B$39:$B$782,K$261)+'СЕТ СН'!$F$15</f>
        <v>0</v>
      </c>
      <c r="L266" s="36">
        <f>SUMIFS(СВЦЭМ!$G$40:$G$783,СВЦЭМ!$A$40:$A$783,$A266,СВЦЭМ!$B$39:$B$782,L$261)+'СЕТ СН'!$F$15</f>
        <v>0</v>
      </c>
      <c r="M266" s="36">
        <f>SUMIFS(СВЦЭМ!$G$40:$G$783,СВЦЭМ!$A$40:$A$783,$A266,СВЦЭМ!$B$39:$B$782,M$261)+'СЕТ СН'!$F$15</f>
        <v>0</v>
      </c>
      <c r="N266" s="36">
        <f>SUMIFS(СВЦЭМ!$G$40:$G$783,СВЦЭМ!$A$40:$A$783,$A266,СВЦЭМ!$B$39:$B$782,N$261)+'СЕТ СН'!$F$15</f>
        <v>0</v>
      </c>
      <c r="O266" s="36">
        <f>SUMIFS(СВЦЭМ!$G$40:$G$783,СВЦЭМ!$A$40:$A$783,$A266,СВЦЭМ!$B$39:$B$782,O$261)+'СЕТ СН'!$F$15</f>
        <v>0</v>
      </c>
      <c r="P266" s="36">
        <f>SUMIFS(СВЦЭМ!$G$40:$G$783,СВЦЭМ!$A$40:$A$783,$A266,СВЦЭМ!$B$39:$B$782,P$261)+'СЕТ СН'!$F$15</f>
        <v>0</v>
      </c>
      <c r="Q266" s="36">
        <f>SUMIFS(СВЦЭМ!$G$40:$G$783,СВЦЭМ!$A$40:$A$783,$A266,СВЦЭМ!$B$39:$B$782,Q$261)+'СЕТ СН'!$F$15</f>
        <v>0</v>
      </c>
      <c r="R266" s="36">
        <f>SUMIFS(СВЦЭМ!$G$40:$G$783,СВЦЭМ!$A$40:$A$783,$A266,СВЦЭМ!$B$39:$B$782,R$261)+'СЕТ СН'!$F$15</f>
        <v>0</v>
      </c>
      <c r="S266" s="36">
        <f>SUMIFS(СВЦЭМ!$G$40:$G$783,СВЦЭМ!$A$40:$A$783,$A266,СВЦЭМ!$B$39:$B$782,S$261)+'СЕТ СН'!$F$15</f>
        <v>0</v>
      </c>
      <c r="T266" s="36">
        <f>SUMIFS(СВЦЭМ!$G$40:$G$783,СВЦЭМ!$A$40:$A$783,$A266,СВЦЭМ!$B$39:$B$782,T$261)+'СЕТ СН'!$F$15</f>
        <v>0</v>
      </c>
      <c r="U266" s="36">
        <f>SUMIFS(СВЦЭМ!$G$40:$G$783,СВЦЭМ!$A$40:$A$783,$A266,СВЦЭМ!$B$39:$B$782,U$261)+'СЕТ СН'!$F$15</f>
        <v>0</v>
      </c>
      <c r="V266" s="36">
        <f>SUMIFS(СВЦЭМ!$G$40:$G$783,СВЦЭМ!$A$40:$A$783,$A266,СВЦЭМ!$B$39:$B$782,V$261)+'СЕТ СН'!$F$15</f>
        <v>0</v>
      </c>
      <c r="W266" s="36">
        <f>SUMIFS(СВЦЭМ!$G$40:$G$783,СВЦЭМ!$A$40:$A$783,$A266,СВЦЭМ!$B$39:$B$782,W$261)+'СЕТ СН'!$F$15</f>
        <v>0</v>
      </c>
      <c r="X266" s="36">
        <f>SUMIFS(СВЦЭМ!$G$40:$G$783,СВЦЭМ!$A$40:$A$783,$A266,СВЦЭМ!$B$39:$B$782,X$261)+'СЕТ СН'!$F$15</f>
        <v>0</v>
      </c>
      <c r="Y266" s="36">
        <f>SUMIFS(СВЦЭМ!$G$40:$G$783,СВЦЭМ!$A$40:$A$783,$A266,СВЦЭМ!$B$39:$B$782,Y$261)+'СЕТ СН'!$F$15</f>
        <v>0</v>
      </c>
    </row>
    <row r="267" spans="1:27" ht="15.75" hidden="1" x14ac:dyDescent="0.2">
      <c r="A267" s="35">
        <f t="shared" si="7"/>
        <v>45205</v>
      </c>
      <c r="B267" s="36">
        <f>SUMIFS(СВЦЭМ!$G$40:$G$783,СВЦЭМ!$A$40:$A$783,$A267,СВЦЭМ!$B$39:$B$782,B$261)+'СЕТ СН'!$F$15</f>
        <v>0</v>
      </c>
      <c r="C267" s="36">
        <f>SUMIFS(СВЦЭМ!$G$40:$G$783,СВЦЭМ!$A$40:$A$783,$A267,СВЦЭМ!$B$39:$B$782,C$261)+'СЕТ СН'!$F$15</f>
        <v>0</v>
      </c>
      <c r="D267" s="36">
        <f>SUMIFS(СВЦЭМ!$G$40:$G$783,СВЦЭМ!$A$40:$A$783,$A267,СВЦЭМ!$B$39:$B$782,D$261)+'СЕТ СН'!$F$15</f>
        <v>0</v>
      </c>
      <c r="E267" s="36">
        <f>SUMIFS(СВЦЭМ!$G$40:$G$783,СВЦЭМ!$A$40:$A$783,$A267,СВЦЭМ!$B$39:$B$782,E$261)+'СЕТ СН'!$F$15</f>
        <v>0</v>
      </c>
      <c r="F267" s="36">
        <f>SUMIFS(СВЦЭМ!$G$40:$G$783,СВЦЭМ!$A$40:$A$783,$A267,СВЦЭМ!$B$39:$B$782,F$261)+'СЕТ СН'!$F$15</f>
        <v>0</v>
      </c>
      <c r="G267" s="36">
        <f>SUMIFS(СВЦЭМ!$G$40:$G$783,СВЦЭМ!$A$40:$A$783,$A267,СВЦЭМ!$B$39:$B$782,G$261)+'СЕТ СН'!$F$15</f>
        <v>0</v>
      </c>
      <c r="H267" s="36">
        <f>SUMIFS(СВЦЭМ!$G$40:$G$783,СВЦЭМ!$A$40:$A$783,$A267,СВЦЭМ!$B$39:$B$782,H$261)+'СЕТ СН'!$F$15</f>
        <v>0</v>
      </c>
      <c r="I267" s="36">
        <f>SUMIFS(СВЦЭМ!$G$40:$G$783,СВЦЭМ!$A$40:$A$783,$A267,СВЦЭМ!$B$39:$B$782,I$261)+'СЕТ СН'!$F$15</f>
        <v>0</v>
      </c>
      <c r="J267" s="36">
        <f>SUMIFS(СВЦЭМ!$G$40:$G$783,СВЦЭМ!$A$40:$A$783,$A267,СВЦЭМ!$B$39:$B$782,J$261)+'СЕТ СН'!$F$15</f>
        <v>0</v>
      </c>
      <c r="K267" s="36">
        <f>SUMIFS(СВЦЭМ!$G$40:$G$783,СВЦЭМ!$A$40:$A$783,$A267,СВЦЭМ!$B$39:$B$782,K$261)+'СЕТ СН'!$F$15</f>
        <v>0</v>
      </c>
      <c r="L267" s="36">
        <f>SUMIFS(СВЦЭМ!$G$40:$G$783,СВЦЭМ!$A$40:$A$783,$A267,СВЦЭМ!$B$39:$B$782,L$261)+'СЕТ СН'!$F$15</f>
        <v>0</v>
      </c>
      <c r="M267" s="36">
        <f>SUMIFS(СВЦЭМ!$G$40:$G$783,СВЦЭМ!$A$40:$A$783,$A267,СВЦЭМ!$B$39:$B$782,M$261)+'СЕТ СН'!$F$15</f>
        <v>0</v>
      </c>
      <c r="N267" s="36">
        <f>SUMIFS(СВЦЭМ!$G$40:$G$783,СВЦЭМ!$A$40:$A$783,$A267,СВЦЭМ!$B$39:$B$782,N$261)+'СЕТ СН'!$F$15</f>
        <v>0</v>
      </c>
      <c r="O267" s="36">
        <f>SUMIFS(СВЦЭМ!$G$40:$G$783,СВЦЭМ!$A$40:$A$783,$A267,СВЦЭМ!$B$39:$B$782,O$261)+'СЕТ СН'!$F$15</f>
        <v>0</v>
      </c>
      <c r="P267" s="36">
        <f>SUMIFS(СВЦЭМ!$G$40:$G$783,СВЦЭМ!$A$40:$A$783,$A267,СВЦЭМ!$B$39:$B$782,P$261)+'СЕТ СН'!$F$15</f>
        <v>0</v>
      </c>
      <c r="Q267" s="36">
        <f>SUMIFS(СВЦЭМ!$G$40:$G$783,СВЦЭМ!$A$40:$A$783,$A267,СВЦЭМ!$B$39:$B$782,Q$261)+'СЕТ СН'!$F$15</f>
        <v>0</v>
      </c>
      <c r="R267" s="36">
        <f>SUMIFS(СВЦЭМ!$G$40:$G$783,СВЦЭМ!$A$40:$A$783,$A267,СВЦЭМ!$B$39:$B$782,R$261)+'СЕТ СН'!$F$15</f>
        <v>0</v>
      </c>
      <c r="S267" s="36">
        <f>SUMIFS(СВЦЭМ!$G$40:$G$783,СВЦЭМ!$A$40:$A$783,$A267,СВЦЭМ!$B$39:$B$782,S$261)+'СЕТ СН'!$F$15</f>
        <v>0</v>
      </c>
      <c r="T267" s="36">
        <f>SUMIFS(СВЦЭМ!$G$40:$G$783,СВЦЭМ!$A$40:$A$783,$A267,СВЦЭМ!$B$39:$B$782,T$261)+'СЕТ СН'!$F$15</f>
        <v>0</v>
      </c>
      <c r="U267" s="36">
        <f>SUMIFS(СВЦЭМ!$G$40:$G$783,СВЦЭМ!$A$40:$A$783,$A267,СВЦЭМ!$B$39:$B$782,U$261)+'СЕТ СН'!$F$15</f>
        <v>0</v>
      </c>
      <c r="V267" s="36">
        <f>SUMIFS(СВЦЭМ!$G$40:$G$783,СВЦЭМ!$A$40:$A$783,$A267,СВЦЭМ!$B$39:$B$782,V$261)+'СЕТ СН'!$F$15</f>
        <v>0</v>
      </c>
      <c r="W267" s="36">
        <f>SUMIFS(СВЦЭМ!$G$40:$G$783,СВЦЭМ!$A$40:$A$783,$A267,СВЦЭМ!$B$39:$B$782,W$261)+'СЕТ СН'!$F$15</f>
        <v>0</v>
      </c>
      <c r="X267" s="36">
        <f>SUMIFS(СВЦЭМ!$G$40:$G$783,СВЦЭМ!$A$40:$A$783,$A267,СВЦЭМ!$B$39:$B$782,X$261)+'СЕТ СН'!$F$15</f>
        <v>0</v>
      </c>
      <c r="Y267" s="36">
        <f>SUMIFS(СВЦЭМ!$G$40:$G$783,СВЦЭМ!$A$40:$A$783,$A267,СВЦЭМ!$B$39:$B$782,Y$261)+'СЕТ СН'!$F$15</f>
        <v>0</v>
      </c>
    </row>
    <row r="268" spans="1:27" ht="15.75" hidden="1" x14ac:dyDescent="0.2">
      <c r="A268" s="35">
        <f t="shared" si="7"/>
        <v>45206</v>
      </c>
      <c r="B268" s="36">
        <f>SUMIFS(СВЦЭМ!$G$40:$G$783,СВЦЭМ!$A$40:$A$783,$A268,СВЦЭМ!$B$39:$B$782,B$261)+'СЕТ СН'!$F$15</f>
        <v>0</v>
      </c>
      <c r="C268" s="36">
        <f>SUMIFS(СВЦЭМ!$G$40:$G$783,СВЦЭМ!$A$40:$A$783,$A268,СВЦЭМ!$B$39:$B$782,C$261)+'СЕТ СН'!$F$15</f>
        <v>0</v>
      </c>
      <c r="D268" s="36">
        <f>SUMIFS(СВЦЭМ!$G$40:$G$783,СВЦЭМ!$A$40:$A$783,$A268,СВЦЭМ!$B$39:$B$782,D$261)+'СЕТ СН'!$F$15</f>
        <v>0</v>
      </c>
      <c r="E268" s="36">
        <f>SUMIFS(СВЦЭМ!$G$40:$G$783,СВЦЭМ!$A$40:$A$783,$A268,СВЦЭМ!$B$39:$B$782,E$261)+'СЕТ СН'!$F$15</f>
        <v>0</v>
      </c>
      <c r="F268" s="36">
        <f>SUMIFS(СВЦЭМ!$G$40:$G$783,СВЦЭМ!$A$40:$A$783,$A268,СВЦЭМ!$B$39:$B$782,F$261)+'СЕТ СН'!$F$15</f>
        <v>0</v>
      </c>
      <c r="G268" s="36">
        <f>SUMIFS(СВЦЭМ!$G$40:$G$783,СВЦЭМ!$A$40:$A$783,$A268,СВЦЭМ!$B$39:$B$782,G$261)+'СЕТ СН'!$F$15</f>
        <v>0</v>
      </c>
      <c r="H268" s="36">
        <f>SUMIFS(СВЦЭМ!$G$40:$G$783,СВЦЭМ!$A$40:$A$783,$A268,СВЦЭМ!$B$39:$B$782,H$261)+'СЕТ СН'!$F$15</f>
        <v>0</v>
      </c>
      <c r="I268" s="36">
        <f>SUMIFS(СВЦЭМ!$G$40:$G$783,СВЦЭМ!$A$40:$A$783,$A268,СВЦЭМ!$B$39:$B$782,I$261)+'СЕТ СН'!$F$15</f>
        <v>0</v>
      </c>
      <c r="J268" s="36">
        <f>SUMIFS(СВЦЭМ!$G$40:$G$783,СВЦЭМ!$A$40:$A$783,$A268,СВЦЭМ!$B$39:$B$782,J$261)+'СЕТ СН'!$F$15</f>
        <v>0</v>
      </c>
      <c r="K268" s="36">
        <f>SUMIFS(СВЦЭМ!$G$40:$G$783,СВЦЭМ!$A$40:$A$783,$A268,СВЦЭМ!$B$39:$B$782,K$261)+'СЕТ СН'!$F$15</f>
        <v>0</v>
      </c>
      <c r="L268" s="36">
        <f>SUMIFS(СВЦЭМ!$G$40:$G$783,СВЦЭМ!$A$40:$A$783,$A268,СВЦЭМ!$B$39:$B$782,L$261)+'СЕТ СН'!$F$15</f>
        <v>0</v>
      </c>
      <c r="M268" s="36">
        <f>SUMIFS(СВЦЭМ!$G$40:$G$783,СВЦЭМ!$A$40:$A$783,$A268,СВЦЭМ!$B$39:$B$782,M$261)+'СЕТ СН'!$F$15</f>
        <v>0</v>
      </c>
      <c r="N268" s="36">
        <f>SUMIFS(СВЦЭМ!$G$40:$G$783,СВЦЭМ!$A$40:$A$783,$A268,СВЦЭМ!$B$39:$B$782,N$261)+'СЕТ СН'!$F$15</f>
        <v>0</v>
      </c>
      <c r="O268" s="36">
        <f>SUMIFS(СВЦЭМ!$G$40:$G$783,СВЦЭМ!$A$40:$A$783,$A268,СВЦЭМ!$B$39:$B$782,O$261)+'СЕТ СН'!$F$15</f>
        <v>0</v>
      </c>
      <c r="P268" s="36">
        <f>SUMIFS(СВЦЭМ!$G$40:$G$783,СВЦЭМ!$A$40:$A$783,$A268,СВЦЭМ!$B$39:$B$782,P$261)+'СЕТ СН'!$F$15</f>
        <v>0</v>
      </c>
      <c r="Q268" s="36">
        <f>SUMIFS(СВЦЭМ!$G$40:$G$783,СВЦЭМ!$A$40:$A$783,$A268,СВЦЭМ!$B$39:$B$782,Q$261)+'СЕТ СН'!$F$15</f>
        <v>0</v>
      </c>
      <c r="R268" s="36">
        <f>SUMIFS(СВЦЭМ!$G$40:$G$783,СВЦЭМ!$A$40:$A$783,$A268,СВЦЭМ!$B$39:$B$782,R$261)+'СЕТ СН'!$F$15</f>
        <v>0</v>
      </c>
      <c r="S268" s="36">
        <f>SUMIFS(СВЦЭМ!$G$40:$G$783,СВЦЭМ!$A$40:$A$783,$A268,СВЦЭМ!$B$39:$B$782,S$261)+'СЕТ СН'!$F$15</f>
        <v>0</v>
      </c>
      <c r="T268" s="36">
        <f>SUMIFS(СВЦЭМ!$G$40:$G$783,СВЦЭМ!$A$40:$A$783,$A268,СВЦЭМ!$B$39:$B$782,T$261)+'СЕТ СН'!$F$15</f>
        <v>0</v>
      </c>
      <c r="U268" s="36">
        <f>SUMIFS(СВЦЭМ!$G$40:$G$783,СВЦЭМ!$A$40:$A$783,$A268,СВЦЭМ!$B$39:$B$782,U$261)+'СЕТ СН'!$F$15</f>
        <v>0</v>
      </c>
      <c r="V268" s="36">
        <f>SUMIFS(СВЦЭМ!$G$40:$G$783,СВЦЭМ!$A$40:$A$783,$A268,СВЦЭМ!$B$39:$B$782,V$261)+'СЕТ СН'!$F$15</f>
        <v>0</v>
      </c>
      <c r="W268" s="36">
        <f>SUMIFS(СВЦЭМ!$G$40:$G$783,СВЦЭМ!$A$40:$A$783,$A268,СВЦЭМ!$B$39:$B$782,W$261)+'СЕТ СН'!$F$15</f>
        <v>0</v>
      </c>
      <c r="X268" s="36">
        <f>SUMIFS(СВЦЭМ!$G$40:$G$783,СВЦЭМ!$A$40:$A$783,$A268,СВЦЭМ!$B$39:$B$782,X$261)+'СЕТ СН'!$F$15</f>
        <v>0</v>
      </c>
      <c r="Y268" s="36">
        <f>SUMIFS(СВЦЭМ!$G$40:$G$783,СВЦЭМ!$A$40:$A$783,$A268,СВЦЭМ!$B$39:$B$782,Y$261)+'СЕТ СН'!$F$15</f>
        <v>0</v>
      </c>
    </row>
    <row r="269" spans="1:27" ht="15.75" hidden="1" x14ac:dyDescent="0.2">
      <c r="A269" s="35">
        <f t="shared" si="7"/>
        <v>45207</v>
      </c>
      <c r="B269" s="36">
        <f>SUMIFS(СВЦЭМ!$G$40:$G$783,СВЦЭМ!$A$40:$A$783,$A269,СВЦЭМ!$B$39:$B$782,B$261)+'СЕТ СН'!$F$15</f>
        <v>0</v>
      </c>
      <c r="C269" s="36">
        <f>SUMIFS(СВЦЭМ!$G$40:$G$783,СВЦЭМ!$A$40:$A$783,$A269,СВЦЭМ!$B$39:$B$782,C$261)+'СЕТ СН'!$F$15</f>
        <v>0</v>
      </c>
      <c r="D269" s="36">
        <f>SUMIFS(СВЦЭМ!$G$40:$G$783,СВЦЭМ!$A$40:$A$783,$A269,СВЦЭМ!$B$39:$B$782,D$261)+'СЕТ СН'!$F$15</f>
        <v>0</v>
      </c>
      <c r="E269" s="36">
        <f>SUMIFS(СВЦЭМ!$G$40:$G$783,СВЦЭМ!$A$40:$A$783,$A269,СВЦЭМ!$B$39:$B$782,E$261)+'СЕТ СН'!$F$15</f>
        <v>0</v>
      </c>
      <c r="F269" s="36">
        <f>SUMIFS(СВЦЭМ!$G$40:$G$783,СВЦЭМ!$A$40:$A$783,$A269,СВЦЭМ!$B$39:$B$782,F$261)+'СЕТ СН'!$F$15</f>
        <v>0</v>
      </c>
      <c r="G269" s="36">
        <f>SUMIFS(СВЦЭМ!$G$40:$G$783,СВЦЭМ!$A$40:$A$783,$A269,СВЦЭМ!$B$39:$B$782,G$261)+'СЕТ СН'!$F$15</f>
        <v>0</v>
      </c>
      <c r="H269" s="36">
        <f>SUMIFS(СВЦЭМ!$G$40:$G$783,СВЦЭМ!$A$40:$A$783,$A269,СВЦЭМ!$B$39:$B$782,H$261)+'СЕТ СН'!$F$15</f>
        <v>0</v>
      </c>
      <c r="I269" s="36">
        <f>SUMIFS(СВЦЭМ!$G$40:$G$783,СВЦЭМ!$A$40:$A$783,$A269,СВЦЭМ!$B$39:$B$782,I$261)+'СЕТ СН'!$F$15</f>
        <v>0</v>
      </c>
      <c r="J269" s="36">
        <f>SUMIFS(СВЦЭМ!$G$40:$G$783,СВЦЭМ!$A$40:$A$783,$A269,СВЦЭМ!$B$39:$B$782,J$261)+'СЕТ СН'!$F$15</f>
        <v>0</v>
      </c>
      <c r="K269" s="36">
        <f>SUMIFS(СВЦЭМ!$G$40:$G$783,СВЦЭМ!$A$40:$A$783,$A269,СВЦЭМ!$B$39:$B$782,K$261)+'СЕТ СН'!$F$15</f>
        <v>0</v>
      </c>
      <c r="L269" s="36">
        <f>SUMIFS(СВЦЭМ!$G$40:$G$783,СВЦЭМ!$A$40:$A$783,$A269,СВЦЭМ!$B$39:$B$782,L$261)+'СЕТ СН'!$F$15</f>
        <v>0</v>
      </c>
      <c r="M269" s="36">
        <f>SUMIFS(СВЦЭМ!$G$40:$G$783,СВЦЭМ!$A$40:$A$783,$A269,СВЦЭМ!$B$39:$B$782,M$261)+'СЕТ СН'!$F$15</f>
        <v>0</v>
      </c>
      <c r="N269" s="36">
        <f>SUMIFS(СВЦЭМ!$G$40:$G$783,СВЦЭМ!$A$40:$A$783,$A269,СВЦЭМ!$B$39:$B$782,N$261)+'СЕТ СН'!$F$15</f>
        <v>0</v>
      </c>
      <c r="O269" s="36">
        <f>SUMIFS(СВЦЭМ!$G$40:$G$783,СВЦЭМ!$A$40:$A$783,$A269,СВЦЭМ!$B$39:$B$782,O$261)+'СЕТ СН'!$F$15</f>
        <v>0</v>
      </c>
      <c r="P269" s="36">
        <f>SUMIFS(СВЦЭМ!$G$40:$G$783,СВЦЭМ!$A$40:$A$783,$A269,СВЦЭМ!$B$39:$B$782,P$261)+'СЕТ СН'!$F$15</f>
        <v>0</v>
      </c>
      <c r="Q269" s="36">
        <f>SUMIFS(СВЦЭМ!$G$40:$G$783,СВЦЭМ!$A$40:$A$783,$A269,СВЦЭМ!$B$39:$B$782,Q$261)+'СЕТ СН'!$F$15</f>
        <v>0</v>
      </c>
      <c r="R269" s="36">
        <f>SUMIFS(СВЦЭМ!$G$40:$G$783,СВЦЭМ!$A$40:$A$783,$A269,СВЦЭМ!$B$39:$B$782,R$261)+'СЕТ СН'!$F$15</f>
        <v>0</v>
      </c>
      <c r="S269" s="36">
        <f>SUMIFS(СВЦЭМ!$G$40:$G$783,СВЦЭМ!$A$40:$A$783,$A269,СВЦЭМ!$B$39:$B$782,S$261)+'СЕТ СН'!$F$15</f>
        <v>0</v>
      </c>
      <c r="T269" s="36">
        <f>SUMIFS(СВЦЭМ!$G$40:$G$783,СВЦЭМ!$A$40:$A$783,$A269,СВЦЭМ!$B$39:$B$782,T$261)+'СЕТ СН'!$F$15</f>
        <v>0</v>
      </c>
      <c r="U269" s="36">
        <f>SUMIFS(СВЦЭМ!$G$40:$G$783,СВЦЭМ!$A$40:$A$783,$A269,СВЦЭМ!$B$39:$B$782,U$261)+'СЕТ СН'!$F$15</f>
        <v>0</v>
      </c>
      <c r="V269" s="36">
        <f>SUMIFS(СВЦЭМ!$G$40:$G$783,СВЦЭМ!$A$40:$A$783,$A269,СВЦЭМ!$B$39:$B$782,V$261)+'СЕТ СН'!$F$15</f>
        <v>0</v>
      </c>
      <c r="W269" s="36">
        <f>SUMIFS(СВЦЭМ!$G$40:$G$783,СВЦЭМ!$A$40:$A$783,$A269,СВЦЭМ!$B$39:$B$782,W$261)+'СЕТ СН'!$F$15</f>
        <v>0</v>
      </c>
      <c r="X269" s="36">
        <f>SUMIFS(СВЦЭМ!$G$40:$G$783,СВЦЭМ!$A$40:$A$783,$A269,СВЦЭМ!$B$39:$B$782,X$261)+'СЕТ СН'!$F$15</f>
        <v>0</v>
      </c>
      <c r="Y269" s="36">
        <f>SUMIFS(СВЦЭМ!$G$40:$G$783,СВЦЭМ!$A$40:$A$783,$A269,СВЦЭМ!$B$39:$B$782,Y$261)+'СЕТ СН'!$F$15</f>
        <v>0</v>
      </c>
    </row>
    <row r="270" spans="1:27" ht="15.75" hidden="1" x14ac:dyDescent="0.2">
      <c r="A270" s="35">
        <f t="shared" si="7"/>
        <v>45208</v>
      </c>
      <c r="B270" s="36">
        <f>SUMIFS(СВЦЭМ!$G$40:$G$783,СВЦЭМ!$A$40:$A$783,$A270,СВЦЭМ!$B$39:$B$782,B$261)+'СЕТ СН'!$F$15</f>
        <v>0</v>
      </c>
      <c r="C270" s="36">
        <f>SUMIFS(СВЦЭМ!$G$40:$G$783,СВЦЭМ!$A$40:$A$783,$A270,СВЦЭМ!$B$39:$B$782,C$261)+'СЕТ СН'!$F$15</f>
        <v>0</v>
      </c>
      <c r="D270" s="36">
        <f>SUMIFS(СВЦЭМ!$G$40:$G$783,СВЦЭМ!$A$40:$A$783,$A270,СВЦЭМ!$B$39:$B$782,D$261)+'СЕТ СН'!$F$15</f>
        <v>0</v>
      </c>
      <c r="E270" s="36">
        <f>SUMIFS(СВЦЭМ!$G$40:$G$783,СВЦЭМ!$A$40:$A$783,$A270,СВЦЭМ!$B$39:$B$782,E$261)+'СЕТ СН'!$F$15</f>
        <v>0</v>
      </c>
      <c r="F270" s="36">
        <f>SUMIFS(СВЦЭМ!$G$40:$G$783,СВЦЭМ!$A$40:$A$783,$A270,СВЦЭМ!$B$39:$B$782,F$261)+'СЕТ СН'!$F$15</f>
        <v>0</v>
      </c>
      <c r="G270" s="36">
        <f>SUMIFS(СВЦЭМ!$G$40:$G$783,СВЦЭМ!$A$40:$A$783,$A270,СВЦЭМ!$B$39:$B$782,G$261)+'СЕТ СН'!$F$15</f>
        <v>0</v>
      </c>
      <c r="H270" s="36">
        <f>SUMIFS(СВЦЭМ!$G$40:$G$783,СВЦЭМ!$A$40:$A$783,$A270,СВЦЭМ!$B$39:$B$782,H$261)+'СЕТ СН'!$F$15</f>
        <v>0</v>
      </c>
      <c r="I270" s="36">
        <f>SUMIFS(СВЦЭМ!$G$40:$G$783,СВЦЭМ!$A$40:$A$783,$A270,СВЦЭМ!$B$39:$B$782,I$261)+'СЕТ СН'!$F$15</f>
        <v>0</v>
      </c>
      <c r="J270" s="36">
        <f>SUMIFS(СВЦЭМ!$G$40:$G$783,СВЦЭМ!$A$40:$A$783,$A270,СВЦЭМ!$B$39:$B$782,J$261)+'СЕТ СН'!$F$15</f>
        <v>0</v>
      </c>
      <c r="K270" s="36">
        <f>SUMIFS(СВЦЭМ!$G$40:$G$783,СВЦЭМ!$A$40:$A$783,$A270,СВЦЭМ!$B$39:$B$782,K$261)+'СЕТ СН'!$F$15</f>
        <v>0</v>
      </c>
      <c r="L270" s="36">
        <f>SUMIFS(СВЦЭМ!$G$40:$G$783,СВЦЭМ!$A$40:$A$783,$A270,СВЦЭМ!$B$39:$B$782,L$261)+'СЕТ СН'!$F$15</f>
        <v>0</v>
      </c>
      <c r="M270" s="36">
        <f>SUMIFS(СВЦЭМ!$G$40:$G$783,СВЦЭМ!$A$40:$A$783,$A270,СВЦЭМ!$B$39:$B$782,M$261)+'СЕТ СН'!$F$15</f>
        <v>0</v>
      </c>
      <c r="N270" s="36">
        <f>SUMIFS(СВЦЭМ!$G$40:$G$783,СВЦЭМ!$A$40:$A$783,$A270,СВЦЭМ!$B$39:$B$782,N$261)+'СЕТ СН'!$F$15</f>
        <v>0</v>
      </c>
      <c r="O270" s="36">
        <f>SUMIFS(СВЦЭМ!$G$40:$G$783,СВЦЭМ!$A$40:$A$783,$A270,СВЦЭМ!$B$39:$B$782,O$261)+'СЕТ СН'!$F$15</f>
        <v>0</v>
      </c>
      <c r="P270" s="36">
        <f>SUMIFS(СВЦЭМ!$G$40:$G$783,СВЦЭМ!$A$40:$A$783,$A270,СВЦЭМ!$B$39:$B$782,P$261)+'СЕТ СН'!$F$15</f>
        <v>0</v>
      </c>
      <c r="Q270" s="36">
        <f>SUMIFS(СВЦЭМ!$G$40:$G$783,СВЦЭМ!$A$40:$A$783,$A270,СВЦЭМ!$B$39:$B$782,Q$261)+'СЕТ СН'!$F$15</f>
        <v>0</v>
      </c>
      <c r="R270" s="36">
        <f>SUMIFS(СВЦЭМ!$G$40:$G$783,СВЦЭМ!$A$40:$A$783,$A270,СВЦЭМ!$B$39:$B$782,R$261)+'СЕТ СН'!$F$15</f>
        <v>0</v>
      </c>
      <c r="S270" s="36">
        <f>SUMIFS(СВЦЭМ!$G$40:$G$783,СВЦЭМ!$A$40:$A$783,$A270,СВЦЭМ!$B$39:$B$782,S$261)+'СЕТ СН'!$F$15</f>
        <v>0</v>
      </c>
      <c r="T270" s="36">
        <f>SUMIFS(СВЦЭМ!$G$40:$G$783,СВЦЭМ!$A$40:$A$783,$A270,СВЦЭМ!$B$39:$B$782,T$261)+'СЕТ СН'!$F$15</f>
        <v>0</v>
      </c>
      <c r="U270" s="36">
        <f>SUMIFS(СВЦЭМ!$G$40:$G$783,СВЦЭМ!$A$40:$A$783,$A270,СВЦЭМ!$B$39:$B$782,U$261)+'СЕТ СН'!$F$15</f>
        <v>0</v>
      </c>
      <c r="V270" s="36">
        <f>SUMIFS(СВЦЭМ!$G$40:$G$783,СВЦЭМ!$A$40:$A$783,$A270,СВЦЭМ!$B$39:$B$782,V$261)+'СЕТ СН'!$F$15</f>
        <v>0</v>
      </c>
      <c r="W270" s="36">
        <f>SUMIFS(СВЦЭМ!$G$40:$G$783,СВЦЭМ!$A$40:$A$783,$A270,СВЦЭМ!$B$39:$B$782,W$261)+'СЕТ СН'!$F$15</f>
        <v>0</v>
      </c>
      <c r="X270" s="36">
        <f>SUMIFS(СВЦЭМ!$G$40:$G$783,СВЦЭМ!$A$40:$A$783,$A270,СВЦЭМ!$B$39:$B$782,X$261)+'СЕТ СН'!$F$15</f>
        <v>0</v>
      </c>
      <c r="Y270" s="36">
        <f>SUMIFS(СВЦЭМ!$G$40:$G$783,СВЦЭМ!$A$40:$A$783,$A270,СВЦЭМ!$B$39:$B$782,Y$261)+'СЕТ СН'!$F$15</f>
        <v>0</v>
      </c>
    </row>
    <row r="271" spans="1:27" ht="15.75" hidden="1" x14ac:dyDescent="0.2">
      <c r="A271" s="35">
        <f t="shared" si="7"/>
        <v>45209</v>
      </c>
      <c r="B271" s="36">
        <f>SUMIFS(СВЦЭМ!$G$40:$G$783,СВЦЭМ!$A$40:$A$783,$A271,СВЦЭМ!$B$39:$B$782,B$261)+'СЕТ СН'!$F$15</f>
        <v>0</v>
      </c>
      <c r="C271" s="36">
        <f>SUMIFS(СВЦЭМ!$G$40:$G$783,СВЦЭМ!$A$40:$A$783,$A271,СВЦЭМ!$B$39:$B$782,C$261)+'СЕТ СН'!$F$15</f>
        <v>0</v>
      </c>
      <c r="D271" s="36">
        <f>SUMIFS(СВЦЭМ!$G$40:$G$783,СВЦЭМ!$A$40:$A$783,$A271,СВЦЭМ!$B$39:$B$782,D$261)+'СЕТ СН'!$F$15</f>
        <v>0</v>
      </c>
      <c r="E271" s="36">
        <f>SUMIFS(СВЦЭМ!$G$40:$G$783,СВЦЭМ!$A$40:$A$783,$A271,СВЦЭМ!$B$39:$B$782,E$261)+'СЕТ СН'!$F$15</f>
        <v>0</v>
      </c>
      <c r="F271" s="36">
        <f>SUMIFS(СВЦЭМ!$G$40:$G$783,СВЦЭМ!$A$40:$A$783,$A271,СВЦЭМ!$B$39:$B$782,F$261)+'СЕТ СН'!$F$15</f>
        <v>0</v>
      </c>
      <c r="G271" s="36">
        <f>SUMIFS(СВЦЭМ!$G$40:$G$783,СВЦЭМ!$A$40:$A$783,$A271,СВЦЭМ!$B$39:$B$782,G$261)+'СЕТ СН'!$F$15</f>
        <v>0</v>
      </c>
      <c r="H271" s="36">
        <f>SUMIFS(СВЦЭМ!$G$40:$G$783,СВЦЭМ!$A$40:$A$783,$A271,СВЦЭМ!$B$39:$B$782,H$261)+'СЕТ СН'!$F$15</f>
        <v>0</v>
      </c>
      <c r="I271" s="36">
        <f>SUMIFS(СВЦЭМ!$G$40:$G$783,СВЦЭМ!$A$40:$A$783,$A271,СВЦЭМ!$B$39:$B$782,I$261)+'СЕТ СН'!$F$15</f>
        <v>0</v>
      </c>
      <c r="J271" s="36">
        <f>SUMIFS(СВЦЭМ!$G$40:$G$783,СВЦЭМ!$A$40:$A$783,$A271,СВЦЭМ!$B$39:$B$782,J$261)+'СЕТ СН'!$F$15</f>
        <v>0</v>
      </c>
      <c r="K271" s="36">
        <f>SUMIFS(СВЦЭМ!$G$40:$G$783,СВЦЭМ!$A$40:$A$783,$A271,СВЦЭМ!$B$39:$B$782,K$261)+'СЕТ СН'!$F$15</f>
        <v>0</v>
      </c>
      <c r="L271" s="36">
        <f>SUMIFS(СВЦЭМ!$G$40:$G$783,СВЦЭМ!$A$40:$A$783,$A271,СВЦЭМ!$B$39:$B$782,L$261)+'СЕТ СН'!$F$15</f>
        <v>0</v>
      </c>
      <c r="M271" s="36">
        <f>SUMIFS(СВЦЭМ!$G$40:$G$783,СВЦЭМ!$A$40:$A$783,$A271,СВЦЭМ!$B$39:$B$782,M$261)+'СЕТ СН'!$F$15</f>
        <v>0</v>
      </c>
      <c r="N271" s="36">
        <f>SUMIFS(СВЦЭМ!$G$40:$G$783,СВЦЭМ!$A$40:$A$783,$A271,СВЦЭМ!$B$39:$B$782,N$261)+'СЕТ СН'!$F$15</f>
        <v>0</v>
      </c>
      <c r="O271" s="36">
        <f>SUMIFS(СВЦЭМ!$G$40:$G$783,СВЦЭМ!$A$40:$A$783,$A271,СВЦЭМ!$B$39:$B$782,O$261)+'СЕТ СН'!$F$15</f>
        <v>0</v>
      </c>
      <c r="P271" s="36">
        <f>SUMIFS(СВЦЭМ!$G$40:$G$783,СВЦЭМ!$A$40:$A$783,$A271,СВЦЭМ!$B$39:$B$782,P$261)+'СЕТ СН'!$F$15</f>
        <v>0</v>
      </c>
      <c r="Q271" s="36">
        <f>SUMIFS(СВЦЭМ!$G$40:$G$783,СВЦЭМ!$A$40:$A$783,$A271,СВЦЭМ!$B$39:$B$782,Q$261)+'СЕТ СН'!$F$15</f>
        <v>0</v>
      </c>
      <c r="R271" s="36">
        <f>SUMIFS(СВЦЭМ!$G$40:$G$783,СВЦЭМ!$A$40:$A$783,$A271,СВЦЭМ!$B$39:$B$782,R$261)+'СЕТ СН'!$F$15</f>
        <v>0</v>
      </c>
      <c r="S271" s="36">
        <f>SUMIFS(СВЦЭМ!$G$40:$G$783,СВЦЭМ!$A$40:$A$783,$A271,СВЦЭМ!$B$39:$B$782,S$261)+'СЕТ СН'!$F$15</f>
        <v>0</v>
      </c>
      <c r="T271" s="36">
        <f>SUMIFS(СВЦЭМ!$G$40:$G$783,СВЦЭМ!$A$40:$A$783,$A271,СВЦЭМ!$B$39:$B$782,T$261)+'СЕТ СН'!$F$15</f>
        <v>0</v>
      </c>
      <c r="U271" s="36">
        <f>SUMIFS(СВЦЭМ!$G$40:$G$783,СВЦЭМ!$A$40:$A$783,$A271,СВЦЭМ!$B$39:$B$782,U$261)+'СЕТ СН'!$F$15</f>
        <v>0</v>
      </c>
      <c r="V271" s="36">
        <f>SUMIFS(СВЦЭМ!$G$40:$G$783,СВЦЭМ!$A$40:$A$783,$A271,СВЦЭМ!$B$39:$B$782,V$261)+'СЕТ СН'!$F$15</f>
        <v>0</v>
      </c>
      <c r="W271" s="36">
        <f>SUMIFS(СВЦЭМ!$G$40:$G$783,СВЦЭМ!$A$40:$A$783,$A271,СВЦЭМ!$B$39:$B$782,W$261)+'СЕТ СН'!$F$15</f>
        <v>0</v>
      </c>
      <c r="X271" s="36">
        <f>SUMIFS(СВЦЭМ!$G$40:$G$783,СВЦЭМ!$A$40:$A$783,$A271,СВЦЭМ!$B$39:$B$782,X$261)+'СЕТ СН'!$F$15</f>
        <v>0</v>
      </c>
      <c r="Y271" s="36">
        <f>SUMIFS(СВЦЭМ!$G$40:$G$783,СВЦЭМ!$A$40:$A$783,$A271,СВЦЭМ!$B$39:$B$782,Y$261)+'СЕТ СН'!$F$15</f>
        <v>0</v>
      </c>
    </row>
    <row r="272" spans="1:27" ht="15.75" hidden="1" x14ac:dyDescent="0.2">
      <c r="A272" s="35">
        <f t="shared" si="7"/>
        <v>45210</v>
      </c>
      <c r="B272" s="36">
        <f>SUMIFS(СВЦЭМ!$G$40:$G$783,СВЦЭМ!$A$40:$A$783,$A272,СВЦЭМ!$B$39:$B$782,B$261)+'СЕТ СН'!$F$15</f>
        <v>0</v>
      </c>
      <c r="C272" s="36">
        <f>SUMIFS(СВЦЭМ!$G$40:$G$783,СВЦЭМ!$A$40:$A$783,$A272,СВЦЭМ!$B$39:$B$782,C$261)+'СЕТ СН'!$F$15</f>
        <v>0</v>
      </c>
      <c r="D272" s="36">
        <f>SUMIFS(СВЦЭМ!$G$40:$G$783,СВЦЭМ!$A$40:$A$783,$A272,СВЦЭМ!$B$39:$B$782,D$261)+'СЕТ СН'!$F$15</f>
        <v>0</v>
      </c>
      <c r="E272" s="36">
        <f>SUMIFS(СВЦЭМ!$G$40:$G$783,СВЦЭМ!$A$40:$A$783,$A272,СВЦЭМ!$B$39:$B$782,E$261)+'СЕТ СН'!$F$15</f>
        <v>0</v>
      </c>
      <c r="F272" s="36">
        <f>SUMIFS(СВЦЭМ!$G$40:$G$783,СВЦЭМ!$A$40:$A$783,$A272,СВЦЭМ!$B$39:$B$782,F$261)+'СЕТ СН'!$F$15</f>
        <v>0</v>
      </c>
      <c r="G272" s="36">
        <f>SUMIFS(СВЦЭМ!$G$40:$G$783,СВЦЭМ!$A$40:$A$783,$A272,СВЦЭМ!$B$39:$B$782,G$261)+'СЕТ СН'!$F$15</f>
        <v>0</v>
      </c>
      <c r="H272" s="36">
        <f>SUMIFS(СВЦЭМ!$G$40:$G$783,СВЦЭМ!$A$40:$A$783,$A272,СВЦЭМ!$B$39:$B$782,H$261)+'СЕТ СН'!$F$15</f>
        <v>0</v>
      </c>
      <c r="I272" s="36">
        <f>SUMIFS(СВЦЭМ!$G$40:$G$783,СВЦЭМ!$A$40:$A$783,$A272,СВЦЭМ!$B$39:$B$782,I$261)+'СЕТ СН'!$F$15</f>
        <v>0</v>
      </c>
      <c r="J272" s="36">
        <f>SUMIFS(СВЦЭМ!$G$40:$G$783,СВЦЭМ!$A$40:$A$783,$A272,СВЦЭМ!$B$39:$B$782,J$261)+'СЕТ СН'!$F$15</f>
        <v>0</v>
      </c>
      <c r="K272" s="36">
        <f>SUMIFS(СВЦЭМ!$G$40:$G$783,СВЦЭМ!$A$40:$A$783,$A272,СВЦЭМ!$B$39:$B$782,K$261)+'СЕТ СН'!$F$15</f>
        <v>0</v>
      </c>
      <c r="L272" s="36">
        <f>SUMIFS(СВЦЭМ!$G$40:$G$783,СВЦЭМ!$A$40:$A$783,$A272,СВЦЭМ!$B$39:$B$782,L$261)+'СЕТ СН'!$F$15</f>
        <v>0</v>
      </c>
      <c r="M272" s="36">
        <f>SUMIFS(СВЦЭМ!$G$40:$G$783,СВЦЭМ!$A$40:$A$783,$A272,СВЦЭМ!$B$39:$B$782,M$261)+'СЕТ СН'!$F$15</f>
        <v>0</v>
      </c>
      <c r="N272" s="36">
        <f>SUMIFS(СВЦЭМ!$G$40:$G$783,СВЦЭМ!$A$40:$A$783,$A272,СВЦЭМ!$B$39:$B$782,N$261)+'СЕТ СН'!$F$15</f>
        <v>0</v>
      </c>
      <c r="O272" s="36">
        <f>SUMIFS(СВЦЭМ!$G$40:$G$783,СВЦЭМ!$A$40:$A$783,$A272,СВЦЭМ!$B$39:$B$782,O$261)+'СЕТ СН'!$F$15</f>
        <v>0</v>
      </c>
      <c r="P272" s="36">
        <f>SUMIFS(СВЦЭМ!$G$40:$G$783,СВЦЭМ!$A$40:$A$783,$A272,СВЦЭМ!$B$39:$B$782,P$261)+'СЕТ СН'!$F$15</f>
        <v>0</v>
      </c>
      <c r="Q272" s="36">
        <f>SUMIFS(СВЦЭМ!$G$40:$G$783,СВЦЭМ!$A$40:$A$783,$A272,СВЦЭМ!$B$39:$B$782,Q$261)+'СЕТ СН'!$F$15</f>
        <v>0</v>
      </c>
      <c r="R272" s="36">
        <f>SUMIFS(СВЦЭМ!$G$40:$G$783,СВЦЭМ!$A$40:$A$783,$A272,СВЦЭМ!$B$39:$B$782,R$261)+'СЕТ СН'!$F$15</f>
        <v>0</v>
      </c>
      <c r="S272" s="36">
        <f>SUMIFS(СВЦЭМ!$G$40:$G$783,СВЦЭМ!$A$40:$A$783,$A272,СВЦЭМ!$B$39:$B$782,S$261)+'СЕТ СН'!$F$15</f>
        <v>0</v>
      </c>
      <c r="T272" s="36">
        <f>SUMIFS(СВЦЭМ!$G$40:$G$783,СВЦЭМ!$A$40:$A$783,$A272,СВЦЭМ!$B$39:$B$782,T$261)+'СЕТ СН'!$F$15</f>
        <v>0</v>
      </c>
      <c r="U272" s="36">
        <f>SUMIFS(СВЦЭМ!$G$40:$G$783,СВЦЭМ!$A$40:$A$783,$A272,СВЦЭМ!$B$39:$B$782,U$261)+'СЕТ СН'!$F$15</f>
        <v>0</v>
      </c>
      <c r="V272" s="36">
        <f>SUMIFS(СВЦЭМ!$G$40:$G$783,СВЦЭМ!$A$40:$A$783,$A272,СВЦЭМ!$B$39:$B$782,V$261)+'СЕТ СН'!$F$15</f>
        <v>0</v>
      </c>
      <c r="W272" s="36">
        <f>SUMIFS(СВЦЭМ!$G$40:$G$783,СВЦЭМ!$A$40:$A$783,$A272,СВЦЭМ!$B$39:$B$782,W$261)+'СЕТ СН'!$F$15</f>
        <v>0</v>
      </c>
      <c r="X272" s="36">
        <f>SUMIFS(СВЦЭМ!$G$40:$G$783,СВЦЭМ!$A$40:$A$783,$A272,СВЦЭМ!$B$39:$B$782,X$261)+'СЕТ СН'!$F$15</f>
        <v>0</v>
      </c>
      <c r="Y272" s="36">
        <f>SUMIFS(СВЦЭМ!$G$40:$G$783,СВЦЭМ!$A$40:$A$783,$A272,СВЦЭМ!$B$39:$B$782,Y$261)+'СЕТ СН'!$F$15</f>
        <v>0</v>
      </c>
    </row>
    <row r="273" spans="1:25" ht="15.75" hidden="1" x14ac:dyDescent="0.2">
      <c r="A273" s="35">
        <f t="shared" si="7"/>
        <v>45211</v>
      </c>
      <c r="B273" s="36">
        <f>SUMIFS(СВЦЭМ!$G$40:$G$783,СВЦЭМ!$A$40:$A$783,$A273,СВЦЭМ!$B$39:$B$782,B$261)+'СЕТ СН'!$F$15</f>
        <v>0</v>
      </c>
      <c r="C273" s="36">
        <f>SUMIFS(СВЦЭМ!$G$40:$G$783,СВЦЭМ!$A$40:$A$783,$A273,СВЦЭМ!$B$39:$B$782,C$261)+'СЕТ СН'!$F$15</f>
        <v>0</v>
      </c>
      <c r="D273" s="36">
        <f>SUMIFS(СВЦЭМ!$G$40:$G$783,СВЦЭМ!$A$40:$A$783,$A273,СВЦЭМ!$B$39:$B$782,D$261)+'СЕТ СН'!$F$15</f>
        <v>0</v>
      </c>
      <c r="E273" s="36">
        <f>SUMIFS(СВЦЭМ!$G$40:$G$783,СВЦЭМ!$A$40:$A$783,$A273,СВЦЭМ!$B$39:$B$782,E$261)+'СЕТ СН'!$F$15</f>
        <v>0</v>
      </c>
      <c r="F273" s="36">
        <f>SUMIFS(СВЦЭМ!$G$40:$G$783,СВЦЭМ!$A$40:$A$783,$A273,СВЦЭМ!$B$39:$B$782,F$261)+'СЕТ СН'!$F$15</f>
        <v>0</v>
      </c>
      <c r="G273" s="36">
        <f>SUMIFS(СВЦЭМ!$G$40:$G$783,СВЦЭМ!$A$40:$A$783,$A273,СВЦЭМ!$B$39:$B$782,G$261)+'СЕТ СН'!$F$15</f>
        <v>0</v>
      </c>
      <c r="H273" s="36">
        <f>SUMIFS(СВЦЭМ!$G$40:$G$783,СВЦЭМ!$A$40:$A$783,$A273,СВЦЭМ!$B$39:$B$782,H$261)+'СЕТ СН'!$F$15</f>
        <v>0</v>
      </c>
      <c r="I273" s="36">
        <f>SUMIFS(СВЦЭМ!$G$40:$G$783,СВЦЭМ!$A$40:$A$783,$A273,СВЦЭМ!$B$39:$B$782,I$261)+'СЕТ СН'!$F$15</f>
        <v>0</v>
      </c>
      <c r="J273" s="36">
        <f>SUMIFS(СВЦЭМ!$G$40:$G$783,СВЦЭМ!$A$40:$A$783,$A273,СВЦЭМ!$B$39:$B$782,J$261)+'СЕТ СН'!$F$15</f>
        <v>0</v>
      </c>
      <c r="K273" s="36">
        <f>SUMIFS(СВЦЭМ!$G$40:$G$783,СВЦЭМ!$A$40:$A$783,$A273,СВЦЭМ!$B$39:$B$782,K$261)+'СЕТ СН'!$F$15</f>
        <v>0</v>
      </c>
      <c r="L273" s="36">
        <f>SUMIFS(СВЦЭМ!$G$40:$G$783,СВЦЭМ!$A$40:$A$783,$A273,СВЦЭМ!$B$39:$B$782,L$261)+'СЕТ СН'!$F$15</f>
        <v>0</v>
      </c>
      <c r="M273" s="36">
        <f>SUMIFS(СВЦЭМ!$G$40:$G$783,СВЦЭМ!$A$40:$A$783,$A273,СВЦЭМ!$B$39:$B$782,M$261)+'СЕТ СН'!$F$15</f>
        <v>0</v>
      </c>
      <c r="N273" s="36">
        <f>SUMIFS(СВЦЭМ!$G$40:$G$783,СВЦЭМ!$A$40:$A$783,$A273,СВЦЭМ!$B$39:$B$782,N$261)+'СЕТ СН'!$F$15</f>
        <v>0</v>
      </c>
      <c r="O273" s="36">
        <f>SUMIFS(СВЦЭМ!$G$40:$G$783,СВЦЭМ!$A$40:$A$783,$A273,СВЦЭМ!$B$39:$B$782,O$261)+'СЕТ СН'!$F$15</f>
        <v>0</v>
      </c>
      <c r="P273" s="36">
        <f>SUMIFS(СВЦЭМ!$G$40:$G$783,СВЦЭМ!$A$40:$A$783,$A273,СВЦЭМ!$B$39:$B$782,P$261)+'СЕТ СН'!$F$15</f>
        <v>0</v>
      </c>
      <c r="Q273" s="36">
        <f>SUMIFS(СВЦЭМ!$G$40:$G$783,СВЦЭМ!$A$40:$A$783,$A273,СВЦЭМ!$B$39:$B$782,Q$261)+'СЕТ СН'!$F$15</f>
        <v>0</v>
      </c>
      <c r="R273" s="36">
        <f>SUMIFS(СВЦЭМ!$G$40:$G$783,СВЦЭМ!$A$40:$A$783,$A273,СВЦЭМ!$B$39:$B$782,R$261)+'СЕТ СН'!$F$15</f>
        <v>0</v>
      </c>
      <c r="S273" s="36">
        <f>SUMIFS(СВЦЭМ!$G$40:$G$783,СВЦЭМ!$A$40:$A$783,$A273,СВЦЭМ!$B$39:$B$782,S$261)+'СЕТ СН'!$F$15</f>
        <v>0</v>
      </c>
      <c r="T273" s="36">
        <f>SUMIFS(СВЦЭМ!$G$40:$G$783,СВЦЭМ!$A$40:$A$783,$A273,СВЦЭМ!$B$39:$B$782,T$261)+'СЕТ СН'!$F$15</f>
        <v>0</v>
      </c>
      <c r="U273" s="36">
        <f>SUMIFS(СВЦЭМ!$G$40:$G$783,СВЦЭМ!$A$40:$A$783,$A273,СВЦЭМ!$B$39:$B$782,U$261)+'СЕТ СН'!$F$15</f>
        <v>0</v>
      </c>
      <c r="V273" s="36">
        <f>SUMIFS(СВЦЭМ!$G$40:$G$783,СВЦЭМ!$A$40:$A$783,$A273,СВЦЭМ!$B$39:$B$782,V$261)+'СЕТ СН'!$F$15</f>
        <v>0</v>
      </c>
      <c r="W273" s="36">
        <f>SUMIFS(СВЦЭМ!$G$40:$G$783,СВЦЭМ!$A$40:$A$783,$A273,СВЦЭМ!$B$39:$B$782,W$261)+'СЕТ СН'!$F$15</f>
        <v>0</v>
      </c>
      <c r="X273" s="36">
        <f>SUMIFS(СВЦЭМ!$G$40:$G$783,СВЦЭМ!$A$40:$A$783,$A273,СВЦЭМ!$B$39:$B$782,X$261)+'СЕТ СН'!$F$15</f>
        <v>0</v>
      </c>
      <c r="Y273" s="36">
        <f>SUMIFS(СВЦЭМ!$G$40:$G$783,СВЦЭМ!$A$40:$A$783,$A273,СВЦЭМ!$B$39:$B$782,Y$261)+'СЕТ СН'!$F$15</f>
        <v>0</v>
      </c>
    </row>
    <row r="274" spans="1:25" ht="15.75" hidden="1" x14ac:dyDescent="0.2">
      <c r="A274" s="35">
        <f t="shared" si="7"/>
        <v>45212</v>
      </c>
      <c r="B274" s="36">
        <f>SUMIFS(СВЦЭМ!$G$40:$G$783,СВЦЭМ!$A$40:$A$783,$A274,СВЦЭМ!$B$39:$B$782,B$261)+'СЕТ СН'!$F$15</f>
        <v>0</v>
      </c>
      <c r="C274" s="36">
        <f>SUMIFS(СВЦЭМ!$G$40:$G$783,СВЦЭМ!$A$40:$A$783,$A274,СВЦЭМ!$B$39:$B$782,C$261)+'СЕТ СН'!$F$15</f>
        <v>0</v>
      </c>
      <c r="D274" s="36">
        <f>SUMIFS(СВЦЭМ!$G$40:$G$783,СВЦЭМ!$A$40:$A$783,$A274,СВЦЭМ!$B$39:$B$782,D$261)+'СЕТ СН'!$F$15</f>
        <v>0</v>
      </c>
      <c r="E274" s="36">
        <f>SUMIFS(СВЦЭМ!$G$40:$G$783,СВЦЭМ!$A$40:$A$783,$A274,СВЦЭМ!$B$39:$B$782,E$261)+'СЕТ СН'!$F$15</f>
        <v>0</v>
      </c>
      <c r="F274" s="36">
        <f>SUMIFS(СВЦЭМ!$G$40:$G$783,СВЦЭМ!$A$40:$A$783,$A274,СВЦЭМ!$B$39:$B$782,F$261)+'СЕТ СН'!$F$15</f>
        <v>0</v>
      </c>
      <c r="G274" s="36">
        <f>SUMIFS(СВЦЭМ!$G$40:$G$783,СВЦЭМ!$A$40:$A$783,$A274,СВЦЭМ!$B$39:$B$782,G$261)+'СЕТ СН'!$F$15</f>
        <v>0</v>
      </c>
      <c r="H274" s="36">
        <f>SUMIFS(СВЦЭМ!$G$40:$G$783,СВЦЭМ!$A$40:$A$783,$A274,СВЦЭМ!$B$39:$B$782,H$261)+'СЕТ СН'!$F$15</f>
        <v>0</v>
      </c>
      <c r="I274" s="36">
        <f>SUMIFS(СВЦЭМ!$G$40:$G$783,СВЦЭМ!$A$40:$A$783,$A274,СВЦЭМ!$B$39:$B$782,I$261)+'СЕТ СН'!$F$15</f>
        <v>0</v>
      </c>
      <c r="J274" s="36">
        <f>SUMIFS(СВЦЭМ!$G$40:$G$783,СВЦЭМ!$A$40:$A$783,$A274,СВЦЭМ!$B$39:$B$782,J$261)+'СЕТ СН'!$F$15</f>
        <v>0</v>
      </c>
      <c r="K274" s="36">
        <f>SUMIFS(СВЦЭМ!$G$40:$G$783,СВЦЭМ!$A$40:$A$783,$A274,СВЦЭМ!$B$39:$B$782,K$261)+'СЕТ СН'!$F$15</f>
        <v>0</v>
      </c>
      <c r="L274" s="36">
        <f>SUMIFS(СВЦЭМ!$G$40:$G$783,СВЦЭМ!$A$40:$A$783,$A274,СВЦЭМ!$B$39:$B$782,L$261)+'СЕТ СН'!$F$15</f>
        <v>0</v>
      </c>
      <c r="M274" s="36">
        <f>SUMIFS(СВЦЭМ!$G$40:$G$783,СВЦЭМ!$A$40:$A$783,$A274,СВЦЭМ!$B$39:$B$782,M$261)+'СЕТ СН'!$F$15</f>
        <v>0</v>
      </c>
      <c r="N274" s="36">
        <f>SUMIFS(СВЦЭМ!$G$40:$G$783,СВЦЭМ!$A$40:$A$783,$A274,СВЦЭМ!$B$39:$B$782,N$261)+'СЕТ СН'!$F$15</f>
        <v>0</v>
      </c>
      <c r="O274" s="36">
        <f>SUMIFS(СВЦЭМ!$G$40:$G$783,СВЦЭМ!$A$40:$A$783,$A274,СВЦЭМ!$B$39:$B$782,O$261)+'СЕТ СН'!$F$15</f>
        <v>0</v>
      </c>
      <c r="P274" s="36">
        <f>SUMIFS(СВЦЭМ!$G$40:$G$783,СВЦЭМ!$A$40:$A$783,$A274,СВЦЭМ!$B$39:$B$782,P$261)+'СЕТ СН'!$F$15</f>
        <v>0</v>
      </c>
      <c r="Q274" s="36">
        <f>SUMIFS(СВЦЭМ!$G$40:$G$783,СВЦЭМ!$A$40:$A$783,$A274,СВЦЭМ!$B$39:$B$782,Q$261)+'СЕТ СН'!$F$15</f>
        <v>0</v>
      </c>
      <c r="R274" s="36">
        <f>SUMIFS(СВЦЭМ!$G$40:$G$783,СВЦЭМ!$A$40:$A$783,$A274,СВЦЭМ!$B$39:$B$782,R$261)+'СЕТ СН'!$F$15</f>
        <v>0</v>
      </c>
      <c r="S274" s="36">
        <f>SUMIFS(СВЦЭМ!$G$40:$G$783,СВЦЭМ!$A$40:$A$783,$A274,СВЦЭМ!$B$39:$B$782,S$261)+'СЕТ СН'!$F$15</f>
        <v>0</v>
      </c>
      <c r="T274" s="36">
        <f>SUMIFS(СВЦЭМ!$G$40:$G$783,СВЦЭМ!$A$40:$A$783,$A274,СВЦЭМ!$B$39:$B$782,T$261)+'СЕТ СН'!$F$15</f>
        <v>0</v>
      </c>
      <c r="U274" s="36">
        <f>SUMIFS(СВЦЭМ!$G$40:$G$783,СВЦЭМ!$A$40:$A$783,$A274,СВЦЭМ!$B$39:$B$782,U$261)+'СЕТ СН'!$F$15</f>
        <v>0</v>
      </c>
      <c r="V274" s="36">
        <f>SUMIFS(СВЦЭМ!$G$40:$G$783,СВЦЭМ!$A$40:$A$783,$A274,СВЦЭМ!$B$39:$B$782,V$261)+'СЕТ СН'!$F$15</f>
        <v>0</v>
      </c>
      <c r="W274" s="36">
        <f>SUMIFS(СВЦЭМ!$G$40:$G$783,СВЦЭМ!$A$40:$A$783,$A274,СВЦЭМ!$B$39:$B$782,W$261)+'СЕТ СН'!$F$15</f>
        <v>0</v>
      </c>
      <c r="X274" s="36">
        <f>SUMIFS(СВЦЭМ!$G$40:$G$783,СВЦЭМ!$A$40:$A$783,$A274,СВЦЭМ!$B$39:$B$782,X$261)+'СЕТ СН'!$F$15</f>
        <v>0</v>
      </c>
      <c r="Y274" s="36">
        <f>SUMIFS(СВЦЭМ!$G$40:$G$783,СВЦЭМ!$A$40:$A$783,$A274,СВЦЭМ!$B$39:$B$782,Y$261)+'СЕТ СН'!$F$15</f>
        <v>0</v>
      </c>
    </row>
    <row r="275" spans="1:25" ht="15.75" hidden="1" x14ac:dyDescent="0.2">
      <c r="A275" s="35">
        <f t="shared" si="7"/>
        <v>45213</v>
      </c>
      <c r="B275" s="36">
        <f>SUMIFS(СВЦЭМ!$G$40:$G$783,СВЦЭМ!$A$40:$A$783,$A275,СВЦЭМ!$B$39:$B$782,B$261)+'СЕТ СН'!$F$15</f>
        <v>0</v>
      </c>
      <c r="C275" s="36">
        <f>SUMIFS(СВЦЭМ!$G$40:$G$783,СВЦЭМ!$A$40:$A$783,$A275,СВЦЭМ!$B$39:$B$782,C$261)+'СЕТ СН'!$F$15</f>
        <v>0</v>
      </c>
      <c r="D275" s="36">
        <f>SUMIFS(СВЦЭМ!$G$40:$G$783,СВЦЭМ!$A$40:$A$783,$A275,СВЦЭМ!$B$39:$B$782,D$261)+'СЕТ СН'!$F$15</f>
        <v>0</v>
      </c>
      <c r="E275" s="36">
        <f>SUMIFS(СВЦЭМ!$G$40:$G$783,СВЦЭМ!$A$40:$A$783,$A275,СВЦЭМ!$B$39:$B$782,E$261)+'СЕТ СН'!$F$15</f>
        <v>0</v>
      </c>
      <c r="F275" s="36">
        <f>SUMIFS(СВЦЭМ!$G$40:$G$783,СВЦЭМ!$A$40:$A$783,$A275,СВЦЭМ!$B$39:$B$782,F$261)+'СЕТ СН'!$F$15</f>
        <v>0</v>
      </c>
      <c r="G275" s="36">
        <f>SUMIFS(СВЦЭМ!$G$40:$G$783,СВЦЭМ!$A$40:$A$783,$A275,СВЦЭМ!$B$39:$B$782,G$261)+'СЕТ СН'!$F$15</f>
        <v>0</v>
      </c>
      <c r="H275" s="36">
        <f>SUMIFS(СВЦЭМ!$G$40:$G$783,СВЦЭМ!$A$40:$A$783,$A275,СВЦЭМ!$B$39:$B$782,H$261)+'СЕТ СН'!$F$15</f>
        <v>0</v>
      </c>
      <c r="I275" s="36">
        <f>SUMIFS(СВЦЭМ!$G$40:$G$783,СВЦЭМ!$A$40:$A$783,$A275,СВЦЭМ!$B$39:$B$782,I$261)+'СЕТ СН'!$F$15</f>
        <v>0</v>
      </c>
      <c r="J275" s="36">
        <f>SUMIFS(СВЦЭМ!$G$40:$G$783,СВЦЭМ!$A$40:$A$783,$A275,СВЦЭМ!$B$39:$B$782,J$261)+'СЕТ СН'!$F$15</f>
        <v>0</v>
      </c>
      <c r="K275" s="36">
        <f>SUMIFS(СВЦЭМ!$G$40:$G$783,СВЦЭМ!$A$40:$A$783,$A275,СВЦЭМ!$B$39:$B$782,K$261)+'СЕТ СН'!$F$15</f>
        <v>0</v>
      </c>
      <c r="L275" s="36">
        <f>SUMIFS(СВЦЭМ!$G$40:$G$783,СВЦЭМ!$A$40:$A$783,$A275,СВЦЭМ!$B$39:$B$782,L$261)+'СЕТ СН'!$F$15</f>
        <v>0</v>
      </c>
      <c r="M275" s="36">
        <f>SUMIFS(СВЦЭМ!$G$40:$G$783,СВЦЭМ!$A$40:$A$783,$A275,СВЦЭМ!$B$39:$B$782,M$261)+'СЕТ СН'!$F$15</f>
        <v>0</v>
      </c>
      <c r="N275" s="36">
        <f>SUMIFS(СВЦЭМ!$G$40:$G$783,СВЦЭМ!$A$40:$A$783,$A275,СВЦЭМ!$B$39:$B$782,N$261)+'СЕТ СН'!$F$15</f>
        <v>0</v>
      </c>
      <c r="O275" s="36">
        <f>SUMIFS(СВЦЭМ!$G$40:$G$783,СВЦЭМ!$A$40:$A$783,$A275,СВЦЭМ!$B$39:$B$782,O$261)+'СЕТ СН'!$F$15</f>
        <v>0</v>
      </c>
      <c r="P275" s="36">
        <f>SUMIFS(СВЦЭМ!$G$40:$G$783,СВЦЭМ!$A$40:$A$783,$A275,СВЦЭМ!$B$39:$B$782,P$261)+'СЕТ СН'!$F$15</f>
        <v>0</v>
      </c>
      <c r="Q275" s="36">
        <f>SUMIFS(СВЦЭМ!$G$40:$G$783,СВЦЭМ!$A$40:$A$783,$A275,СВЦЭМ!$B$39:$B$782,Q$261)+'СЕТ СН'!$F$15</f>
        <v>0</v>
      </c>
      <c r="R275" s="36">
        <f>SUMIFS(СВЦЭМ!$G$40:$G$783,СВЦЭМ!$A$40:$A$783,$A275,СВЦЭМ!$B$39:$B$782,R$261)+'СЕТ СН'!$F$15</f>
        <v>0</v>
      </c>
      <c r="S275" s="36">
        <f>SUMIFS(СВЦЭМ!$G$40:$G$783,СВЦЭМ!$A$40:$A$783,$A275,СВЦЭМ!$B$39:$B$782,S$261)+'СЕТ СН'!$F$15</f>
        <v>0</v>
      </c>
      <c r="T275" s="36">
        <f>SUMIFS(СВЦЭМ!$G$40:$G$783,СВЦЭМ!$A$40:$A$783,$A275,СВЦЭМ!$B$39:$B$782,T$261)+'СЕТ СН'!$F$15</f>
        <v>0</v>
      </c>
      <c r="U275" s="36">
        <f>SUMIFS(СВЦЭМ!$G$40:$G$783,СВЦЭМ!$A$40:$A$783,$A275,СВЦЭМ!$B$39:$B$782,U$261)+'СЕТ СН'!$F$15</f>
        <v>0</v>
      </c>
      <c r="V275" s="36">
        <f>SUMIFS(СВЦЭМ!$G$40:$G$783,СВЦЭМ!$A$40:$A$783,$A275,СВЦЭМ!$B$39:$B$782,V$261)+'СЕТ СН'!$F$15</f>
        <v>0</v>
      </c>
      <c r="W275" s="36">
        <f>SUMIFS(СВЦЭМ!$G$40:$G$783,СВЦЭМ!$A$40:$A$783,$A275,СВЦЭМ!$B$39:$B$782,W$261)+'СЕТ СН'!$F$15</f>
        <v>0</v>
      </c>
      <c r="X275" s="36">
        <f>SUMIFS(СВЦЭМ!$G$40:$G$783,СВЦЭМ!$A$40:$A$783,$A275,СВЦЭМ!$B$39:$B$782,X$261)+'СЕТ СН'!$F$15</f>
        <v>0</v>
      </c>
      <c r="Y275" s="36">
        <f>SUMIFS(СВЦЭМ!$G$40:$G$783,СВЦЭМ!$A$40:$A$783,$A275,СВЦЭМ!$B$39:$B$782,Y$261)+'СЕТ СН'!$F$15</f>
        <v>0</v>
      </c>
    </row>
    <row r="276" spans="1:25" ht="15.75" hidden="1" x14ac:dyDescent="0.2">
      <c r="A276" s="35">
        <f t="shared" si="7"/>
        <v>45214</v>
      </c>
      <c r="B276" s="36">
        <f>SUMIFS(СВЦЭМ!$G$40:$G$783,СВЦЭМ!$A$40:$A$783,$A276,СВЦЭМ!$B$39:$B$782,B$261)+'СЕТ СН'!$F$15</f>
        <v>0</v>
      </c>
      <c r="C276" s="36">
        <f>SUMIFS(СВЦЭМ!$G$40:$G$783,СВЦЭМ!$A$40:$A$783,$A276,СВЦЭМ!$B$39:$B$782,C$261)+'СЕТ СН'!$F$15</f>
        <v>0</v>
      </c>
      <c r="D276" s="36">
        <f>SUMIFS(СВЦЭМ!$G$40:$G$783,СВЦЭМ!$A$40:$A$783,$A276,СВЦЭМ!$B$39:$B$782,D$261)+'СЕТ СН'!$F$15</f>
        <v>0</v>
      </c>
      <c r="E276" s="36">
        <f>SUMIFS(СВЦЭМ!$G$40:$G$783,СВЦЭМ!$A$40:$A$783,$A276,СВЦЭМ!$B$39:$B$782,E$261)+'СЕТ СН'!$F$15</f>
        <v>0</v>
      </c>
      <c r="F276" s="36">
        <f>SUMIFS(СВЦЭМ!$G$40:$G$783,СВЦЭМ!$A$40:$A$783,$A276,СВЦЭМ!$B$39:$B$782,F$261)+'СЕТ СН'!$F$15</f>
        <v>0</v>
      </c>
      <c r="G276" s="36">
        <f>SUMIFS(СВЦЭМ!$G$40:$G$783,СВЦЭМ!$A$40:$A$783,$A276,СВЦЭМ!$B$39:$B$782,G$261)+'СЕТ СН'!$F$15</f>
        <v>0</v>
      </c>
      <c r="H276" s="36">
        <f>SUMIFS(СВЦЭМ!$G$40:$G$783,СВЦЭМ!$A$40:$A$783,$A276,СВЦЭМ!$B$39:$B$782,H$261)+'СЕТ СН'!$F$15</f>
        <v>0</v>
      </c>
      <c r="I276" s="36">
        <f>SUMIFS(СВЦЭМ!$G$40:$G$783,СВЦЭМ!$A$40:$A$783,$A276,СВЦЭМ!$B$39:$B$782,I$261)+'СЕТ СН'!$F$15</f>
        <v>0</v>
      </c>
      <c r="J276" s="36">
        <f>SUMIFS(СВЦЭМ!$G$40:$G$783,СВЦЭМ!$A$40:$A$783,$A276,СВЦЭМ!$B$39:$B$782,J$261)+'СЕТ СН'!$F$15</f>
        <v>0</v>
      </c>
      <c r="K276" s="36">
        <f>SUMIFS(СВЦЭМ!$G$40:$G$783,СВЦЭМ!$A$40:$A$783,$A276,СВЦЭМ!$B$39:$B$782,K$261)+'СЕТ СН'!$F$15</f>
        <v>0</v>
      </c>
      <c r="L276" s="36">
        <f>SUMIFS(СВЦЭМ!$G$40:$G$783,СВЦЭМ!$A$40:$A$783,$A276,СВЦЭМ!$B$39:$B$782,L$261)+'СЕТ СН'!$F$15</f>
        <v>0</v>
      </c>
      <c r="M276" s="36">
        <f>SUMIFS(СВЦЭМ!$G$40:$G$783,СВЦЭМ!$A$40:$A$783,$A276,СВЦЭМ!$B$39:$B$782,M$261)+'СЕТ СН'!$F$15</f>
        <v>0</v>
      </c>
      <c r="N276" s="36">
        <f>SUMIFS(СВЦЭМ!$G$40:$G$783,СВЦЭМ!$A$40:$A$783,$A276,СВЦЭМ!$B$39:$B$782,N$261)+'СЕТ СН'!$F$15</f>
        <v>0</v>
      </c>
      <c r="O276" s="36">
        <f>SUMIFS(СВЦЭМ!$G$40:$G$783,СВЦЭМ!$A$40:$A$783,$A276,СВЦЭМ!$B$39:$B$782,O$261)+'СЕТ СН'!$F$15</f>
        <v>0</v>
      </c>
      <c r="P276" s="36">
        <f>SUMIFS(СВЦЭМ!$G$40:$G$783,СВЦЭМ!$A$40:$A$783,$A276,СВЦЭМ!$B$39:$B$782,P$261)+'СЕТ СН'!$F$15</f>
        <v>0</v>
      </c>
      <c r="Q276" s="36">
        <f>SUMIFS(СВЦЭМ!$G$40:$G$783,СВЦЭМ!$A$40:$A$783,$A276,СВЦЭМ!$B$39:$B$782,Q$261)+'СЕТ СН'!$F$15</f>
        <v>0</v>
      </c>
      <c r="R276" s="36">
        <f>SUMIFS(СВЦЭМ!$G$40:$G$783,СВЦЭМ!$A$40:$A$783,$A276,СВЦЭМ!$B$39:$B$782,R$261)+'СЕТ СН'!$F$15</f>
        <v>0</v>
      </c>
      <c r="S276" s="36">
        <f>SUMIFS(СВЦЭМ!$G$40:$G$783,СВЦЭМ!$A$40:$A$783,$A276,СВЦЭМ!$B$39:$B$782,S$261)+'СЕТ СН'!$F$15</f>
        <v>0</v>
      </c>
      <c r="T276" s="36">
        <f>SUMIFS(СВЦЭМ!$G$40:$G$783,СВЦЭМ!$A$40:$A$783,$A276,СВЦЭМ!$B$39:$B$782,T$261)+'СЕТ СН'!$F$15</f>
        <v>0</v>
      </c>
      <c r="U276" s="36">
        <f>SUMIFS(СВЦЭМ!$G$40:$G$783,СВЦЭМ!$A$40:$A$783,$A276,СВЦЭМ!$B$39:$B$782,U$261)+'СЕТ СН'!$F$15</f>
        <v>0</v>
      </c>
      <c r="V276" s="36">
        <f>SUMIFS(СВЦЭМ!$G$40:$G$783,СВЦЭМ!$A$40:$A$783,$A276,СВЦЭМ!$B$39:$B$782,V$261)+'СЕТ СН'!$F$15</f>
        <v>0</v>
      </c>
      <c r="W276" s="36">
        <f>SUMIFS(СВЦЭМ!$G$40:$G$783,СВЦЭМ!$A$40:$A$783,$A276,СВЦЭМ!$B$39:$B$782,W$261)+'СЕТ СН'!$F$15</f>
        <v>0</v>
      </c>
      <c r="X276" s="36">
        <f>SUMIFS(СВЦЭМ!$G$40:$G$783,СВЦЭМ!$A$40:$A$783,$A276,СВЦЭМ!$B$39:$B$782,X$261)+'СЕТ СН'!$F$15</f>
        <v>0</v>
      </c>
      <c r="Y276" s="36">
        <f>SUMIFS(СВЦЭМ!$G$40:$G$783,СВЦЭМ!$A$40:$A$783,$A276,СВЦЭМ!$B$39:$B$782,Y$261)+'СЕТ СН'!$F$15</f>
        <v>0</v>
      </c>
    </row>
    <row r="277" spans="1:25" ht="15.75" hidden="1" x14ac:dyDescent="0.2">
      <c r="A277" s="35">
        <f t="shared" si="7"/>
        <v>45215</v>
      </c>
      <c r="B277" s="36">
        <f>SUMIFS(СВЦЭМ!$G$40:$G$783,СВЦЭМ!$A$40:$A$783,$A277,СВЦЭМ!$B$39:$B$782,B$261)+'СЕТ СН'!$F$15</f>
        <v>0</v>
      </c>
      <c r="C277" s="36">
        <f>SUMIFS(СВЦЭМ!$G$40:$G$783,СВЦЭМ!$A$40:$A$783,$A277,СВЦЭМ!$B$39:$B$782,C$261)+'СЕТ СН'!$F$15</f>
        <v>0</v>
      </c>
      <c r="D277" s="36">
        <f>SUMIFS(СВЦЭМ!$G$40:$G$783,СВЦЭМ!$A$40:$A$783,$A277,СВЦЭМ!$B$39:$B$782,D$261)+'СЕТ СН'!$F$15</f>
        <v>0</v>
      </c>
      <c r="E277" s="36">
        <f>SUMIFS(СВЦЭМ!$G$40:$G$783,СВЦЭМ!$A$40:$A$783,$A277,СВЦЭМ!$B$39:$B$782,E$261)+'СЕТ СН'!$F$15</f>
        <v>0</v>
      </c>
      <c r="F277" s="36">
        <f>SUMIFS(СВЦЭМ!$G$40:$G$783,СВЦЭМ!$A$40:$A$783,$A277,СВЦЭМ!$B$39:$B$782,F$261)+'СЕТ СН'!$F$15</f>
        <v>0</v>
      </c>
      <c r="G277" s="36">
        <f>SUMIFS(СВЦЭМ!$G$40:$G$783,СВЦЭМ!$A$40:$A$783,$A277,СВЦЭМ!$B$39:$B$782,G$261)+'СЕТ СН'!$F$15</f>
        <v>0</v>
      </c>
      <c r="H277" s="36">
        <f>SUMIFS(СВЦЭМ!$G$40:$G$783,СВЦЭМ!$A$40:$A$783,$A277,СВЦЭМ!$B$39:$B$782,H$261)+'СЕТ СН'!$F$15</f>
        <v>0</v>
      </c>
      <c r="I277" s="36">
        <f>SUMIFS(СВЦЭМ!$G$40:$G$783,СВЦЭМ!$A$40:$A$783,$A277,СВЦЭМ!$B$39:$B$782,I$261)+'СЕТ СН'!$F$15</f>
        <v>0</v>
      </c>
      <c r="J277" s="36">
        <f>SUMIFS(СВЦЭМ!$G$40:$G$783,СВЦЭМ!$A$40:$A$783,$A277,СВЦЭМ!$B$39:$B$782,J$261)+'СЕТ СН'!$F$15</f>
        <v>0</v>
      </c>
      <c r="K277" s="36">
        <f>SUMIFS(СВЦЭМ!$G$40:$G$783,СВЦЭМ!$A$40:$A$783,$A277,СВЦЭМ!$B$39:$B$782,K$261)+'СЕТ СН'!$F$15</f>
        <v>0</v>
      </c>
      <c r="L277" s="36">
        <f>SUMIFS(СВЦЭМ!$G$40:$G$783,СВЦЭМ!$A$40:$A$783,$A277,СВЦЭМ!$B$39:$B$782,L$261)+'СЕТ СН'!$F$15</f>
        <v>0</v>
      </c>
      <c r="M277" s="36">
        <f>SUMIFS(СВЦЭМ!$G$40:$G$783,СВЦЭМ!$A$40:$A$783,$A277,СВЦЭМ!$B$39:$B$782,M$261)+'СЕТ СН'!$F$15</f>
        <v>0</v>
      </c>
      <c r="N277" s="36">
        <f>SUMIFS(СВЦЭМ!$G$40:$G$783,СВЦЭМ!$A$40:$A$783,$A277,СВЦЭМ!$B$39:$B$782,N$261)+'СЕТ СН'!$F$15</f>
        <v>0</v>
      </c>
      <c r="O277" s="36">
        <f>SUMIFS(СВЦЭМ!$G$40:$G$783,СВЦЭМ!$A$40:$A$783,$A277,СВЦЭМ!$B$39:$B$782,O$261)+'СЕТ СН'!$F$15</f>
        <v>0</v>
      </c>
      <c r="P277" s="36">
        <f>SUMIFS(СВЦЭМ!$G$40:$G$783,СВЦЭМ!$A$40:$A$783,$A277,СВЦЭМ!$B$39:$B$782,P$261)+'СЕТ СН'!$F$15</f>
        <v>0</v>
      </c>
      <c r="Q277" s="36">
        <f>SUMIFS(СВЦЭМ!$G$40:$G$783,СВЦЭМ!$A$40:$A$783,$A277,СВЦЭМ!$B$39:$B$782,Q$261)+'СЕТ СН'!$F$15</f>
        <v>0</v>
      </c>
      <c r="R277" s="36">
        <f>SUMIFS(СВЦЭМ!$G$40:$G$783,СВЦЭМ!$A$40:$A$783,$A277,СВЦЭМ!$B$39:$B$782,R$261)+'СЕТ СН'!$F$15</f>
        <v>0</v>
      </c>
      <c r="S277" s="36">
        <f>SUMIFS(СВЦЭМ!$G$40:$G$783,СВЦЭМ!$A$40:$A$783,$A277,СВЦЭМ!$B$39:$B$782,S$261)+'СЕТ СН'!$F$15</f>
        <v>0</v>
      </c>
      <c r="T277" s="36">
        <f>SUMIFS(СВЦЭМ!$G$40:$G$783,СВЦЭМ!$A$40:$A$783,$A277,СВЦЭМ!$B$39:$B$782,T$261)+'СЕТ СН'!$F$15</f>
        <v>0</v>
      </c>
      <c r="U277" s="36">
        <f>SUMIFS(СВЦЭМ!$G$40:$G$783,СВЦЭМ!$A$40:$A$783,$A277,СВЦЭМ!$B$39:$B$782,U$261)+'СЕТ СН'!$F$15</f>
        <v>0</v>
      </c>
      <c r="V277" s="36">
        <f>SUMIFS(СВЦЭМ!$G$40:$G$783,СВЦЭМ!$A$40:$A$783,$A277,СВЦЭМ!$B$39:$B$782,V$261)+'СЕТ СН'!$F$15</f>
        <v>0</v>
      </c>
      <c r="W277" s="36">
        <f>SUMIFS(СВЦЭМ!$G$40:$G$783,СВЦЭМ!$A$40:$A$783,$A277,СВЦЭМ!$B$39:$B$782,W$261)+'СЕТ СН'!$F$15</f>
        <v>0</v>
      </c>
      <c r="X277" s="36">
        <f>SUMIFS(СВЦЭМ!$G$40:$G$783,СВЦЭМ!$A$40:$A$783,$A277,СВЦЭМ!$B$39:$B$782,X$261)+'СЕТ СН'!$F$15</f>
        <v>0</v>
      </c>
      <c r="Y277" s="36">
        <f>SUMIFS(СВЦЭМ!$G$40:$G$783,СВЦЭМ!$A$40:$A$783,$A277,СВЦЭМ!$B$39:$B$782,Y$261)+'СЕТ СН'!$F$15</f>
        <v>0</v>
      </c>
    </row>
    <row r="278" spans="1:25" ht="15.75" hidden="1" x14ac:dyDescent="0.2">
      <c r="A278" s="35">
        <f t="shared" si="7"/>
        <v>45216</v>
      </c>
      <c r="B278" s="36">
        <f>SUMIFS(СВЦЭМ!$G$40:$G$783,СВЦЭМ!$A$40:$A$783,$A278,СВЦЭМ!$B$39:$B$782,B$261)+'СЕТ СН'!$F$15</f>
        <v>0</v>
      </c>
      <c r="C278" s="36">
        <f>SUMIFS(СВЦЭМ!$G$40:$G$783,СВЦЭМ!$A$40:$A$783,$A278,СВЦЭМ!$B$39:$B$782,C$261)+'СЕТ СН'!$F$15</f>
        <v>0</v>
      </c>
      <c r="D278" s="36">
        <f>SUMIFS(СВЦЭМ!$G$40:$G$783,СВЦЭМ!$A$40:$A$783,$A278,СВЦЭМ!$B$39:$B$782,D$261)+'СЕТ СН'!$F$15</f>
        <v>0</v>
      </c>
      <c r="E278" s="36">
        <f>SUMIFS(СВЦЭМ!$G$40:$G$783,СВЦЭМ!$A$40:$A$783,$A278,СВЦЭМ!$B$39:$B$782,E$261)+'СЕТ СН'!$F$15</f>
        <v>0</v>
      </c>
      <c r="F278" s="36">
        <f>SUMIFS(СВЦЭМ!$G$40:$G$783,СВЦЭМ!$A$40:$A$783,$A278,СВЦЭМ!$B$39:$B$782,F$261)+'СЕТ СН'!$F$15</f>
        <v>0</v>
      </c>
      <c r="G278" s="36">
        <f>SUMIFS(СВЦЭМ!$G$40:$G$783,СВЦЭМ!$A$40:$A$783,$A278,СВЦЭМ!$B$39:$B$782,G$261)+'СЕТ СН'!$F$15</f>
        <v>0</v>
      </c>
      <c r="H278" s="36">
        <f>SUMIFS(СВЦЭМ!$G$40:$G$783,СВЦЭМ!$A$40:$A$783,$A278,СВЦЭМ!$B$39:$B$782,H$261)+'СЕТ СН'!$F$15</f>
        <v>0</v>
      </c>
      <c r="I278" s="36">
        <f>SUMIFS(СВЦЭМ!$G$40:$G$783,СВЦЭМ!$A$40:$A$783,$A278,СВЦЭМ!$B$39:$B$782,I$261)+'СЕТ СН'!$F$15</f>
        <v>0</v>
      </c>
      <c r="J278" s="36">
        <f>SUMIFS(СВЦЭМ!$G$40:$G$783,СВЦЭМ!$A$40:$A$783,$A278,СВЦЭМ!$B$39:$B$782,J$261)+'СЕТ СН'!$F$15</f>
        <v>0</v>
      </c>
      <c r="K278" s="36">
        <f>SUMIFS(СВЦЭМ!$G$40:$G$783,СВЦЭМ!$A$40:$A$783,$A278,СВЦЭМ!$B$39:$B$782,K$261)+'СЕТ СН'!$F$15</f>
        <v>0</v>
      </c>
      <c r="L278" s="36">
        <f>SUMIFS(СВЦЭМ!$G$40:$G$783,СВЦЭМ!$A$40:$A$783,$A278,СВЦЭМ!$B$39:$B$782,L$261)+'СЕТ СН'!$F$15</f>
        <v>0</v>
      </c>
      <c r="M278" s="36">
        <f>SUMIFS(СВЦЭМ!$G$40:$G$783,СВЦЭМ!$A$40:$A$783,$A278,СВЦЭМ!$B$39:$B$782,M$261)+'СЕТ СН'!$F$15</f>
        <v>0</v>
      </c>
      <c r="N278" s="36">
        <f>SUMIFS(СВЦЭМ!$G$40:$G$783,СВЦЭМ!$A$40:$A$783,$A278,СВЦЭМ!$B$39:$B$782,N$261)+'СЕТ СН'!$F$15</f>
        <v>0</v>
      </c>
      <c r="O278" s="36">
        <f>SUMIFS(СВЦЭМ!$G$40:$G$783,СВЦЭМ!$A$40:$A$783,$A278,СВЦЭМ!$B$39:$B$782,O$261)+'СЕТ СН'!$F$15</f>
        <v>0</v>
      </c>
      <c r="P278" s="36">
        <f>SUMIFS(СВЦЭМ!$G$40:$G$783,СВЦЭМ!$A$40:$A$783,$A278,СВЦЭМ!$B$39:$B$782,P$261)+'СЕТ СН'!$F$15</f>
        <v>0</v>
      </c>
      <c r="Q278" s="36">
        <f>SUMIFS(СВЦЭМ!$G$40:$G$783,СВЦЭМ!$A$40:$A$783,$A278,СВЦЭМ!$B$39:$B$782,Q$261)+'СЕТ СН'!$F$15</f>
        <v>0</v>
      </c>
      <c r="R278" s="36">
        <f>SUMIFS(СВЦЭМ!$G$40:$G$783,СВЦЭМ!$A$40:$A$783,$A278,СВЦЭМ!$B$39:$B$782,R$261)+'СЕТ СН'!$F$15</f>
        <v>0</v>
      </c>
      <c r="S278" s="36">
        <f>SUMIFS(СВЦЭМ!$G$40:$G$783,СВЦЭМ!$A$40:$A$783,$A278,СВЦЭМ!$B$39:$B$782,S$261)+'СЕТ СН'!$F$15</f>
        <v>0</v>
      </c>
      <c r="T278" s="36">
        <f>SUMIFS(СВЦЭМ!$G$40:$G$783,СВЦЭМ!$A$40:$A$783,$A278,СВЦЭМ!$B$39:$B$782,T$261)+'СЕТ СН'!$F$15</f>
        <v>0</v>
      </c>
      <c r="U278" s="36">
        <f>SUMIFS(СВЦЭМ!$G$40:$G$783,СВЦЭМ!$A$40:$A$783,$A278,СВЦЭМ!$B$39:$B$782,U$261)+'СЕТ СН'!$F$15</f>
        <v>0</v>
      </c>
      <c r="V278" s="36">
        <f>SUMIFS(СВЦЭМ!$G$40:$G$783,СВЦЭМ!$A$40:$A$783,$A278,СВЦЭМ!$B$39:$B$782,V$261)+'СЕТ СН'!$F$15</f>
        <v>0</v>
      </c>
      <c r="W278" s="36">
        <f>SUMIFS(СВЦЭМ!$G$40:$G$783,СВЦЭМ!$A$40:$A$783,$A278,СВЦЭМ!$B$39:$B$782,W$261)+'СЕТ СН'!$F$15</f>
        <v>0</v>
      </c>
      <c r="X278" s="36">
        <f>SUMIFS(СВЦЭМ!$G$40:$G$783,СВЦЭМ!$A$40:$A$783,$A278,СВЦЭМ!$B$39:$B$782,X$261)+'СЕТ СН'!$F$15</f>
        <v>0</v>
      </c>
      <c r="Y278" s="36">
        <f>SUMIFS(СВЦЭМ!$G$40:$G$783,СВЦЭМ!$A$40:$A$783,$A278,СВЦЭМ!$B$39:$B$782,Y$261)+'СЕТ СН'!$F$15</f>
        <v>0</v>
      </c>
    </row>
    <row r="279" spans="1:25" ht="15.75" hidden="1" x14ac:dyDescent="0.2">
      <c r="A279" s="35">
        <f t="shared" si="7"/>
        <v>45217</v>
      </c>
      <c r="B279" s="36">
        <f>SUMIFS(СВЦЭМ!$G$40:$G$783,СВЦЭМ!$A$40:$A$783,$A279,СВЦЭМ!$B$39:$B$782,B$261)+'СЕТ СН'!$F$15</f>
        <v>0</v>
      </c>
      <c r="C279" s="36">
        <f>SUMIFS(СВЦЭМ!$G$40:$G$783,СВЦЭМ!$A$40:$A$783,$A279,СВЦЭМ!$B$39:$B$782,C$261)+'СЕТ СН'!$F$15</f>
        <v>0</v>
      </c>
      <c r="D279" s="36">
        <f>SUMIFS(СВЦЭМ!$G$40:$G$783,СВЦЭМ!$A$40:$A$783,$A279,СВЦЭМ!$B$39:$B$782,D$261)+'СЕТ СН'!$F$15</f>
        <v>0</v>
      </c>
      <c r="E279" s="36">
        <f>SUMIFS(СВЦЭМ!$G$40:$G$783,СВЦЭМ!$A$40:$A$783,$A279,СВЦЭМ!$B$39:$B$782,E$261)+'СЕТ СН'!$F$15</f>
        <v>0</v>
      </c>
      <c r="F279" s="36">
        <f>SUMIFS(СВЦЭМ!$G$40:$G$783,СВЦЭМ!$A$40:$A$783,$A279,СВЦЭМ!$B$39:$B$782,F$261)+'СЕТ СН'!$F$15</f>
        <v>0</v>
      </c>
      <c r="G279" s="36">
        <f>SUMIFS(СВЦЭМ!$G$40:$G$783,СВЦЭМ!$A$40:$A$783,$A279,СВЦЭМ!$B$39:$B$782,G$261)+'СЕТ СН'!$F$15</f>
        <v>0</v>
      </c>
      <c r="H279" s="36">
        <f>SUMIFS(СВЦЭМ!$G$40:$G$783,СВЦЭМ!$A$40:$A$783,$A279,СВЦЭМ!$B$39:$B$782,H$261)+'СЕТ СН'!$F$15</f>
        <v>0</v>
      </c>
      <c r="I279" s="36">
        <f>SUMIFS(СВЦЭМ!$G$40:$G$783,СВЦЭМ!$A$40:$A$783,$A279,СВЦЭМ!$B$39:$B$782,I$261)+'СЕТ СН'!$F$15</f>
        <v>0</v>
      </c>
      <c r="J279" s="36">
        <f>SUMIFS(СВЦЭМ!$G$40:$G$783,СВЦЭМ!$A$40:$A$783,$A279,СВЦЭМ!$B$39:$B$782,J$261)+'СЕТ СН'!$F$15</f>
        <v>0</v>
      </c>
      <c r="K279" s="36">
        <f>SUMIFS(СВЦЭМ!$G$40:$G$783,СВЦЭМ!$A$40:$A$783,$A279,СВЦЭМ!$B$39:$B$782,K$261)+'СЕТ СН'!$F$15</f>
        <v>0</v>
      </c>
      <c r="L279" s="36">
        <f>SUMIFS(СВЦЭМ!$G$40:$G$783,СВЦЭМ!$A$40:$A$783,$A279,СВЦЭМ!$B$39:$B$782,L$261)+'СЕТ СН'!$F$15</f>
        <v>0</v>
      </c>
      <c r="M279" s="36">
        <f>SUMIFS(СВЦЭМ!$G$40:$G$783,СВЦЭМ!$A$40:$A$783,$A279,СВЦЭМ!$B$39:$B$782,M$261)+'СЕТ СН'!$F$15</f>
        <v>0</v>
      </c>
      <c r="N279" s="36">
        <f>SUMIFS(СВЦЭМ!$G$40:$G$783,СВЦЭМ!$A$40:$A$783,$A279,СВЦЭМ!$B$39:$B$782,N$261)+'СЕТ СН'!$F$15</f>
        <v>0</v>
      </c>
      <c r="O279" s="36">
        <f>SUMIFS(СВЦЭМ!$G$40:$G$783,СВЦЭМ!$A$40:$A$783,$A279,СВЦЭМ!$B$39:$B$782,O$261)+'СЕТ СН'!$F$15</f>
        <v>0</v>
      </c>
      <c r="P279" s="36">
        <f>SUMIFS(СВЦЭМ!$G$40:$G$783,СВЦЭМ!$A$40:$A$783,$A279,СВЦЭМ!$B$39:$B$782,P$261)+'СЕТ СН'!$F$15</f>
        <v>0</v>
      </c>
      <c r="Q279" s="36">
        <f>SUMIFS(СВЦЭМ!$G$40:$G$783,СВЦЭМ!$A$40:$A$783,$A279,СВЦЭМ!$B$39:$B$782,Q$261)+'СЕТ СН'!$F$15</f>
        <v>0</v>
      </c>
      <c r="R279" s="36">
        <f>SUMIFS(СВЦЭМ!$G$40:$G$783,СВЦЭМ!$A$40:$A$783,$A279,СВЦЭМ!$B$39:$B$782,R$261)+'СЕТ СН'!$F$15</f>
        <v>0</v>
      </c>
      <c r="S279" s="36">
        <f>SUMIFS(СВЦЭМ!$G$40:$G$783,СВЦЭМ!$A$40:$A$783,$A279,СВЦЭМ!$B$39:$B$782,S$261)+'СЕТ СН'!$F$15</f>
        <v>0</v>
      </c>
      <c r="T279" s="36">
        <f>SUMIFS(СВЦЭМ!$G$40:$G$783,СВЦЭМ!$A$40:$A$783,$A279,СВЦЭМ!$B$39:$B$782,T$261)+'СЕТ СН'!$F$15</f>
        <v>0</v>
      </c>
      <c r="U279" s="36">
        <f>SUMIFS(СВЦЭМ!$G$40:$G$783,СВЦЭМ!$A$40:$A$783,$A279,СВЦЭМ!$B$39:$B$782,U$261)+'СЕТ СН'!$F$15</f>
        <v>0</v>
      </c>
      <c r="V279" s="36">
        <f>SUMIFS(СВЦЭМ!$G$40:$G$783,СВЦЭМ!$A$40:$A$783,$A279,СВЦЭМ!$B$39:$B$782,V$261)+'СЕТ СН'!$F$15</f>
        <v>0</v>
      </c>
      <c r="W279" s="36">
        <f>SUMIFS(СВЦЭМ!$G$40:$G$783,СВЦЭМ!$A$40:$A$783,$A279,СВЦЭМ!$B$39:$B$782,W$261)+'СЕТ СН'!$F$15</f>
        <v>0</v>
      </c>
      <c r="X279" s="36">
        <f>SUMIFS(СВЦЭМ!$G$40:$G$783,СВЦЭМ!$A$40:$A$783,$A279,СВЦЭМ!$B$39:$B$782,X$261)+'СЕТ СН'!$F$15</f>
        <v>0</v>
      </c>
      <c r="Y279" s="36">
        <f>SUMIFS(СВЦЭМ!$G$40:$G$783,СВЦЭМ!$A$40:$A$783,$A279,СВЦЭМ!$B$39:$B$782,Y$261)+'СЕТ СН'!$F$15</f>
        <v>0</v>
      </c>
    </row>
    <row r="280" spans="1:25" ht="15.75" hidden="1" x14ac:dyDescent="0.2">
      <c r="A280" s="35">
        <f t="shared" si="7"/>
        <v>45218</v>
      </c>
      <c r="B280" s="36">
        <f>SUMIFS(СВЦЭМ!$G$40:$G$783,СВЦЭМ!$A$40:$A$783,$A280,СВЦЭМ!$B$39:$B$782,B$261)+'СЕТ СН'!$F$15</f>
        <v>0</v>
      </c>
      <c r="C280" s="36">
        <f>SUMIFS(СВЦЭМ!$G$40:$G$783,СВЦЭМ!$A$40:$A$783,$A280,СВЦЭМ!$B$39:$B$782,C$261)+'СЕТ СН'!$F$15</f>
        <v>0</v>
      </c>
      <c r="D280" s="36">
        <f>SUMIFS(СВЦЭМ!$G$40:$G$783,СВЦЭМ!$A$40:$A$783,$A280,СВЦЭМ!$B$39:$B$782,D$261)+'СЕТ СН'!$F$15</f>
        <v>0</v>
      </c>
      <c r="E280" s="36">
        <f>SUMIFS(СВЦЭМ!$G$40:$G$783,СВЦЭМ!$A$40:$A$783,$A280,СВЦЭМ!$B$39:$B$782,E$261)+'СЕТ СН'!$F$15</f>
        <v>0</v>
      </c>
      <c r="F280" s="36">
        <f>SUMIFS(СВЦЭМ!$G$40:$G$783,СВЦЭМ!$A$40:$A$783,$A280,СВЦЭМ!$B$39:$B$782,F$261)+'СЕТ СН'!$F$15</f>
        <v>0</v>
      </c>
      <c r="G280" s="36">
        <f>SUMIFS(СВЦЭМ!$G$40:$G$783,СВЦЭМ!$A$40:$A$783,$A280,СВЦЭМ!$B$39:$B$782,G$261)+'СЕТ СН'!$F$15</f>
        <v>0</v>
      </c>
      <c r="H280" s="36">
        <f>SUMIFS(СВЦЭМ!$G$40:$G$783,СВЦЭМ!$A$40:$A$783,$A280,СВЦЭМ!$B$39:$B$782,H$261)+'СЕТ СН'!$F$15</f>
        <v>0</v>
      </c>
      <c r="I280" s="36">
        <f>SUMIFS(СВЦЭМ!$G$40:$G$783,СВЦЭМ!$A$40:$A$783,$A280,СВЦЭМ!$B$39:$B$782,I$261)+'СЕТ СН'!$F$15</f>
        <v>0</v>
      </c>
      <c r="J280" s="36">
        <f>SUMIFS(СВЦЭМ!$G$40:$G$783,СВЦЭМ!$A$40:$A$783,$A280,СВЦЭМ!$B$39:$B$782,J$261)+'СЕТ СН'!$F$15</f>
        <v>0</v>
      </c>
      <c r="K280" s="36">
        <f>SUMIFS(СВЦЭМ!$G$40:$G$783,СВЦЭМ!$A$40:$A$783,$A280,СВЦЭМ!$B$39:$B$782,K$261)+'СЕТ СН'!$F$15</f>
        <v>0</v>
      </c>
      <c r="L280" s="36">
        <f>SUMIFS(СВЦЭМ!$G$40:$G$783,СВЦЭМ!$A$40:$A$783,$A280,СВЦЭМ!$B$39:$B$782,L$261)+'СЕТ СН'!$F$15</f>
        <v>0</v>
      </c>
      <c r="M280" s="36">
        <f>SUMIFS(СВЦЭМ!$G$40:$G$783,СВЦЭМ!$A$40:$A$783,$A280,СВЦЭМ!$B$39:$B$782,M$261)+'СЕТ СН'!$F$15</f>
        <v>0</v>
      </c>
      <c r="N280" s="36">
        <f>SUMIFS(СВЦЭМ!$G$40:$G$783,СВЦЭМ!$A$40:$A$783,$A280,СВЦЭМ!$B$39:$B$782,N$261)+'СЕТ СН'!$F$15</f>
        <v>0</v>
      </c>
      <c r="O280" s="36">
        <f>SUMIFS(СВЦЭМ!$G$40:$G$783,СВЦЭМ!$A$40:$A$783,$A280,СВЦЭМ!$B$39:$B$782,O$261)+'СЕТ СН'!$F$15</f>
        <v>0</v>
      </c>
      <c r="P280" s="36">
        <f>SUMIFS(СВЦЭМ!$G$40:$G$783,СВЦЭМ!$A$40:$A$783,$A280,СВЦЭМ!$B$39:$B$782,P$261)+'СЕТ СН'!$F$15</f>
        <v>0</v>
      </c>
      <c r="Q280" s="36">
        <f>SUMIFS(СВЦЭМ!$G$40:$G$783,СВЦЭМ!$A$40:$A$783,$A280,СВЦЭМ!$B$39:$B$782,Q$261)+'СЕТ СН'!$F$15</f>
        <v>0</v>
      </c>
      <c r="R280" s="36">
        <f>SUMIFS(СВЦЭМ!$G$40:$G$783,СВЦЭМ!$A$40:$A$783,$A280,СВЦЭМ!$B$39:$B$782,R$261)+'СЕТ СН'!$F$15</f>
        <v>0</v>
      </c>
      <c r="S280" s="36">
        <f>SUMIFS(СВЦЭМ!$G$40:$G$783,СВЦЭМ!$A$40:$A$783,$A280,СВЦЭМ!$B$39:$B$782,S$261)+'СЕТ СН'!$F$15</f>
        <v>0</v>
      </c>
      <c r="T280" s="36">
        <f>SUMIFS(СВЦЭМ!$G$40:$G$783,СВЦЭМ!$A$40:$A$783,$A280,СВЦЭМ!$B$39:$B$782,T$261)+'СЕТ СН'!$F$15</f>
        <v>0</v>
      </c>
      <c r="U280" s="36">
        <f>SUMIFS(СВЦЭМ!$G$40:$G$783,СВЦЭМ!$A$40:$A$783,$A280,СВЦЭМ!$B$39:$B$782,U$261)+'СЕТ СН'!$F$15</f>
        <v>0</v>
      </c>
      <c r="V280" s="36">
        <f>SUMIFS(СВЦЭМ!$G$40:$G$783,СВЦЭМ!$A$40:$A$783,$A280,СВЦЭМ!$B$39:$B$782,V$261)+'СЕТ СН'!$F$15</f>
        <v>0</v>
      </c>
      <c r="W280" s="36">
        <f>SUMIFS(СВЦЭМ!$G$40:$G$783,СВЦЭМ!$A$40:$A$783,$A280,СВЦЭМ!$B$39:$B$782,W$261)+'СЕТ СН'!$F$15</f>
        <v>0</v>
      </c>
      <c r="X280" s="36">
        <f>SUMIFS(СВЦЭМ!$G$40:$G$783,СВЦЭМ!$A$40:$A$783,$A280,СВЦЭМ!$B$39:$B$782,X$261)+'СЕТ СН'!$F$15</f>
        <v>0</v>
      </c>
      <c r="Y280" s="36">
        <f>SUMIFS(СВЦЭМ!$G$40:$G$783,СВЦЭМ!$A$40:$A$783,$A280,СВЦЭМ!$B$39:$B$782,Y$261)+'СЕТ СН'!$F$15</f>
        <v>0</v>
      </c>
    </row>
    <row r="281" spans="1:25" ht="15.75" hidden="1" x14ac:dyDescent="0.2">
      <c r="A281" s="35">
        <f t="shared" si="7"/>
        <v>45219</v>
      </c>
      <c r="B281" s="36">
        <f>SUMIFS(СВЦЭМ!$G$40:$G$783,СВЦЭМ!$A$40:$A$783,$A281,СВЦЭМ!$B$39:$B$782,B$261)+'СЕТ СН'!$F$15</f>
        <v>0</v>
      </c>
      <c r="C281" s="36">
        <f>SUMIFS(СВЦЭМ!$G$40:$G$783,СВЦЭМ!$A$40:$A$783,$A281,СВЦЭМ!$B$39:$B$782,C$261)+'СЕТ СН'!$F$15</f>
        <v>0</v>
      </c>
      <c r="D281" s="36">
        <f>SUMIFS(СВЦЭМ!$G$40:$G$783,СВЦЭМ!$A$40:$A$783,$A281,СВЦЭМ!$B$39:$B$782,D$261)+'СЕТ СН'!$F$15</f>
        <v>0</v>
      </c>
      <c r="E281" s="36">
        <f>SUMIFS(СВЦЭМ!$G$40:$G$783,СВЦЭМ!$A$40:$A$783,$A281,СВЦЭМ!$B$39:$B$782,E$261)+'СЕТ СН'!$F$15</f>
        <v>0</v>
      </c>
      <c r="F281" s="36">
        <f>SUMIFS(СВЦЭМ!$G$40:$G$783,СВЦЭМ!$A$40:$A$783,$A281,СВЦЭМ!$B$39:$B$782,F$261)+'СЕТ СН'!$F$15</f>
        <v>0</v>
      </c>
      <c r="G281" s="36">
        <f>SUMIFS(СВЦЭМ!$G$40:$G$783,СВЦЭМ!$A$40:$A$783,$A281,СВЦЭМ!$B$39:$B$782,G$261)+'СЕТ СН'!$F$15</f>
        <v>0</v>
      </c>
      <c r="H281" s="36">
        <f>SUMIFS(СВЦЭМ!$G$40:$G$783,СВЦЭМ!$A$40:$A$783,$A281,СВЦЭМ!$B$39:$B$782,H$261)+'СЕТ СН'!$F$15</f>
        <v>0</v>
      </c>
      <c r="I281" s="36">
        <f>SUMIFS(СВЦЭМ!$G$40:$G$783,СВЦЭМ!$A$40:$A$783,$A281,СВЦЭМ!$B$39:$B$782,I$261)+'СЕТ СН'!$F$15</f>
        <v>0</v>
      </c>
      <c r="J281" s="36">
        <f>SUMIFS(СВЦЭМ!$G$40:$G$783,СВЦЭМ!$A$40:$A$783,$A281,СВЦЭМ!$B$39:$B$782,J$261)+'СЕТ СН'!$F$15</f>
        <v>0</v>
      </c>
      <c r="K281" s="36">
        <f>SUMIFS(СВЦЭМ!$G$40:$G$783,СВЦЭМ!$A$40:$A$783,$A281,СВЦЭМ!$B$39:$B$782,K$261)+'СЕТ СН'!$F$15</f>
        <v>0</v>
      </c>
      <c r="L281" s="36">
        <f>SUMIFS(СВЦЭМ!$G$40:$G$783,СВЦЭМ!$A$40:$A$783,$A281,СВЦЭМ!$B$39:$B$782,L$261)+'СЕТ СН'!$F$15</f>
        <v>0</v>
      </c>
      <c r="M281" s="36">
        <f>SUMIFS(СВЦЭМ!$G$40:$G$783,СВЦЭМ!$A$40:$A$783,$A281,СВЦЭМ!$B$39:$B$782,M$261)+'СЕТ СН'!$F$15</f>
        <v>0</v>
      </c>
      <c r="N281" s="36">
        <f>SUMIFS(СВЦЭМ!$G$40:$G$783,СВЦЭМ!$A$40:$A$783,$A281,СВЦЭМ!$B$39:$B$782,N$261)+'СЕТ СН'!$F$15</f>
        <v>0</v>
      </c>
      <c r="O281" s="36">
        <f>SUMIFS(СВЦЭМ!$G$40:$G$783,СВЦЭМ!$A$40:$A$783,$A281,СВЦЭМ!$B$39:$B$782,O$261)+'СЕТ СН'!$F$15</f>
        <v>0</v>
      </c>
      <c r="P281" s="36">
        <f>SUMIFS(СВЦЭМ!$G$40:$G$783,СВЦЭМ!$A$40:$A$783,$A281,СВЦЭМ!$B$39:$B$782,P$261)+'СЕТ СН'!$F$15</f>
        <v>0</v>
      </c>
      <c r="Q281" s="36">
        <f>SUMIFS(СВЦЭМ!$G$40:$G$783,СВЦЭМ!$A$40:$A$783,$A281,СВЦЭМ!$B$39:$B$782,Q$261)+'СЕТ СН'!$F$15</f>
        <v>0</v>
      </c>
      <c r="R281" s="36">
        <f>SUMIFS(СВЦЭМ!$G$40:$G$783,СВЦЭМ!$A$40:$A$783,$A281,СВЦЭМ!$B$39:$B$782,R$261)+'СЕТ СН'!$F$15</f>
        <v>0</v>
      </c>
      <c r="S281" s="36">
        <f>SUMIFS(СВЦЭМ!$G$40:$G$783,СВЦЭМ!$A$40:$A$783,$A281,СВЦЭМ!$B$39:$B$782,S$261)+'СЕТ СН'!$F$15</f>
        <v>0</v>
      </c>
      <c r="T281" s="36">
        <f>SUMIFS(СВЦЭМ!$G$40:$G$783,СВЦЭМ!$A$40:$A$783,$A281,СВЦЭМ!$B$39:$B$782,T$261)+'СЕТ СН'!$F$15</f>
        <v>0</v>
      </c>
      <c r="U281" s="36">
        <f>SUMIFS(СВЦЭМ!$G$40:$G$783,СВЦЭМ!$A$40:$A$783,$A281,СВЦЭМ!$B$39:$B$782,U$261)+'СЕТ СН'!$F$15</f>
        <v>0</v>
      </c>
      <c r="V281" s="36">
        <f>SUMIFS(СВЦЭМ!$G$40:$G$783,СВЦЭМ!$A$40:$A$783,$A281,СВЦЭМ!$B$39:$B$782,V$261)+'СЕТ СН'!$F$15</f>
        <v>0</v>
      </c>
      <c r="W281" s="36">
        <f>SUMIFS(СВЦЭМ!$G$40:$G$783,СВЦЭМ!$A$40:$A$783,$A281,СВЦЭМ!$B$39:$B$782,W$261)+'СЕТ СН'!$F$15</f>
        <v>0</v>
      </c>
      <c r="X281" s="36">
        <f>SUMIFS(СВЦЭМ!$G$40:$G$783,СВЦЭМ!$A$40:$A$783,$A281,СВЦЭМ!$B$39:$B$782,X$261)+'СЕТ СН'!$F$15</f>
        <v>0</v>
      </c>
      <c r="Y281" s="36">
        <f>SUMIFS(СВЦЭМ!$G$40:$G$783,СВЦЭМ!$A$40:$A$783,$A281,СВЦЭМ!$B$39:$B$782,Y$261)+'СЕТ СН'!$F$15</f>
        <v>0</v>
      </c>
    </row>
    <row r="282" spans="1:25" ht="15.75" hidden="1" x14ac:dyDescent="0.2">
      <c r="A282" s="35">
        <f t="shared" si="7"/>
        <v>45220</v>
      </c>
      <c r="B282" s="36">
        <f>SUMIFS(СВЦЭМ!$G$40:$G$783,СВЦЭМ!$A$40:$A$783,$A282,СВЦЭМ!$B$39:$B$782,B$261)+'СЕТ СН'!$F$15</f>
        <v>0</v>
      </c>
      <c r="C282" s="36">
        <f>SUMIFS(СВЦЭМ!$G$40:$G$783,СВЦЭМ!$A$40:$A$783,$A282,СВЦЭМ!$B$39:$B$782,C$261)+'СЕТ СН'!$F$15</f>
        <v>0</v>
      </c>
      <c r="D282" s="36">
        <f>SUMIFS(СВЦЭМ!$G$40:$G$783,СВЦЭМ!$A$40:$A$783,$A282,СВЦЭМ!$B$39:$B$782,D$261)+'СЕТ СН'!$F$15</f>
        <v>0</v>
      </c>
      <c r="E282" s="36">
        <f>SUMIFS(СВЦЭМ!$G$40:$G$783,СВЦЭМ!$A$40:$A$783,$A282,СВЦЭМ!$B$39:$B$782,E$261)+'СЕТ СН'!$F$15</f>
        <v>0</v>
      </c>
      <c r="F282" s="36">
        <f>SUMIFS(СВЦЭМ!$G$40:$G$783,СВЦЭМ!$A$40:$A$783,$A282,СВЦЭМ!$B$39:$B$782,F$261)+'СЕТ СН'!$F$15</f>
        <v>0</v>
      </c>
      <c r="G282" s="36">
        <f>SUMIFS(СВЦЭМ!$G$40:$G$783,СВЦЭМ!$A$40:$A$783,$A282,СВЦЭМ!$B$39:$B$782,G$261)+'СЕТ СН'!$F$15</f>
        <v>0</v>
      </c>
      <c r="H282" s="36">
        <f>SUMIFS(СВЦЭМ!$G$40:$G$783,СВЦЭМ!$A$40:$A$783,$A282,СВЦЭМ!$B$39:$B$782,H$261)+'СЕТ СН'!$F$15</f>
        <v>0</v>
      </c>
      <c r="I282" s="36">
        <f>SUMIFS(СВЦЭМ!$G$40:$G$783,СВЦЭМ!$A$40:$A$783,$A282,СВЦЭМ!$B$39:$B$782,I$261)+'СЕТ СН'!$F$15</f>
        <v>0</v>
      </c>
      <c r="J282" s="36">
        <f>SUMIFS(СВЦЭМ!$G$40:$G$783,СВЦЭМ!$A$40:$A$783,$A282,СВЦЭМ!$B$39:$B$782,J$261)+'СЕТ СН'!$F$15</f>
        <v>0</v>
      </c>
      <c r="K282" s="36">
        <f>SUMIFS(СВЦЭМ!$G$40:$G$783,СВЦЭМ!$A$40:$A$783,$A282,СВЦЭМ!$B$39:$B$782,K$261)+'СЕТ СН'!$F$15</f>
        <v>0</v>
      </c>
      <c r="L282" s="36">
        <f>SUMIFS(СВЦЭМ!$G$40:$G$783,СВЦЭМ!$A$40:$A$783,$A282,СВЦЭМ!$B$39:$B$782,L$261)+'СЕТ СН'!$F$15</f>
        <v>0</v>
      </c>
      <c r="M282" s="36">
        <f>SUMIFS(СВЦЭМ!$G$40:$G$783,СВЦЭМ!$A$40:$A$783,$A282,СВЦЭМ!$B$39:$B$782,M$261)+'СЕТ СН'!$F$15</f>
        <v>0</v>
      </c>
      <c r="N282" s="36">
        <f>SUMIFS(СВЦЭМ!$G$40:$G$783,СВЦЭМ!$A$40:$A$783,$A282,СВЦЭМ!$B$39:$B$782,N$261)+'СЕТ СН'!$F$15</f>
        <v>0</v>
      </c>
      <c r="O282" s="36">
        <f>SUMIFS(СВЦЭМ!$G$40:$G$783,СВЦЭМ!$A$40:$A$783,$A282,СВЦЭМ!$B$39:$B$782,O$261)+'СЕТ СН'!$F$15</f>
        <v>0</v>
      </c>
      <c r="P282" s="36">
        <f>SUMIFS(СВЦЭМ!$G$40:$G$783,СВЦЭМ!$A$40:$A$783,$A282,СВЦЭМ!$B$39:$B$782,P$261)+'СЕТ СН'!$F$15</f>
        <v>0</v>
      </c>
      <c r="Q282" s="36">
        <f>SUMIFS(СВЦЭМ!$G$40:$G$783,СВЦЭМ!$A$40:$A$783,$A282,СВЦЭМ!$B$39:$B$782,Q$261)+'СЕТ СН'!$F$15</f>
        <v>0</v>
      </c>
      <c r="R282" s="36">
        <f>SUMIFS(СВЦЭМ!$G$40:$G$783,СВЦЭМ!$A$40:$A$783,$A282,СВЦЭМ!$B$39:$B$782,R$261)+'СЕТ СН'!$F$15</f>
        <v>0</v>
      </c>
      <c r="S282" s="36">
        <f>SUMIFS(СВЦЭМ!$G$40:$G$783,СВЦЭМ!$A$40:$A$783,$A282,СВЦЭМ!$B$39:$B$782,S$261)+'СЕТ СН'!$F$15</f>
        <v>0</v>
      </c>
      <c r="T282" s="36">
        <f>SUMIFS(СВЦЭМ!$G$40:$G$783,СВЦЭМ!$A$40:$A$783,$A282,СВЦЭМ!$B$39:$B$782,T$261)+'СЕТ СН'!$F$15</f>
        <v>0</v>
      </c>
      <c r="U282" s="36">
        <f>SUMIFS(СВЦЭМ!$G$40:$G$783,СВЦЭМ!$A$40:$A$783,$A282,СВЦЭМ!$B$39:$B$782,U$261)+'СЕТ СН'!$F$15</f>
        <v>0</v>
      </c>
      <c r="V282" s="36">
        <f>SUMIFS(СВЦЭМ!$G$40:$G$783,СВЦЭМ!$A$40:$A$783,$A282,СВЦЭМ!$B$39:$B$782,V$261)+'СЕТ СН'!$F$15</f>
        <v>0</v>
      </c>
      <c r="W282" s="36">
        <f>SUMIFS(СВЦЭМ!$G$40:$G$783,СВЦЭМ!$A$40:$A$783,$A282,СВЦЭМ!$B$39:$B$782,W$261)+'СЕТ СН'!$F$15</f>
        <v>0</v>
      </c>
      <c r="X282" s="36">
        <f>SUMIFS(СВЦЭМ!$G$40:$G$783,СВЦЭМ!$A$40:$A$783,$A282,СВЦЭМ!$B$39:$B$782,X$261)+'СЕТ СН'!$F$15</f>
        <v>0</v>
      </c>
      <c r="Y282" s="36">
        <f>SUMIFS(СВЦЭМ!$G$40:$G$783,СВЦЭМ!$A$40:$A$783,$A282,СВЦЭМ!$B$39:$B$782,Y$261)+'СЕТ СН'!$F$15</f>
        <v>0</v>
      </c>
    </row>
    <row r="283" spans="1:25" ht="15.75" hidden="1" x14ac:dyDescent="0.2">
      <c r="A283" s="35">
        <f t="shared" si="7"/>
        <v>45221</v>
      </c>
      <c r="B283" s="36">
        <f>SUMIFS(СВЦЭМ!$G$40:$G$783,СВЦЭМ!$A$40:$A$783,$A283,СВЦЭМ!$B$39:$B$782,B$261)+'СЕТ СН'!$F$15</f>
        <v>0</v>
      </c>
      <c r="C283" s="36">
        <f>SUMIFS(СВЦЭМ!$G$40:$G$783,СВЦЭМ!$A$40:$A$783,$A283,СВЦЭМ!$B$39:$B$782,C$261)+'СЕТ СН'!$F$15</f>
        <v>0</v>
      </c>
      <c r="D283" s="36">
        <f>SUMIFS(СВЦЭМ!$G$40:$G$783,СВЦЭМ!$A$40:$A$783,$A283,СВЦЭМ!$B$39:$B$782,D$261)+'СЕТ СН'!$F$15</f>
        <v>0</v>
      </c>
      <c r="E283" s="36">
        <f>SUMIFS(СВЦЭМ!$G$40:$G$783,СВЦЭМ!$A$40:$A$783,$A283,СВЦЭМ!$B$39:$B$782,E$261)+'СЕТ СН'!$F$15</f>
        <v>0</v>
      </c>
      <c r="F283" s="36">
        <f>SUMIFS(СВЦЭМ!$G$40:$G$783,СВЦЭМ!$A$40:$A$783,$A283,СВЦЭМ!$B$39:$B$782,F$261)+'СЕТ СН'!$F$15</f>
        <v>0</v>
      </c>
      <c r="G283" s="36">
        <f>SUMIFS(СВЦЭМ!$G$40:$G$783,СВЦЭМ!$A$40:$A$783,$A283,СВЦЭМ!$B$39:$B$782,G$261)+'СЕТ СН'!$F$15</f>
        <v>0</v>
      </c>
      <c r="H283" s="36">
        <f>SUMIFS(СВЦЭМ!$G$40:$G$783,СВЦЭМ!$A$40:$A$783,$A283,СВЦЭМ!$B$39:$B$782,H$261)+'СЕТ СН'!$F$15</f>
        <v>0</v>
      </c>
      <c r="I283" s="36">
        <f>SUMIFS(СВЦЭМ!$G$40:$G$783,СВЦЭМ!$A$40:$A$783,$A283,СВЦЭМ!$B$39:$B$782,I$261)+'СЕТ СН'!$F$15</f>
        <v>0</v>
      </c>
      <c r="J283" s="36">
        <f>SUMIFS(СВЦЭМ!$G$40:$G$783,СВЦЭМ!$A$40:$A$783,$A283,СВЦЭМ!$B$39:$B$782,J$261)+'СЕТ СН'!$F$15</f>
        <v>0</v>
      </c>
      <c r="K283" s="36">
        <f>SUMIFS(СВЦЭМ!$G$40:$G$783,СВЦЭМ!$A$40:$A$783,$A283,СВЦЭМ!$B$39:$B$782,K$261)+'СЕТ СН'!$F$15</f>
        <v>0</v>
      </c>
      <c r="L283" s="36">
        <f>SUMIFS(СВЦЭМ!$G$40:$G$783,СВЦЭМ!$A$40:$A$783,$A283,СВЦЭМ!$B$39:$B$782,L$261)+'СЕТ СН'!$F$15</f>
        <v>0</v>
      </c>
      <c r="M283" s="36">
        <f>SUMIFS(СВЦЭМ!$G$40:$G$783,СВЦЭМ!$A$40:$A$783,$A283,СВЦЭМ!$B$39:$B$782,M$261)+'СЕТ СН'!$F$15</f>
        <v>0</v>
      </c>
      <c r="N283" s="36">
        <f>SUMIFS(СВЦЭМ!$G$40:$G$783,СВЦЭМ!$A$40:$A$783,$A283,СВЦЭМ!$B$39:$B$782,N$261)+'СЕТ СН'!$F$15</f>
        <v>0</v>
      </c>
      <c r="O283" s="36">
        <f>SUMIFS(СВЦЭМ!$G$40:$G$783,СВЦЭМ!$A$40:$A$783,$A283,СВЦЭМ!$B$39:$B$782,O$261)+'СЕТ СН'!$F$15</f>
        <v>0</v>
      </c>
      <c r="P283" s="36">
        <f>SUMIFS(СВЦЭМ!$G$40:$G$783,СВЦЭМ!$A$40:$A$783,$A283,СВЦЭМ!$B$39:$B$782,P$261)+'СЕТ СН'!$F$15</f>
        <v>0</v>
      </c>
      <c r="Q283" s="36">
        <f>SUMIFS(СВЦЭМ!$G$40:$G$783,СВЦЭМ!$A$40:$A$783,$A283,СВЦЭМ!$B$39:$B$782,Q$261)+'СЕТ СН'!$F$15</f>
        <v>0</v>
      </c>
      <c r="R283" s="36">
        <f>SUMIFS(СВЦЭМ!$G$40:$G$783,СВЦЭМ!$A$40:$A$783,$A283,СВЦЭМ!$B$39:$B$782,R$261)+'СЕТ СН'!$F$15</f>
        <v>0</v>
      </c>
      <c r="S283" s="36">
        <f>SUMIFS(СВЦЭМ!$G$40:$G$783,СВЦЭМ!$A$40:$A$783,$A283,СВЦЭМ!$B$39:$B$782,S$261)+'СЕТ СН'!$F$15</f>
        <v>0</v>
      </c>
      <c r="T283" s="36">
        <f>SUMIFS(СВЦЭМ!$G$40:$G$783,СВЦЭМ!$A$40:$A$783,$A283,СВЦЭМ!$B$39:$B$782,T$261)+'СЕТ СН'!$F$15</f>
        <v>0</v>
      </c>
      <c r="U283" s="36">
        <f>SUMIFS(СВЦЭМ!$G$40:$G$783,СВЦЭМ!$A$40:$A$783,$A283,СВЦЭМ!$B$39:$B$782,U$261)+'СЕТ СН'!$F$15</f>
        <v>0</v>
      </c>
      <c r="V283" s="36">
        <f>SUMIFS(СВЦЭМ!$G$40:$G$783,СВЦЭМ!$A$40:$A$783,$A283,СВЦЭМ!$B$39:$B$782,V$261)+'СЕТ СН'!$F$15</f>
        <v>0</v>
      </c>
      <c r="W283" s="36">
        <f>SUMIFS(СВЦЭМ!$G$40:$G$783,СВЦЭМ!$A$40:$A$783,$A283,СВЦЭМ!$B$39:$B$782,W$261)+'СЕТ СН'!$F$15</f>
        <v>0</v>
      </c>
      <c r="X283" s="36">
        <f>SUMIFS(СВЦЭМ!$G$40:$G$783,СВЦЭМ!$A$40:$A$783,$A283,СВЦЭМ!$B$39:$B$782,X$261)+'СЕТ СН'!$F$15</f>
        <v>0</v>
      </c>
      <c r="Y283" s="36">
        <f>SUMIFS(СВЦЭМ!$G$40:$G$783,СВЦЭМ!$A$40:$A$783,$A283,СВЦЭМ!$B$39:$B$782,Y$261)+'СЕТ СН'!$F$15</f>
        <v>0</v>
      </c>
    </row>
    <row r="284" spans="1:25" ht="15.75" hidden="1" x14ac:dyDescent="0.2">
      <c r="A284" s="35">
        <f t="shared" si="7"/>
        <v>45222</v>
      </c>
      <c r="B284" s="36">
        <f>SUMIFS(СВЦЭМ!$G$40:$G$783,СВЦЭМ!$A$40:$A$783,$A284,СВЦЭМ!$B$39:$B$782,B$261)+'СЕТ СН'!$F$15</f>
        <v>0</v>
      </c>
      <c r="C284" s="36">
        <f>SUMIFS(СВЦЭМ!$G$40:$G$783,СВЦЭМ!$A$40:$A$783,$A284,СВЦЭМ!$B$39:$B$782,C$261)+'СЕТ СН'!$F$15</f>
        <v>0</v>
      </c>
      <c r="D284" s="36">
        <f>SUMIFS(СВЦЭМ!$G$40:$G$783,СВЦЭМ!$A$40:$A$783,$A284,СВЦЭМ!$B$39:$B$782,D$261)+'СЕТ СН'!$F$15</f>
        <v>0</v>
      </c>
      <c r="E284" s="36">
        <f>SUMIFS(СВЦЭМ!$G$40:$G$783,СВЦЭМ!$A$40:$A$783,$A284,СВЦЭМ!$B$39:$B$782,E$261)+'СЕТ СН'!$F$15</f>
        <v>0</v>
      </c>
      <c r="F284" s="36">
        <f>SUMIFS(СВЦЭМ!$G$40:$G$783,СВЦЭМ!$A$40:$A$783,$A284,СВЦЭМ!$B$39:$B$782,F$261)+'СЕТ СН'!$F$15</f>
        <v>0</v>
      </c>
      <c r="G284" s="36">
        <f>SUMIFS(СВЦЭМ!$G$40:$G$783,СВЦЭМ!$A$40:$A$783,$A284,СВЦЭМ!$B$39:$B$782,G$261)+'СЕТ СН'!$F$15</f>
        <v>0</v>
      </c>
      <c r="H284" s="36">
        <f>SUMIFS(СВЦЭМ!$G$40:$G$783,СВЦЭМ!$A$40:$A$783,$A284,СВЦЭМ!$B$39:$B$782,H$261)+'СЕТ СН'!$F$15</f>
        <v>0</v>
      </c>
      <c r="I284" s="36">
        <f>SUMIFS(СВЦЭМ!$G$40:$G$783,СВЦЭМ!$A$40:$A$783,$A284,СВЦЭМ!$B$39:$B$782,I$261)+'СЕТ СН'!$F$15</f>
        <v>0</v>
      </c>
      <c r="J284" s="36">
        <f>SUMIFS(СВЦЭМ!$G$40:$G$783,СВЦЭМ!$A$40:$A$783,$A284,СВЦЭМ!$B$39:$B$782,J$261)+'СЕТ СН'!$F$15</f>
        <v>0</v>
      </c>
      <c r="K284" s="36">
        <f>SUMIFS(СВЦЭМ!$G$40:$G$783,СВЦЭМ!$A$40:$A$783,$A284,СВЦЭМ!$B$39:$B$782,K$261)+'СЕТ СН'!$F$15</f>
        <v>0</v>
      </c>
      <c r="L284" s="36">
        <f>SUMIFS(СВЦЭМ!$G$40:$G$783,СВЦЭМ!$A$40:$A$783,$A284,СВЦЭМ!$B$39:$B$782,L$261)+'СЕТ СН'!$F$15</f>
        <v>0</v>
      </c>
      <c r="M284" s="36">
        <f>SUMIFS(СВЦЭМ!$G$40:$G$783,СВЦЭМ!$A$40:$A$783,$A284,СВЦЭМ!$B$39:$B$782,M$261)+'СЕТ СН'!$F$15</f>
        <v>0</v>
      </c>
      <c r="N284" s="36">
        <f>SUMIFS(СВЦЭМ!$G$40:$G$783,СВЦЭМ!$A$40:$A$783,$A284,СВЦЭМ!$B$39:$B$782,N$261)+'СЕТ СН'!$F$15</f>
        <v>0</v>
      </c>
      <c r="O284" s="36">
        <f>SUMIFS(СВЦЭМ!$G$40:$G$783,СВЦЭМ!$A$40:$A$783,$A284,СВЦЭМ!$B$39:$B$782,O$261)+'СЕТ СН'!$F$15</f>
        <v>0</v>
      </c>
      <c r="P284" s="36">
        <f>SUMIFS(СВЦЭМ!$G$40:$G$783,СВЦЭМ!$A$40:$A$783,$A284,СВЦЭМ!$B$39:$B$782,P$261)+'СЕТ СН'!$F$15</f>
        <v>0</v>
      </c>
      <c r="Q284" s="36">
        <f>SUMIFS(СВЦЭМ!$G$40:$G$783,СВЦЭМ!$A$40:$A$783,$A284,СВЦЭМ!$B$39:$B$782,Q$261)+'СЕТ СН'!$F$15</f>
        <v>0</v>
      </c>
      <c r="R284" s="36">
        <f>SUMIFS(СВЦЭМ!$G$40:$G$783,СВЦЭМ!$A$40:$A$783,$A284,СВЦЭМ!$B$39:$B$782,R$261)+'СЕТ СН'!$F$15</f>
        <v>0</v>
      </c>
      <c r="S284" s="36">
        <f>SUMIFS(СВЦЭМ!$G$40:$G$783,СВЦЭМ!$A$40:$A$783,$A284,СВЦЭМ!$B$39:$B$782,S$261)+'СЕТ СН'!$F$15</f>
        <v>0</v>
      </c>
      <c r="T284" s="36">
        <f>SUMIFS(СВЦЭМ!$G$40:$G$783,СВЦЭМ!$A$40:$A$783,$A284,СВЦЭМ!$B$39:$B$782,T$261)+'СЕТ СН'!$F$15</f>
        <v>0</v>
      </c>
      <c r="U284" s="36">
        <f>SUMIFS(СВЦЭМ!$G$40:$G$783,СВЦЭМ!$A$40:$A$783,$A284,СВЦЭМ!$B$39:$B$782,U$261)+'СЕТ СН'!$F$15</f>
        <v>0</v>
      </c>
      <c r="V284" s="36">
        <f>SUMIFS(СВЦЭМ!$G$40:$G$783,СВЦЭМ!$A$40:$A$783,$A284,СВЦЭМ!$B$39:$B$782,V$261)+'СЕТ СН'!$F$15</f>
        <v>0</v>
      </c>
      <c r="W284" s="36">
        <f>SUMIFS(СВЦЭМ!$G$40:$G$783,СВЦЭМ!$A$40:$A$783,$A284,СВЦЭМ!$B$39:$B$782,W$261)+'СЕТ СН'!$F$15</f>
        <v>0</v>
      </c>
      <c r="X284" s="36">
        <f>SUMIFS(СВЦЭМ!$G$40:$G$783,СВЦЭМ!$A$40:$A$783,$A284,СВЦЭМ!$B$39:$B$782,X$261)+'СЕТ СН'!$F$15</f>
        <v>0</v>
      </c>
      <c r="Y284" s="36">
        <f>SUMIFS(СВЦЭМ!$G$40:$G$783,СВЦЭМ!$A$40:$A$783,$A284,СВЦЭМ!$B$39:$B$782,Y$261)+'СЕТ СН'!$F$15</f>
        <v>0</v>
      </c>
    </row>
    <row r="285" spans="1:25" ht="15.75" hidden="1" x14ac:dyDescent="0.2">
      <c r="A285" s="35">
        <f t="shared" si="7"/>
        <v>45223</v>
      </c>
      <c r="B285" s="36">
        <f>SUMIFS(СВЦЭМ!$G$40:$G$783,СВЦЭМ!$A$40:$A$783,$A285,СВЦЭМ!$B$39:$B$782,B$261)+'СЕТ СН'!$F$15</f>
        <v>0</v>
      </c>
      <c r="C285" s="36">
        <f>SUMIFS(СВЦЭМ!$G$40:$G$783,СВЦЭМ!$A$40:$A$783,$A285,СВЦЭМ!$B$39:$B$782,C$261)+'СЕТ СН'!$F$15</f>
        <v>0</v>
      </c>
      <c r="D285" s="36">
        <f>SUMIFS(СВЦЭМ!$G$40:$G$783,СВЦЭМ!$A$40:$A$783,$A285,СВЦЭМ!$B$39:$B$782,D$261)+'СЕТ СН'!$F$15</f>
        <v>0</v>
      </c>
      <c r="E285" s="36">
        <f>SUMIFS(СВЦЭМ!$G$40:$G$783,СВЦЭМ!$A$40:$A$783,$A285,СВЦЭМ!$B$39:$B$782,E$261)+'СЕТ СН'!$F$15</f>
        <v>0</v>
      </c>
      <c r="F285" s="36">
        <f>SUMIFS(СВЦЭМ!$G$40:$G$783,СВЦЭМ!$A$40:$A$783,$A285,СВЦЭМ!$B$39:$B$782,F$261)+'СЕТ СН'!$F$15</f>
        <v>0</v>
      </c>
      <c r="G285" s="36">
        <f>SUMIFS(СВЦЭМ!$G$40:$G$783,СВЦЭМ!$A$40:$A$783,$A285,СВЦЭМ!$B$39:$B$782,G$261)+'СЕТ СН'!$F$15</f>
        <v>0</v>
      </c>
      <c r="H285" s="36">
        <f>SUMIFS(СВЦЭМ!$G$40:$G$783,СВЦЭМ!$A$40:$A$783,$A285,СВЦЭМ!$B$39:$B$782,H$261)+'СЕТ СН'!$F$15</f>
        <v>0</v>
      </c>
      <c r="I285" s="36">
        <f>SUMIFS(СВЦЭМ!$G$40:$G$783,СВЦЭМ!$A$40:$A$783,$A285,СВЦЭМ!$B$39:$B$782,I$261)+'СЕТ СН'!$F$15</f>
        <v>0</v>
      </c>
      <c r="J285" s="36">
        <f>SUMIFS(СВЦЭМ!$G$40:$G$783,СВЦЭМ!$A$40:$A$783,$A285,СВЦЭМ!$B$39:$B$782,J$261)+'СЕТ СН'!$F$15</f>
        <v>0</v>
      </c>
      <c r="K285" s="36">
        <f>SUMIFS(СВЦЭМ!$G$40:$G$783,СВЦЭМ!$A$40:$A$783,$A285,СВЦЭМ!$B$39:$B$782,K$261)+'СЕТ СН'!$F$15</f>
        <v>0</v>
      </c>
      <c r="L285" s="36">
        <f>SUMIFS(СВЦЭМ!$G$40:$G$783,СВЦЭМ!$A$40:$A$783,$A285,СВЦЭМ!$B$39:$B$782,L$261)+'СЕТ СН'!$F$15</f>
        <v>0</v>
      </c>
      <c r="M285" s="36">
        <f>SUMIFS(СВЦЭМ!$G$40:$G$783,СВЦЭМ!$A$40:$A$783,$A285,СВЦЭМ!$B$39:$B$782,M$261)+'СЕТ СН'!$F$15</f>
        <v>0</v>
      </c>
      <c r="N285" s="36">
        <f>SUMIFS(СВЦЭМ!$G$40:$G$783,СВЦЭМ!$A$40:$A$783,$A285,СВЦЭМ!$B$39:$B$782,N$261)+'СЕТ СН'!$F$15</f>
        <v>0</v>
      </c>
      <c r="O285" s="36">
        <f>SUMIFS(СВЦЭМ!$G$40:$G$783,СВЦЭМ!$A$40:$A$783,$A285,СВЦЭМ!$B$39:$B$782,O$261)+'СЕТ СН'!$F$15</f>
        <v>0</v>
      </c>
      <c r="P285" s="36">
        <f>SUMIFS(СВЦЭМ!$G$40:$G$783,СВЦЭМ!$A$40:$A$783,$A285,СВЦЭМ!$B$39:$B$782,P$261)+'СЕТ СН'!$F$15</f>
        <v>0</v>
      </c>
      <c r="Q285" s="36">
        <f>SUMIFS(СВЦЭМ!$G$40:$G$783,СВЦЭМ!$A$40:$A$783,$A285,СВЦЭМ!$B$39:$B$782,Q$261)+'СЕТ СН'!$F$15</f>
        <v>0</v>
      </c>
      <c r="R285" s="36">
        <f>SUMIFS(СВЦЭМ!$G$40:$G$783,СВЦЭМ!$A$40:$A$783,$A285,СВЦЭМ!$B$39:$B$782,R$261)+'СЕТ СН'!$F$15</f>
        <v>0</v>
      </c>
      <c r="S285" s="36">
        <f>SUMIFS(СВЦЭМ!$G$40:$G$783,СВЦЭМ!$A$40:$A$783,$A285,СВЦЭМ!$B$39:$B$782,S$261)+'СЕТ СН'!$F$15</f>
        <v>0</v>
      </c>
      <c r="T285" s="36">
        <f>SUMIFS(СВЦЭМ!$G$40:$G$783,СВЦЭМ!$A$40:$A$783,$A285,СВЦЭМ!$B$39:$B$782,T$261)+'СЕТ СН'!$F$15</f>
        <v>0</v>
      </c>
      <c r="U285" s="36">
        <f>SUMIFS(СВЦЭМ!$G$40:$G$783,СВЦЭМ!$A$40:$A$783,$A285,СВЦЭМ!$B$39:$B$782,U$261)+'СЕТ СН'!$F$15</f>
        <v>0</v>
      </c>
      <c r="V285" s="36">
        <f>SUMIFS(СВЦЭМ!$G$40:$G$783,СВЦЭМ!$A$40:$A$783,$A285,СВЦЭМ!$B$39:$B$782,V$261)+'СЕТ СН'!$F$15</f>
        <v>0</v>
      </c>
      <c r="W285" s="36">
        <f>SUMIFS(СВЦЭМ!$G$40:$G$783,СВЦЭМ!$A$40:$A$783,$A285,СВЦЭМ!$B$39:$B$782,W$261)+'СЕТ СН'!$F$15</f>
        <v>0</v>
      </c>
      <c r="X285" s="36">
        <f>SUMIFS(СВЦЭМ!$G$40:$G$783,СВЦЭМ!$A$40:$A$783,$A285,СВЦЭМ!$B$39:$B$782,X$261)+'СЕТ СН'!$F$15</f>
        <v>0</v>
      </c>
      <c r="Y285" s="36">
        <f>SUMIFS(СВЦЭМ!$G$40:$G$783,СВЦЭМ!$A$40:$A$783,$A285,СВЦЭМ!$B$39:$B$782,Y$261)+'СЕТ СН'!$F$15</f>
        <v>0</v>
      </c>
    </row>
    <row r="286" spans="1:25" ht="15.75" hidden="1" x14ac:dyDescent="0.2">
      <c r="A286" s="35">
        <f t="shared" si="7"/>
        <v>45224</v>
      </c>
      <c r="B286" s="36">
        <f>SUMIFS(СВЦЭМ!$G$40:$G$783,СВЦЭМ!$A$40:$A$783,$A286,СВЦЭМ!$B$39:$B$782,B$261)+'СЕТ СН'!$F$15</f>
        <v>0</v>
      </c>
      <c r="C286" s="36">
        <f>SUMIFS(СВЦЭМ!$G$40:$G$783,СВЦЭМ!$A$40:$A$783,$A286,СВЦЭМ!$B$39:$B$782,C$261)+'СЕТ СН'!$F$15</f>
        <v>0</v>
      </c>
      <c r="D286" s="36">
        <f>SUMIFS(СВЦЭМ!$G$40:$G$783,СВЦЭМ!$A$40:$A$783,$A286,СВЦЭМ!$B$39:$B$782,D$261)+'СЕТ СН'!$F$15</f>
        <v>0</v>
      </c>
      <c r="E286" s="36">
        <f>SUMIFS(СВЦЭМ!$G$40:$G$783,СВЦЭМ!$A$40:$A$783,$A286,СВЦЭМ!$B$39:$B$782,E$261)+'СЕТ СН'!$F$15</f>
        <v>0</v>
      </c>
      <c r="F286" s="36">
        <f>SUMIFS(СВЦЭМ!$G$40:$G$783,СВЦЭМ!$A$40:$A$783,$A286,СВЦЭМ!$B$39:$B$782,F$261)+'СЕТ СН'!$F$15</f>
        <v>0</v>
      </c>
      <c r="G286" s="36">
        <f>SUMIFS(СВЦЭМ!$G$40:$G$783,СВЦЭМ!$A$40:$A$783,$A286,СВЦЭМ!$B$39:$B$782,G$261)+'СЕТ СН'!$F$15</f>
        <v>0</v>
      </c>
      <c r="H286" s="36">
        <f>SUMIFS(СВЦЭМ!$G$40:$G$783,СВЦЭМ!$A$40:$A$783,$A286,СВЦЭМ!$B$39:$B$782,H$261)+'СЕТ СН'!$F$15</f>
        <v>0</v>
      </c>
      <c r="I286" s="36">
        <f>SUMIFS(СВЦЭМ!$G$40:$G$783,СВЦЭМ!$A$40:$A$783,$A286,СВЦЭМ!$B$39:$B$782,I$261)+'СЕТ СН'!$F$15</f>
        <v>0</v>
      </c>
      <c r="J286" s="36">
        <f>SUMIFS(СВЦЭМ!$G$40:$G$783,СВЦЭМ!$A$40:$A$783,$A286,СВЦЭМ!$B$39:$B$782,J$261)+'СЕТ СН'!$F$15</f>
        <v>0</v>
      </c>
      <c r="K286" s="36">
        <f>SUMIFS(СВЦЭМ!$G$40:$G$783,СВЦЭМ!$A$40:$A$783,$A286,СВЦЭМ!$B$39:$B$782,K$261)+'СЕТ СН'!$F$15</f>
        <v>0</v>
      </c>
      <c r="L286" s="36">
        <f>SUMIFS(СВЦЭМ!$G$40:$G$783,СВЦЭМ!$A$40:$A$783,$A286,СВЦЭМ!$B$39:$B$782,L$261)+'СЕТ СН'!$F$15</f>
        <v>0</v>
      </c>
      <c r="M286" s="36">
        <f>SUMIFS(СВЦЭМ!$G$40:$G$783,СВЦЭМ!$A$40:$A$783,$A286,СВЦЭМ!$B$39:$B$782,M$261)+'СЕТ СН'!$F$15</f>
        <v>0</v>
      </c>
      <c r="N286" s="36">
        <f>SUMIFS(СВЦЭМ!$G$40:$G$783,СВЦЭМ!$A$40:$A$783,$A286,СВЦЭМ!$B$39:$B$782,N$261)+'СЕТ СН'!$F$15</f>
        <v>0</v>
      </c>
      <c r="O286" s="36">
        <f>SUMIFS(СВЦЭМ!$G$40:$G$783,СВЦЭМ!$A$40:$A$783,$A286,СВЦЭМ!$B$39:$B$782,O$261)+'СЕТ СН'!$F$15</f>
        <v>0</v>
      </c>
      <c r="P286" s="36">
        <f>SUMIFS(СВЦЭМ!$G$40:$G$783,СВЦЭМ!$A$40:$A$783,$A286,СВЦЭМ!$B$39:$B$782,P$261)+'СЕТ СН'!$F$15</f>
        <v>0</v>
      </c>
      <c r="Q286" s="36">
        <f>SUMIFS(СВЦЭМ!$G$40:$G$783,СВЦЭМ!$A$40:$A$783,$A286,СВЦЭМ!$B$39:$B$782,Q$261)+'СЕТ СН'!$F$15</f>
        <v>0</v>
      </c>
      <c r="R286" s="36">
        <f>SUMIFS(СВЦЭМ!$G$40:$G$783,СВЦЭМ!$A$40:$A$783,$A286,СВЦЭМ!$B$39:$B$782,R$261)+'СЕТ СН'!$F$15</f>
        <v>0</v>
      </c>
      <c r="S286" s="36">
        <f>SUMIFS(СВЦЭМ!$G$40:$G$783,СВЦЭМ!$A$40:$A$783,$A286,СВЦЭМ!$B$39:$B$782,S$261)+'СЕТ СН'!$F$15</f>
        <v>0</v>
      </c>
      <c r="T286" s="36">
        <f>SUMIFS(СВЦЭМ!$G$40:$G$783,СВЦЭМ!$A$40:$A$783,$A286,СВЦЭМ!$B$39:$B$782,T$261)+'СЕТ СН'!$F$15</f>
        <v>0</v>
      </c>
      <c r="U286" s="36">
        <f>SUMIFS(СВЦЭМ!$G$40:$G$783,СВЦЭМ!$A$40:$A$783,$A286,СВЦЭМ!$B$39:$B$782,U$261)+'СЕТ СН'!$F$15</f>
        <v>0</v>
      </c>
      <c r="V286" s="36">
        <f>SUMIFS(СВЦЭМ!$G$40:$G$783,СВЦЭМ!$A$40:$A$783,$A286,СВЦЭМ!$B$39:$B$782,V$261)+'СЕТ СН'!$F$15</f>
        <v>0</v>
      </c>
      <c r="W286" s="36">
        <f>SUMIFS(СВЦЭМ!$G$40:$G$783,СВЦЭМ!$A$40:$A$783,$A286,СВЦЭМ!$B$39:$B$782,W$261)+'СЕТ СН'!$F$15</f>
        <v>0</v>
      </c>
      <c r="X286" s="36">
        <f>SUMIFS(СВЦЭМ!$G$40:$G$783,СВЦЭМ!$A$40:$A$783,$A286,СВЦЭМ!$B$39:$B$782,X$261)+'СЕТ СН'!$F$15</f>
        <v>0</v>
      </c>
      <c r="Y286" s="36">
        <f>SUMIFS(СВЦЭМ!$G$40:$G$783,СВЦЭМ!$A$40:$A$783,$A286,СВЦЭМ!$B$39:$B$782,Y$261)+'СЕТ СН'!$F$15</f>
        <v>0</v>
      </c>
    </row>
    <row r="287" spans="1:25" ht="15.75" hidden="1" x14ac:dyDescent="0.2">
      <c r="A287" s="35">
        <f t="shared" si="7"/>
        <v>45225</v>
      </c>
      <c r="B287" s="36">
        <f>SUMIFS(СВЦЭМ!$G$40:$G$783,СВЦЭМ!$A$40:$A$783,$A287,СВЦЭМ!$B$39:$B$782,B$261)+'СЕТ СН'!$F$15</f>
        <v>0</v>
      </c>
      <c r="C287" s="36">
        <f>SUMIFS(СВЦЭМ!$G$40:$G$783,СВЦЭМ!$A$40:$A$783,$A287,СВЦЭМ!$B$39:$B$782,C$261)+'СЕТ СН'!$F$15</f>
        <v>0</v>
      </c>
      <c r="D287" s="36">
        <f>SUMIFS(СВЦЭМ!$G$40:$G$783,СВЦЭМ!$A$40:$A$783,$A287,СВЦЭМ!$B$39:$B$782,D$261)+'СЕТ СН'!$F$15</f>
        <v>0</v>
      </c>
      <c r="E287" s="36">
        <f>SUMIFS(СВЦЭМ!$G$40:$G$783,СВЦЭМ!$A$40:$A$783,$A287,СВЦЭМ!$B$39:$B$782,E$261)+'СЕТ СН'!$F$15</f>
        <v>0</v>
      </c>
      <c r="F287" s="36">
        <f>SUMIFS(СВЦЭМ!$G$40:$G$783,СВЦЭМ!$A$40:$A$783,$A287,СВЦЭМ!$B$39:$B$782,F$261)+'СЕТ СН'!$F$15</f>
        <v>0</v>
      </c>
      <c r="G287" s="36">
        <f>SUMIFS(СВЦЭМ!$G$40:$G$783,СВЦЭМ!$A$40:$A$783,$A287,СВЦЭМ!$B$39:$B$782,G$261)+'СЕТ СН'!$F$15</f>
        <v>0</v>
      </c>
      <c r="H287" s="36">
        <f>SUMIFS(СВЦЭМ!$G$40:$G$783,СВЦЭМ!$A$40:$A$783,$A287,СВЦЭМ!$B$39:$B$782,H$261)+'СЕТ СН'!$F$15</f>
        <v>0</v>
      </c>
      <c r="I287" s="36">
        <f>SUMIFS(СВЦЭМ!$G$40:$G$783,СВЦЭМ!$A$40:$A$783,$A287,СВЦЭМ!$B$39:$B$782,I$261)+'СЕТ СН'!$F$15</f>
        <v>0</v>
      </c>
      <c r="J287" s="36">
        <f>SUMIFS(СВЦЭМ!$G$40:$G$783,СВЦЭМ!$A$40:$A$783,$A287,СВЦЭМ!$B$39:$B$782,J$261)+'СЕТ СН'!$F$15</f>
        <v>0</v>
      </c>
      <c r="K287" s="36">
        <f>SUMIFS(СВЦЭМ!$G$40:$G$783,СВЦЭМ!$A$40:$A$783,$A287,СВЦЭМ!$B$39:$B$782,K$261)+'СЕТ СН'!$F$15</f>
        <v>0</v>
      </c>
      <c r="L287" s="36">
        <f>SUMIFS(СВЦЭМ!$G$40:$G$783,СВЦЭМ!$A$40:$A$783,$A287,СВЦЭМ!$B$39:$B$782,L$261)+'СЕТ СН'!$F$15</f>
        <v>0</v>
      </c>
      <c r="M287" s="36">
        <f>SUMIFS(СВЦЭМ!$G$40:$G$783,СВЦЭМ!$A$40:$A$783,$A287,СВЦЭМ!$B$39:$B$782,M$261)+'СЕТ СН'!$F$15</f>
        <v>0</v>
      </c>
      <c r="N287" s="36">
        <f>SUMIFS(СВЦЭМ!$G$40:$G$783,СВЦЭМ!$A$40:$A$783,$A287,СВЦЭМ!$B$39:$B$782,N$261)+'СЕТ СН'!$F$15</f>
        <v>0</v>
      </c>
      <c r="O287" s="36">
        <f>SUMIFS(СВЦЭМ!$G$40:$G$783,СВЦЭМ!$A$40:$A$783,$A287,СВЦЭМ!$B$39:$B$782,O$261)+'СЕТ СН'!$F$15</f>
        <v>0</v>
      </c>
      <c r="P287" s="36">
        <f>SUMIFS(СВЦЭМ!$G$40:$G$783,СВЦЭМ!$A$40:$A$783,$A287,СВЦЭМ!$B$39:$B$782,P$261)+'СЕТ СН'!$F$15</f>
        <v>0</v>
      </c>
      <c r="Q287" s="36">
        <f>SUMIFS(СВЦЭМ!$G$40:$G$783,СВЦЭМ!$A$40:$A$783,$A287,СВЦЭМ!$B$39:$B$782,Q$261)+'СЕТ СН'!$F$15</f>
        <v>0</v>
      </c>
      <c r="R287" s="36">
        <f>SUMIFS(СВЦЭМ!$G$40:$G$783,СВЦЭМ!$A$40:$A$783,$A287,СВЦЭМ!$B$39:$B$782,R$261)+'СЕТ СН'!$F$15</f>
        <v>0</v>
      </c>
      <c r="S287" s="36">
        <f>SUMIFS(СВЦЭМ!$G$40:$G$783,СВЦЭМ!$A$40:$A$783,$A287,СВЦЭМ!$B$39:$B$782,S$261)+'СЕТ СН'!$F$15</f>
        <v>0</v>
      </c>
      <c r="T287" s="36">
        <f>SUMIFS(СВЦЭМ!$G$40:$G$783,СВЦЭМ!$A$40:$A$783,$A287,СВЦЭМ!$B$39:$B$782,T$261)+'СЕТ СН'!$F$15</f>
        <v>0</v>
      </c>
      <c r="U287" s="36">
        <f>SUMIFS(СВЦЭМ!$G$40:$G$783,СВЦЭМ!$A$40:$A$783,$A287,СВЦЭМ!$B$39:$B$782,U$261)+'СЕТ СН'!$F$15</f>
        <v>0</v>
      </c>
      <c r="V287" s="36">
        <f>SUMIFS(СВЦЭМ!$G$40:$G$783,СВЦЭМ!$A$40:$A$783,$A287,СВЦЭМ!$B$39:$B$782,V$261)+'СЕТ СН'!$F$15</f>
        <v>0</v>
      </c>
      <c r="W287" s="36">
        <f>SUMIFS(СВЦЭМ!$G$40:$G$783,СВЦЭМ!$A$40:$A$783,$A287,СВЦЭМ!$B$39:$B$782,W$261)+'СЕТ СН'!$F$15</f>
        <v>0</v>
      </c>
      <c r="X287" s="36">
        <f>SUMIFS(СВЦЭМ!$G$40:$G$783,СВЦЭМ!$A$40:$A$783,$A287,СВЦЭМ!$B$39:$B$782,X$261)+'СЕТ СН'!$F$15</f>
        <v>0</v>
      </c>
      <c r="Y287" s="36">
        <f>SUMIFS(СВЦЭМ!$G$40:$G$783,СВЦЭМ!$A$40:$A$783,$A287,СВЦЭМ!$B$39:$B$782,Y$261)+'СЕТ СН'!$F$15</f>
        <v>0</v>
      </c>
    </row>
    <row r="288" spans="1:25" ht="15.75" hidden="1" x14ac:dyDescent="0.2">
      <c r="A288" s="35">
        <f t="shared" si="7"/>
        <v>45226</v>
      </c>
      <c r="B288" s="36">
        <f>SUMIFS(СВЦЭМ!$G$40:$G$783,СВЦЭМ!$A$40:$A$783,$A288,СВЦЭМ!$B$39:$B$782,B$261)+'СЕТ СН'!$F$15</f>
        <v>0</v>
      </c>
      <c r="C288" s="36">
        <f>SUMIFS(СВЦЭМ!$G$40:$G$783,СВЦЭМ!$A$40:$A$783,$A288,СВЦЭМ!$B$39:$B$782,C$261)+'СЕТ СН'!$F$15</f>
        <v>0</v>
      </c>
      <c r="D288" s="36">
        <f>SUMIFS(СВЦЭМ!$G$40:$G$783,СВЦЭМ!$A$40:$A$783,$A288,СВЦЭМ!$B$39:$B$782,D$261)+'СЕТ СН'!$F$15</f>
        <v>0</v>
      </c>
      <c r="E288" s="36">
        <f>SUMIFS(СВЦЭМ!$G$40:$G$783,СВЦЭМ!$A$40:$A$783,$A288,СВЦЭМ!$B$39:$B$782,E$261)+'СЕТ СН'!$F$15</f>
        <v>0</v>
      </c>
      <c r="F288" s="36">
        <f>SUMIFS(СВЦЭМ!$G$40:$G$783,СВЦЭМ!$A$40:$A$783,$A288,СВЦЭМ!$B$39:$B$782,F$261)+'СЕТ СН'!$F$15</f>
        <v>0</v>
      </c>
      <c r="G288" s="36">
        <f>SUMIFS(СВЦЭМ!$G$40:$G$783,СВЦЭМ!$A$40:$A$783,$A288,СВЦЭМ!$B$39:$B$782,G$261)+'СЕТ СН'!$F$15</f>
        <v>0</v>
      </c>
      <c r="H288" s="36">
        <f>SUMIFS(СВЦЭМ!$G$40:$G$783,СВЦЭМ!$A$40:$A$783,$A288,СВЦЭМ!$B$39:$B$782,H$261)+'СЕТ СН'!$F$15</f>
        <v>0</v>
      </c>
      <c r="I288" s="36">
        <f>SUMIFS(СВЦЭМ!$G$40:$G$783,СВЦЭМ!$A$40:$A$783,$A288,СВЦЭМ!$B$39:$B$782,I$261)+'СЕТ СН'!$F$15</f>
        <v>0</v>
      </c>
      <c r="J288" s="36">
        <f>SUMIFS(СВЦЭМ!$G$40:$G$783,СВЦЭМ!$A$40:$A$783,$A288,СВЦЭМ!$B$39:$B$782,J$261)+'СЕТ СН'!$F$15</f>
        <v>0</v>
      </c>
      <c r="K288" s="36">
        <f>SUMIFS(СВЦЭМ!$G$40:$G$783,СВЦЭМ!$A$40:$A$783,$A288,СВЦЭМ!$B$39:$B$782,K$261)+'СЕТ СН'!$F$15</f>
        <v>0</v>
      </c>
      <c r="L288" s="36">
        <f>SUMIFS(СВЦЭМ!$G$40:$G$783,СВЦЭМ!$A$40:$A$783,$A288,СВЦЭМ!$B$39:$B$782,L$261)+'СЕТ СН'!$F$15</f>
        <v>0</v>
      </c>
      <c r="M288" s="36">
        <f>SUMIFS(СВЦЭМ!$G$40:$G$783,СВЦЭМ!$A$40:$A$783,$A288,СВЦЭМ!$B$39:$B$782,M$261)+'СЕТ СН'!$F$15</f>
        <v>0</v>
      </c>
      <c r="N288" s="36">
        <f>SUMIFS(СВЦЭМ!$G$40:$G$783,СВЦЭМ!$A$40:$A$783,$A288,СВЦЭМ!$B$39:$B$782,N$261)+'СЕТ СН'!$F$15</f>
        <v>0</v>
      </c>
      <c r="O288" s="36">
        <f>SUMIFS(СВЦЭМ!$G$40:$G$783,СВЦЭМ!$A$40:$A$783,$A288,СВЦЭМ!$B$39:$B$782,O$261)+'СЕТ СН'!$F$15</f>
        <v>0</v>
      </c>
      <c r="P288" s="36">
        <f>SUMIFS(СВЦЭМ!$G$40:$G$783,СВЦЭМ!$A$40:$A$783,$A288,СВЦЭМ!$B$39:$B$782,P$261)+'СЕТ СН'!$F$15</f>
        <v>0</v>
      </c>
      <c r="Q288" s="36">
        <f>SUMIFS(СВЦЭМ!$G$40:$G$783,СВЦЭМ!$A$40:$A$783,$A288,СВЦЭМ!$B$39:$B$782,Q$261)+'СЕТ СН'!$F$15</f>
        <v>0</v>
      </c>
      <c r="R288" s="36">
        <f>SUMIFS(СВЦЭМ!$G$40:$G$783,СВЦЭМ!$A$40:$A$783,$A288,СВЦЭМ!$B$39:$B$782,R$261)+'СЕТ СН'!$F$15</f>
        <v>0</v>
      </c>
      <c r="S288" s="36">
        <f>SUMIFS(СВЦЭМ!$G$40:$G$783,СВЦЭМ!$A$40:$A$783,$A288,СВЦЭМ!$B$39:$B$782,S$261)+'СЕТ СН'!$F$15</f>
        <v>0</v>
      </c>
      <c r="T288" s="36">
        <f>SUMIFS(СВЦЭМ!$G$40:$G$783,СВЦЭМ!$A$40:$A$783,$A288,СВЦЭМ!$B$39:$B$782,T$261)+'СЕТ СН'!$F$15</f>
        <v>0</v>
      </c>
      <c r="U288" s="36">
        <f>SUMIFS(СВЦЭМ!$G$40:$G$783,СВЦЭМ!$A$40:$A$783,$A288,СВЦЭМ!$B$39:$B$782,U$261)+'СЕТ СН'!$F$15</f>
        <v>0</v>
      </c>
      <c r="V288" s="36">
        <f>SUMIFS(СВЦЭМ!$G$40:$G$783,СВЦЭМ!$A$40:$A$783,$A288,СВЦЭМ!$B$39:$B$782,V$261)+'СЕТ СН'!$F$15</f>
        <v>0</v>
      </c>
      <c r="W288" s="36">
        <f>SUMIFS(СВЦЭМ!$G$40:$G$783,СВЦЭМ!$A$40:$A$783,$A288,СВЦЭМ!$B$39:$B$782,W$261)+'СЕТ СН'!$F$15</f>
        <v>0</v>
      </c>
      <c r="X288" s="36">
        <f>SUMIFS(СВЦЭМ!$G$40:$G$783,СВЦЭМ!$A$40:$A$783,$A288,СВЦЭМ!$B$39:$B$782,X$261)+'СЕТ СН'!$F$15</f>
        <v>0</v>
      </c>
      <c r="Y288" s="36">
        <f>SUMIFS(СВЦЭМ!$G$40:$G$783,СВЦЭМ!$A$40:$A$783,$A288,СВЦЭМ!$B$39:$B$782,Y$261)+'СЕТ СН'!$F$15</f>
        <v>0</v>
      </c>
    </row>
    <row r="289" spans="1:27" ht="15.75" hidden="1" x14ac:dyDescent="0.2">
      <c r="A289" s="35">
        <f t="shared" si="7"/>
        <v>45227</v>
      </c>
      <c r="B289" s="36">
        <f>SUMIFS(СВЦЭМ!$G$40:$G$783,СВЦЭМ!$A$40:$A$783,$A289,СВЦЭМ!$B$39:$B$782,B$261)+'СЕТ СН'!$F$15</f>
        <v>0</v>
      </c>
      <c r="C289" s="36">
        <f>SUMIFS(СВЦЭМ!$G$40:$G$783,СВЦЭМ!$A$40:$A$783,$A289,СВЦЭМ!$B$39:$B$782,C$261)+'СЕТ СН'!$F$15</f>
        <v>0</v>
      </c>
      <c r="D289" s="36">
        <f>SUMIFS(СВЦЭМ!$G$40:$G$783,СВЦЭМ!$A$40:$A$783,$A289,СВЦЭМ!$B$39:$B$782,D$261)+'СЕТ СН'!$F$15</f>
        <v>0</v>
      </c>
      <c r="E289" s="36">
        <f>SUMIFS(СВЦЭМ!$G$40:$G$783,СВЦЭМ!$A$40:$A$783,$A289,СВЦЭМ!$B$39:$B$782,E$261)+'СЕТ СН'!$F$15</f>
        <v>0</v>
      </c>
      <c r="F289" s="36">
        <f>SUMIFS(СВЦЭМ!$G$40:$G$783,СВЦЭМ!$A$40:$A$783,$A289,СВЦЭМ!$B$39:$B$782,F$261)+'СЕТ СН'!$F$15</f>
        <v>0</v>
      </c>
      <c r="G289" s="36">
        <f>SUMIFS(СВЦЭМ!$G$40:$G$783,СВЦЭМ!$A$40:$A$783,$A289,СВЦЭМ!$B$39:$B$782,G$261)+'СЕТ СН'!$F$15</f>
        <v>0</v>
      </c>
      <c r="H289" s="36">
        <f>SUMIFS(СВЦЭМ!$G$40:$G$783,СВЦЭМ!$A$40:$A$783,$A289,СВЦЭМ!$B$39:$B$782,H$261)+'СЕТ СН'!$F$15</f>
        <v>0</v>
      </c>
      <c r="I289" s="36">
        <f>SUMIFS(СВЦЭМ!$G$40:$G$783,СВЦЭМ!$A$40:$A$783,$A289,СВЦЭМ!$B$39:$B$782,I$261)+'СЕТ СН'!$F$15</f>
        <v>0</v>
      </c>
      <c r="J289" s="36">
        <f>SUMIFS(СВЦЭМ!$G$40:$G$783,СВЦЭМ!$A$40:$A$783,$A289,СВЦЭМ!$B$39:$B$782,J$261)+'СЕТ СН'!$F$15</f>
        <v>0</v>
      </c>
      <c r="K289" s="36">
        <f>SUMIFS(СВЦЭМ!$G$40:$G$783,СВЦЭМ!$A$40:$A$783,$A289,СВЦЭМ!$B$39:$B$782,K$261)+'СЕТ СН'!$F$15</f>
        <v>0</v>
      </c>
      <c r="L289" s="36">
        <f>SUMIFS(СВЦЭМ!$G$40:$G$783,СВЦЭМ!$A$40:$A$783,$A289,СВЦЭМ!$B$39:$B$782,L$261)+'СЕТ СН'!$F$15</f>
        <v>0</v>
      </c>
      <c r="M289" s="36">
        <f>SUMIFS(СВЦЭМ!$G$40:$G$783,СВЦЭМ!$A$40:$A$783,$A289,СВЦЭМ!$B$39:$B$782,M$261)+'СЕТ СН'!$F$15</f>
        <v>0</v>
      </c>
      <c r="N289" s="36">
        <f>SUMIFS(СВЦЭМ!$G$40:$G$783,СВЦЭМ!$A$40:$A$783,$A289,СВЦЭМ!$B$39:$B$782,N$261)+'СЕТ СН'!$F$15</f>
        <v>0</v>
      </c>
      <c r="O289" s="36">
        <f>SUMIFS(СВЦЭМ!$G$40:$G$783,СВЦЭМ!$A$40:$A$783,$A289,СВЦЭМ!$B$39:$B$782,O$261)+'СЕТ СН'!$F$15</f>
        <v>0</v>
      </c>
      <c r="P289" s="36">
        <f>SUMIFS(СВЦЭМ!$G$40:$G$783,СВЦЭМ!$A$40:$A$783,$A289,СВЦЭМ!$B$39:$B$782,P$261)+'СЕТ СН'!$F$15</f>
        <v>0</v>
      </c>
      <c r="Q289" s="36">
        <f>SUMIFS(СВЦЭМ!$G$40:$G$783,СВЦЭМ!$A$40:$A$783,$A289,СВЦЭМ!$B$39:$B$782,Q$261)+'СЕТ СН'!$F$15</f>
        <v>0</v>
      </c>
      <c r="R289" s="36">
        <f>SUMIFS(СВЦЭМ!$G$40:$G$783,СВЦЭМ!$A$40:$A$783,$A289,СВЦЭМ!$B$39:$B$782,R$261)+'СЕТ СН'!$F$15</f>
        <v>0</v>
      </c>
      <c r="S289" s="36">
        <f>SUMIFS(СВЦЭМ!$G$40:$G$783,СВЦЭМ!$A$40:$A$783,$A289,СВЦЭМ!$B$39:$B$782,S$261)+'СЕТ СН'!$F$15</f>
        <v>0</v>
      </c>
      <c r="T289" s="36">
        <f>SUMIFS(СВЦЭМ!$G$40:$G$783,СВЦЭМ!$A$40:$A$783,$A289,СВЦЭМ!$B$39:$B$782,T$261)+'СЕТ СН'!$F$15</f>
        <v>0</v>
      </c>
      <c r="U289" s="36">
        <f>SUMIFS(СВЦЭМ!$G$40:$G$783,СВЦЭМ!$A$40:$A$783,$A289,СВЦЭМ!$B$39:$B$782,U$261)+'СЕТ СН'!$F$15</f>
        <v>0</v>
      </c>
      <c r="V289" s="36">
        <f>SUMIFS(СВЦЭМ!$G$40:$G$783,СВЦЭМ!$A$40:$A$783,$A289,СВЦЭМ!$B$39:$B$782,V$261)+'СЕТ СН'!$F$15</f>
        <v>0</v>
      </c>
      <c r="W289" s="36">
        <f>SUMIFS(СВЦЭМ!$G$40:$G$783,СВЦЭМ!$A$40:$A$783,$A289,СВЦЭМ!$B$39:$B$782,W$261)+'СЕТ СН'!$F$15</f>
        <v>0</v>
      </c>
      <c r="X289" s="36">
        <f>SUMIFS(СВЦЭМ!$G$40:$G$783,СВЦЭМ!$A$40:$A$783,$A289,СВЦЭМ!$B$39:$B$782,X$261)+'СЕТ СН'!$F$15</f>
        <v>0</v>
      </c>
      <c r="Y289" s="36">
        <f>SUMIFS(СВЦЭМ!$G$40:$G$783,СВЦЭМ!$A$40:$A$783,$A289,СВЦЭМ!$B$39:$B$782,Y$261)+'СЕТ СН'!$F$15</f>
        <v>0</v>
      </c>
    </row>
    <row r="290" spans="1:27" ht="15.75" hidden="1" x14ac:dyDescent="0.2">
      <c r="A290" s="35">
        <f t="shared" si="7"/>
        <v>45228</v>
      </c>
      <c r="B290" s="36">
        <f>SUMIFS(СВЦЭМ!$G$40:$G$783,СВЦЭМ!$A$40:$A$783,$A290,СВЦЭМ!$B$39:$B$782,B$261)+'СЕТ СН'!$F$15</f>
        <v>0</v>
      </c>
      <c r="C290" s="36">
        <f>SUMIFS(СВЦЭМ!$G$40:$G$783,СВЦЭМ!$A$40:$A$783,$A290,СВЦЭМ!$B$39:$B$782,C$261)+'СЕТ СН'!$F$15</f>
        <v>0</v>
      </c>
      <c r="D290" s="36">
        <f>SUMIFS(СВЦЭМ!$G$40:$G$783,СВЦЭМ!$A$40:$A$783,$A290,СВЦЭМ!$B$39:$B$782,D$261)+'СЕТ СН'!$F$15</f>
        <v>0</v>
      </c>
      <c r="E290" s="36">
        <f>SUMIFS(СВЦЭМ!$G$40:$G$783,СВЦЭМ!$A$40:$A$783,$A290,СВЦЭМ!$B$39:$B$782,E$261)+'СЕТ СН'!$F$15</f>
        <v>0</v>
      </c>
      <c r="F290" s="36">
        <f>SUMIFS(СВЦЭМ!$G$40:$G$783,СВЦЭМ!$A$40:$A$783,$A290,СВЦЭМ!$B$39:$B$782,F$261)+'СЕТ СН'!$F$15</f>
        <v>0</v>
      </c>
      <c r="G290" s="36">
        <f>SUMIFS(СВЦЭМ!$G$40:$G$783,СВЦЭМ!$A$40:$A$783,$A290,СВЦЭМ!$B$39:$B$782,G$261)+'СЕТ СН'!$F$15</f>
        <v>0</v>
      </c>
      <c r="H290" s="36">
        <f>SUMIFS(СВЦЭМ!$G$40:$G$783,СВЦЭМ!$A$40:$A$783,$A290,СВЦЭМ!$B$39:$B$782,H$261)+'СЕТ СН'!$F$15</f>
        <v>0</v>
      </c>
      <c r="I290" s="36">
        <f>SUMIFS(СВЦЭМ!$G$40:$G$783,СВЦЭМ!$A$40:$A$783,$A290,СВЦЭМ!$B$39:$B$782,I$261)+'СЕТ СН'!$F$15</f>
        <v>0</v>
      </c>
      <c r="J290" s="36">
        <f>SUMIFS(СВЦЭМ!$G$40:$G$783,СВЦЭМ!$A$40:$A$783,$A290,СВЦЭМ!$B$39:$B$782,J$261)+'СЕТ СН'!$F$15</f>
        <v>0</v>
      </c>
      <c r="K290" s="36">
        <f>SUMIFS(СВЦЭМ!$G$40:$G$783,СВЦЭМ!$A$40:$A$783,$A290,СВЦЭМ!$B$39:$B$782,K$261)+'СЕТ СН'!$F$15</f>
        <v>0</v>
      </c>
      <c r="L290" s="36">
        <f>SUMIFS(СВЦЭМ!$G$40:$G$783,СВЦЭМ!$A$40:$A$783,$A290,СВЦЭМ!$B$39:$B$782,L$261)+'СЕТ СН'!$F$15</f>
        <v>0</v>
      </c>
      <c r="M290" s="36">
        <f>SUMIFS(СВЦЭМ!$G$40:$G$783,СВЦЭМ!$A$40:$A$783,$A290,СВЦЭМ!$B$39:$B$782,M$261)+'СЕТ СН'!$F$15</f>
        <v>0</v>
      </c>
      <c r="N290" s="36">
        <f>SUMIFS(СВЦЭМ!$G$40:$G$783,СВЦЭМ!$A$40:$A$783,$A290,СВЦЭМ!$B$39:$B$782,N$261)+'СЕТ СН'!$F$15</f>
        <v>0</v>
      </c>
      <c r="O290" s="36">
        <f>SUMIFS(СВЦЭМ!$G$40:$G$783,СВЦЭМ!$A$40:$A$783,$A290,СВЦЭМ!$B$39:$B$782,O$261)+'СЕТ СН'!$F$15</f>
        <v>0</v>
      </c>
      <c r="P290" s="36">
        <f>SUMIFS(СВЦЭМ!$G$40:$G$783,СВЦЭМ!$A$40:$A$783,$A290,СВЦЭМ!$B$39:$B$782,P$261)+'СЕТ СН'!$F$15</f>
        <v>0</v>
      </c>
      <c r="Q290" s="36">
        <f>SUMIFS(СВЦЭМ!$G$40:$G$783,СВЦЭМ!$A$40:$A$783,$A290,СВЦЭМ!$B$39:$B$782,Q$261)+'СЕТ СН'!$F$15</f>
        <v>0</v>
      </c>
      <c r="R290" s="36">
        <f>SUMIFS(СВЦЭМ!$G$40:$G$783,СВЦЭМ!$A$40:$A$783,$A290,СВЦЭМ!$B$39:$B$782,R$261)+'СЕТ СН'!$F$15</f>
        <v>0</v>
      </c>
      <c r="S290" s="36">
        <f>SUMIFS(СВЦЭМ!$G$40:$G$783,СВЦЭМ!$A$40:$A$783,$A290,СВЦЭМ!$B$39:$B$782,S$261)+'СЕТ СН'!$F$15</f>
        <v>0</v>
      </c>
      <c r="T290" s="36">
        <f>SUMIFS(СВЦЭМ!$G$40:$G$783,СВЦЭМ!$A$40:$A$783,$A290,СВЦЭМ!$B$39:$B$782,T$261)+'СЕТ СН'!$F$15</f>
        <v>0</v>
      </c>
      <c r="U290" s="36">
        <f>SUMIFS(СВЦЭМ!$G$40:$G$783,СВЦЭМ!$A$40:$A$783,$A290,СВЦЭМ!$B$39:$B$782,U$261)+'СЕТ СН'!$F$15</f>
        <v>0</v>
      </c>
      <c r="V290" s="36">
        <f>SUMIFS(СВЦЭМ!$G$40:$G$783,СВЦЭМ!$A$40:$A$783,$A290,СВЦЭМ!$B$39:$B$782,V$261)+'СЕТ СН'!$F$15</f>
        <v>0</v>
      </c>
      <c r="W290" s="36">
        <f>SUMIFS(СВЦЭМ!$G$40:$G$783,СВЦЭМ!$A$40:$A$783,$A290,СВЦЭМ!$B$39:$B$782,W$261)+'СЕТ СН'!$F$15</f>
        <v>0</v>
      </c>
      <c r="X290" s="36">
        <f>SUMIFS(СВЦЭМ!$G$40:$G$783,СВЦЭМ!$A$40:$A$783,$A290,СВЦЭМ!$B$39:$B$782,X$261)+'СЕТ СН'!$F$15</f>
        <v>0</v>
      </c>
      <c r="Y290" s="36">
        <f>SUMIFS(СВЦЭМ!$G$40:$G$783,СВЦЭМ!$A$40:$A$783,$A290,СВЦЭМ!$B$39:$B$782,Y$261)+'СЕТ СН'!$F$15</f>
        <v>0</v>
      </c>
    </row>
    <row r="291" spans="1:27" ht="15.75" hidden="1" x14ac:dyDescent="0.2">
      <c r="A291" s="35">
        <f t="shared" si="7"/>
        <v>45229</v>
      </c>
      <c r="B291" s="36">
        <f>SUMIFS(СВЦЭМ!$G$40:$G$783,СВЦЭМ!$A$40:$A$783,$A291,СВЦЭМ!$B$39:$B$782,B$261)+'СЕТ СН'!$F$15</f>
        <v>0</v>
      </c>
      <c r="C291" s="36">
        <f>SUMIFS(СВЦЭМ!$G$40:$G$783,СВЦЭМ!$A$40:$A$783,$A291,СВЦЭМ!$B$39:$B$782,C$261)+'СЕТ СН'!$F$15</f>
        <v>0</v>
      </c>
      <c r="D291" s="36">
        <f>SUMIFS(СВЦЭМ!$G$40:$G$783,СВЦЭМ!$A$40:$A$783,$A291,СВЦЭМ!$B$39:$B$782,D$261)+'СЕТ СН'!$F$15</f>
        <v>0</v>
      </c>
      <c r="E291" s="36">
        <f>SUMIFS(СВЦЭМ!$G$40:$G$783,СВЦЭМ!$A$40:$A$783,$A291,СВЦЭМ!$B$39:$B$782,E$261)+'СЕТ СН'!$F$15</f>
        <v>0</v>
      </c>
      <c r="F291" s="36">
        <f>SUMIFS(СВЦЭМ!$G$40:$G$783,СВЦЭМ!$A$40:$A$783,$A291,СВЦЭМ!$B$39:$B$782,F$261)+'СЕТ СН'!$F$15</f>
        <v>0</v>
      </c>
      <c r="G291" s="36">
        <f>SUMIFS(СВЦЭМ!$G$40:$G$783,СВЦЭМ!$A$40:$A$783,$A291,СВЦЭМ!$B$39:$B$782,G$261)+'СЕТ СН'!$F$15</f>
        <v>0</v>
      </c>
      <c r="H291" s="36">
        <f>SUMIFS(СВЦЭМ!$G$40:$G$783,СВЦЭМ!$A$40:$A$783,$A291,СВЦЭМ!$B$39:$B$782,H$261)+'СЕТ СН'!$F$15</f>
        <v>0</v>
      </c>
      <c r="I291" s="36">
        <f>SUMIFS(СВЦЭМ!$G$40:$G$783,СВЦЭМ!$A$40:$A$783,$A291,СВЦЭМ!$B$39:$B$782,I$261)+'СЕТ СН'!$F$15</f>
        <v>0</v>
      </c>
      <c r="J291" s="36">
        <f>SUMIFS(СВЦЭМ!$G$40:$G$783,СВЦЭМ!$A$40:$A$783,$A291,СВЦЭМ!$B$39:$B$782,J$261)+'СЕТ СН'!$F$15</f>
        <v>0</v>
      </c>
      <c r="K291" s="36">
        <f>SUMIFS(СВЦЭМ!$G$40:$G$783,СВЦЭМ!$A$40:$A$783,$A291,СВЦЭМ!$B$39:$B$782,K$261)+'СЕТ СН'!$F$15</f>
        <v>0</v>
      </c>
      <c r="L291" s="36">
        <f>SUMIFS(СВЦЭМ!$G$40:$G$783,СВЦЭМ!$A$40:$A$783,$A291,СВЦЭМ!$B$39:$B$782,L$261)+'СЕТ СН'!$F$15</f>
        <v>0</v>
      </c>
      <c r="M291" s="36">
        <f>SUMIFS(СВЦЭМ!$G$40:$G$783,СВЦЭМ!$A$40:$A$783,$A291,СВЦЭМ!$B$39:$B$782,M$261)+'СЕТ СН'!$F$15</f>
        <v>0</v>
      </c>
      <c r="N291" s="36">
        <f>SUMIFS(СВЦЭМ!$G$40:$G$783,СВЦЭМ!$A$40:$A$783,$A291,СВЦЭМ!$B$39:$B$782,N$261)+'СЕТ СН'!$F$15</f>
        <v>0</v>
      </c>
      <c r="O291" s="36">
        <f>SUMIFS(СВЦЭМ!$G$40:$G$783,СВЦЭМ!$A$40:$A$783,$A291,СВЦЭМ!$B$39:$B$782,O$261)+'СЕТ СН'!$F$15</f>
        <v>0</v>
      </c>
      <c r="P291" s="36">
        <f>SUMIFS(СВЦЭМ!$G$40:$G$783,СВЦЭМ!$A$40:$A$783,$A291,СВЦЭМ!$B$39:$B$782,P$261)+'СЕТ СН'!$F$15</f>
        <v>0</v>
      </c>
      <c r="Q291" s="36">
        <f>SUMIFS(СВЦЭМ!$G$40:$G$783,СВЦЭМ!$A$40:$A$783,$A291,СВЦЭМ!$B$39:$B$782,Q$261)+'СЕТ СН'!$F$15</f>
        <v>0</v>
      </c>
      <c r="R291" s="36">
        <f>SUMIFS(СВЦЭМ!$G$40:$G$783,СВЦЭМ!$A$40:$A$783,$A291,СВЦЭМ!$B$39:$B$782,R$261)+'СЕТ СН'!$F$15</f>
        <v>0</v>
      </c>
      <c r="S291" s="36">
        <f>SUMIFS(СВЦЭМ!$G$40:$G$783,СВЦЭМ!$A$40:$A$783,$A291,СВЦЭМ!$B$39:$B$782,S$261)+'СЕТ СН'!$F$15</f>
        <v>0</v>
      </c>
      <c r="T291" s="36">
        <f>SUMIFS(СВЦЭМ!$G$40:$G$783,СВЦЭМ!$A$40:$A$783,$A291,СВЦЭМ!$B$39:$B$782,T$261)+'СЕТ СН'!$F$15</f>
        <v>0</v>
      </c>
      <c r="U291" s="36">
        <f>SUMIFS(СВЦЭМ!$G$40:$G$783,СВЦЭМ!$A$40:$A$783,$A291,СВЦЭМ!$B$39:$B$782,U$261)+'СЕТ СН'!$F$15</f>
        <v>0</v>
      </c>
      <c r="V291" s="36">
        <f>SUMIFS(СВЦЭМ!$G$40:$G$783,СВЦЭМ!$A$40:$A$783,$A291,СВЦЭМ!$B$39:$B$782,V$261)+'СЕТ СН'!$F$15</f>
        <v>0</v>
      </c>
      <c r="W291" s="36">
        <f>SUMIFS(СВЦЭМ!$G$40:$G$783,СВЦЭМ!$A$40:$A$783,$A291,СВЦЭМ!$B$39:$B$782,W$261)+'СЕТ СН'!$F$15</f>
        <v>0</v>
      </c>
      <c r="X291" s="36">
        <f>SUMIFS(СВЦЭМ!$G$40:$G$783,СВЦЭМ!$A$40:$A$783,$A291,СВЦЭМ!$B$39:$B$782,X$261)+'СЕТ СН'!$F$15</f>
        <v>0</v>
      </c>
      <c r="Y291" s="36">
        <f>SUMIFS(СВЦЭМ!$G$40:$G$783,СВЦЭМ!$A$40:$A$783,$A291,СВЦЭМ!$B$39:$B$782,Y$261)+'СЕТ СН'!$F$15</f>
        <v>0</v>
      </c>
    </row>
    <row r="292" spans="1:27" ht="15.75" hidden="1" x14ac:dyDescent="0.2">
      <c r="A292" s="35">
        <f t="shared" si="7"/>
        <v>45230</v>
      </c>
      <c r="B292" s="36">
        <f>SUMIFS(СВЦЭМ!$G$40:$G$783,СВЦЭМ!$A$40:$A$783,$A292,СВЦЭМ!$B$39:$B$782,B$261)+'СЕТ СН'!$F$15</f>
        <v>0</v>
      </c>
      <c r="C292" s="36">
        <f>SUMIFS(СВЦЭМ!$G$40:$G$783,СВЦЭМ!$A$40:$A$783,$A292,СВЦЭМ!$B$39:$B$782,C$261)+'СЕТ СН'!$F$15</f>
        <v>0</v>
      </c>
      <c r="D292" s="36">
        <f>SUMIFS(СВЦЭМ!$G$40:$G$783,СВЦЭМ!$A$40:$A$783,$A292,СВЦЭМ!$B$39:$B$782,D$261)+'СЕТ СН'!$F$15</f>
        <v>0</v>
      </c>
      <c r="E292" s="36">
        <f>SUMIFS(СВЦЭМ!$G$40:$G$783,СВЦЭМ!$A$40:$A$783,$A292,СВЦЭМ!$B$39:$B$782,E$261)+'СЕТ СН'!$F$15</f>
        <v>0</v>
      </c>
      <c r="F292" s="36">
        <f>SUMIFS(СВЦЭМ!$G$40:$G$783,СВЦЭМ!$A$40:$A$783,$A292,СВЦЭМ!$B$39:$B$782,F$261)+'СЕТ СН'!$F$15</f>
        <v>0</v>
      </c>
      <c r="G292" s="36">
        <f>SUMIFS(СВЦЭМ!$G$40:$G$783,СВЦЭМ!$A$40:$A$783,$A292,СВЦЭМ!$B$39:$B$782,G$261)+'СЕТ СН'!$F$15</f>
        <v>0</v>
      </c>
      <c r="H292" s="36">
        <f>SUMIFS(СВЦЭМ!$G$40:$G$783,СВЦЭМ!$A$40:$A$783,$A292,СВЦЭМ!$B$39:$B$782,H$261)+'СЕТ СН'!$F$15</f>
        <v>0</v>
      </c>
      <c r="I292" s="36">
        <f>SUMIFS(СВЦЭМ!$G$40:$G$783,СВЦЭМ!$A$40:$A$783,$A292,СВЦЭМ!$B$39:$B$782,I$261)+'СЕТ СН'!$F$15</f>
        <v>0</v>
      </c>
      <c r="J292" s="36">
        <f>SUMIFS(СВЦЭМ!$G$40:$G$783,СВЦЭМ!$A$40:$A$783,$A292,СВЦЭМ!$B$39:$B$782,J$261)+'СЕТ СН'!$F$15</f>
        <v>0</v>
      </c>
      <c r="K292" s="36">
        <f>SUMIFS(СВЦЭМ!$G$40:$G$783,СВЦЭМ!$A$40:$A$783,$A292,СВЦЭМ!$B$39:$B$782,K$261)+'СЕТ СН'!$F$15</f>
        <v>0</v>
      </c>
      <c r="L292" s="36">
        <f>SUMIFS(СВЦЭМ!$G$40:$G$783,СВЦЭМ!$A$40:$A$783,$A292,СВЦЭМ!$B$39:$B$782,L$261)+'СЕТ СН'!$F$15</f>
        <v>0</v>
      </c>
      <c r="M292" s="36">
        <f>SUMIFS(СВЦЭМ!$G$40:$G$783,СВЦЭМ!$A$40:$A$783,$A292,СВЦЭМ!$B$39:$B$782,M$261)+'СЕТ СН'!$F$15</f>
        <v>0</v>
      </c>
      <c r="N292" s="36">
        <f>SUMIFS(СВЦЭМ!$G$40:$G$783,СВЦЭМ!$A$40:$A$783,$A292,СВЦЭМ!$B$39:$B$782,N$261)+'СЕТ СН'!$F$15</f>
        <v>0</v>
      </c>
      <c r="O292" s="36">
        <f>SUMIFS(СВЦЭМ!$G$40:$G$783,СВЦЭМ!$A$40:$A$783,$A292,СВЦЭМ!$B$39:$B$782,O$261)+'СЕТ СН'!$F$15</f>
        <v>0</v>
      </c>
      <c r="P292" s="36">
        <f>SUMIFS(СВЦЭМ!$G$40:$G$783,СВЦЭМ!$A$40:$A$783,$A292,СВЦЭМ!$B$39:$B$782,P$261)+'СЕТ СН'!$F$15</f>
        <v>0</v>
      </c>
      <c r="Q292" s="36">
        <f>SUMIFS(СВЦЭМ!$G$40:$G$783,СВЦЭМ!$A$40:$A$783,$A292,СВЦЭМ!$B$39:$B$782,Q$261)+'СЕТ СН'!$F$15</f>
        <v>0</v>
      </c>
      <c r="R292" s="36">
        <f>SUMIFS(СВЦЭМ!$G$40:$G$783,СВЦЭМ!$A$40:$A$783,$A292,СВЦЭМ!$B$39:$B$782,R$261)+'СЕТ СН'!$F$15</f>
        <v>0</v>
      </c>
      <c r="S292" s="36">
        <f>SUMIFS(СВЦЭМ!$G$40:$G$783,СВЦЭМ!$A$40:$A$783,$A292,СВЦЭМ!$B$39:$B$782,S$261)+'СЕТ СН'!$F$15</f>
        <v>0</v>
      </c>
      <c r="T292" s="36">
        <f>SUMIFS(СВЦЭМ!$G$40:$G$783,СВЦЭМ!$A$40:$A$783,$A292,СВЦЭМ!$B$39:$B$782,T$261)+'СЕТ СН'!$F$15</f>
        <v>0</v>
      </c>
      <c r="U292" s="36">
        <f>SUMIFS(СВЦЭМ!$G$40:$G$783,СВЦЭМ!$A$40:$A$783,$A292,СВЦЭМ!$B$39:$B$782,U$261)+'СЕТ СН'!$F$15</f>
        <v>0</v>
      </c>
      <c r="V292" s="36">
        <f>SUMIFS(СВЦЭМ!$G$40:$G$783,СВЦЭМ!$A$40:$A$783,$A292,СВЦЭМ!$B$39:$B$782,V$261)+'СЕТ СН'!$F$15</f>
        <v>0</v>
      </c>
      <c r="W292" s="36">
        <f>SUMIFS(СВЦЭМ!$G$40:$G$783,СВЦЭМ!$A$40:$A$783,$A292,СВЦЭМ!$B$39:$B$782,W$261)+'СЕТ СН'!$F$15</f>
        <v>0</v>
      </c>
      <c r="X292" s="36">
        <f>SUMIFS(СВЦЭМ!$G$40:$G$783,СВЦЭМ!$A$40:$A$783,$A292,СВЦЭМ!$B$39:$B$782,X$261)+'СЕТ СН'!$F$15</f>
        <v>0</v>
      </c>
      <c r="Y292" s="36">
        <f>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01.10.2023</v>
      </c>
      <c r="B297" s="36">
        <f>SUMIFS(СВЦЭМ!$H$40:$H$783,СВЦЭМ!$A$40:$A$783,$A297,СВЦЭМ!$B$39:$B$782,B$296)+'СЕТ СН'!$F$15</f>
        <v>0</v>
      </c>
      <c r="C297" s="36">
        <f>SUMIFS(СВЦЭМ!$H$40:$H$783,СВЦЭМ!$A$40:$A$783,$A297,СВЦЭМ!$B$39:$B$782,C$296)+'СЕТ СН'!$F$15</f>
        <v>0</v>
      </c>
      <c r="D297" s="36">
        <f>SUMIFS(СВЦЭМ!$H$40:$H$783,СВЦЭМ!$A$40:$A$783,$A297,СВЦЭМ!$B$39:$B$782,D$296)+'СЕТ СН'!$F$15</f>
        <v>0</v>
      </c>
      <c r="E297" s="36">
        <f>SUMIFS(СВЦЭМ!$H$40:$H$783,СВЦЭМ!$A$40:$A$783,$A297,СВЦЭМ!$B$39:$B$782,E$296)+'СЕТ СН'!$F$15</f>
        <v>0</v>
      </c>
      <c r="F297" s="36">
        <f>SUMIFS(СВЦЭМ!$H$40:$H$783,СВЦЭМ!$A$40:$A$783,$A297,СВЦЭМ!$B$39:$B$782,F$296)+'СЕТ СН'!$F$15</f>
        <v>0</v>
      </c>
      <c r="G297" s="36">
        <f>SUMIFS(СВЦЭМ!$H$40:$H$783,СВЦЭМ!$A$40:$A$783,$A297,СВЦЭМ!$B$39:$B$782,G$296)+'СЕТ СН'!$F$15</f>
        <v>0</v>
      </c>
      <c r="H297" s="36">
        <f>SUMIFS(СВЦЭМ!$H$40:$H$783,СВЦЭМ!$A$40:$A$783,$A297,СВЦЭМ!$B$39:$B$782,H$296)+'СЕТ СН'!$F$15</f>
        <v>0</v>
      </c>
      <c r="I297" s="36">
        <f>SUMIFS(СВЦЭМ!$H$40:$H$783,СВЦЭМ!$A$40:$A$783,$A297,СВЦЭМ!$B$39:$B$782,I$296)+'СЕТ СН'!$F$15</f>
        <v>0</v>
      </c>
      <c r="J297" s="36">
        <f>SUMIFS(СВЦЭМ!$H$40:$H$783,СВЦЭМ!$A$40:$A$783,$A297,СВЦЭМ!$B$39:$B$782,J$296)+'СЕТ СН'!$F$15</f>
        <v>0</v>
      </c>
      <c r="K297" s="36">
        <f>SUMIFS(СВЦЭМ!$H$40:$H$783,СВЦЭМ!$A$40:$A$783,$A297,СВЦЭМ!$B$39:$B$782,K$296)+'СЕТ СН'!$F$15</f>
        <v>0</v>
      </c>
      <c r="L297" s="36">
        <f>SUMIFS(СВЦЭМ!$H$40:$H$783,СВЦЭМ!$A$40:$A$783,$A297,СВЦЭМ!$B$39:$B$782,L$296)+'СЕТ СН'!$F$15</f>
        <v>0</v>
      </c>
      <c r="M297" s="36">
        <f>SUMIFS(СВЦЭМ!$H$40:$H$783,СВЦЭМ!$A$40:$A$783,$A297,СВЦЭМ!$B$39:$B$782,M$296)+'СЕТ СН'!$F$15</f>
        <v>0</v>
      </c>
      <c r="N297" s="36">
        <f>SUMIFS(СВЦЭМ!$H$40:$H$783,СВЦЭМ!$A$40:$A$783,$A297,СВЦЭМ!$B$39:$B$782,N$296)+'СЕТ СН'!$F$15</f>
        <v>0</v>
      </c>
      <c r="O297" s="36">
        <f>SUMIFS(СВЦЭМ!$H$40:$H$783,СВЦЭМ!$A$40:$A$783,$A297,СВЦЭМ!$B$39:$B$782,O$296)+'СЕТ СН'!$F$15</f>
        <v>0</v>
      </c>
      <c r="P297" s="36">
        <f>SUMIFS(СВЦЭМ!$H$40:$H$783,СВЦЭМ!$A$40:$A$783,$A297,СВЦЭМ!$B$39:$B$782,P$296)+'СЕТ СН'!$F$15</f>
        <v>0</v>
      </c>
      <c r="Q297" s="36">
        <f>SUMIFS(СВЦЭМ!$H$40:$H$783,СВЦЭМ!$A$40:$A$783,$A297,СВЦЭМ!$B$39:$B$782,Q$296)+'СЕТ СН'!$F$15</f>
        <v>0</v>
      </c>
      <c r="R297" s="36">
        <f>SUMIFS(СВЦЭМ!$H$40:$H$783,СВЦЭМ!$A$40:$A$783,$A297,СВЦЭМ!$B$39:$B$782,R$296)+'СЕТ СН'!$F$15</f>
        <v>0</v>
      </c>
      <c r="S297" s="36">
        <f>SUMIFS(СВЦЭМ!$H$40:$H$783,СВЦЭМ!$A$40:$A$783,$A297,СВЦЭМ!$B$39:$B$782,S$296)+'СЕТ СН'!$F$15</f>
        <v>0</v>
      </c>
      <c r="T297" s="36">
        <f>SUMIFS(СВЦЭМ!$H$40:$H$783,СВЦЭМ!$A$40:$A$783,$A297,СВЦЭМ!$B$39:$B$782,T$296)+'СЕТ СН'!$F$15</f>
        <v>0</v>
      </c>
      <c r="U297" s="36">
        <f>SUMIFS(СВЦЭМ!$H$40:$H$783,СВЦЭМ!$A$40:$A$783,$A297,СВЦЭМ!$B$39:$B$782,U$296)+'СЕТ СН'!$F$15</f>
        <v>0</v>
      </c>
      <c r="V297" s="36">
        <f>SUMIFS(СВЦЭМ!$H$40:$H$783,СВЦЭМ!$A$40:$A$783,$A297,СВЦЭМ!$B$39:$B$782,V$296)+'СЕТ СН'!$F$15</f>
        <v>0</v>
      </c>
      <c r="W297" s="36">
        <f>SUMIFS(СВЦЭМ!$H$40:$H$783,СВЦЭМ!$A$40:$A$783,$A297,СВЦЭМ!$B$39:$B$782,W$296)+'СЕТ СН'!$F$15</f>
        <v>0</v>
      </c>
      <c r="X297" s="36">
        <f>SUMIFS(СВЦЭМ!$H$40:$H$783,СВЦЭМ!$A$40:$A$783,$A297,СВЦЭМ!$B$39:$B$782,X$296)+'СЕТ СН'!$F$15</f>
        <v>0</v>
      </c>
      <c r="Y297" s="36">
        <f>SUMIFS(СВЦЭМ!$H$40:$H$783,СВЦЭМ!$A$40:$A$783,$A297,СВЦЭМ!$B$39:$B$782,Y$296)+'СЕТ СН'!$F$15</f>
        <v>0</v>
      </c>
      <c r="AA297" s="45"/>
    </row>
    <row r="298" spans="1:27" ht="15.75" hidden="1" x14ac:dyDescent="0.2">
      <c r="A298" s="35">
        <f>A297+1</f>
        <v>45201</v>
      </c>
      <c r="B298" s="36">
        <f>SUMIFS(СВЦЭМ!$H$40:$H$783,СВЦЭМ!$A$40:$A$783,$A298,СВЦЭМ!$B$39:$B$782,B$296)+'СЕТ СН'!$F$15</f>
        <v>0</v>
      </c>
      <c r="C298" s="36">
        <f>SUMIFS(СВЦЭМ!$H$40:$H$783,СВЦЭМ!$A$40:$A$783,$A298,СВЦЭМ!$B$39:$B$782,C$296)+'СЕТ СН'!$F$15</f>
        <v>0</v>
      </c>
      <c r="D298" s="36">
        <f>SUMIFS(СВЦЭМ!$H$40:$H$783,СВЦЭМ!$A$40:$A$783,$A298,СВЦЭМ!$B$39:$B$782,D$296)+'СЕТ СН'!$F$15</f>
        <v>0</v>
      </c>
      <c r="E298" s="36">
        <f>SUMIFS(СВЦЭМ!$H$40:$H$783,СВЦЭМ!$A$40:$A$783,$A298,СВЦЭМ!$B$39:$B$782,E$296)+'СЕТ СН'!$F$15</f>
        <v>0</v>
      </c>
      <c r="F298" s="36">
        <f>SUMIFS(СВЦЭМ!$H$40:$H$783,СВЦЭМ!$A$40:$A$783,$A298,СВЦЭМ!$B$39:$B$782,F$296)+'СЕТ СН'!$F$15</f>
        <v>0</v>
      </c>
      <c r="G298" s="36">
        <f>SUMIFS(СВЦЭМ!$H$40:$H$783,СВЦЭМ!$A$40:$A$783,$A298,СВЦЭМ!$B$39:$B$782,G$296)+'СЕТ СН'!$F$15</f>
        <v>0</v>
      </c>
      <c r="H298" s="36">
        <f>SUMIFS(СВЦЭМ!$H$40:$H$783,СВЦЭМ!$A$40:$A$783,$A298,СВЦЭМ!$B$39:$B$782,H$296)+'СЕТ СН'!$F$15</f>
        <v>0</v>
      </c>
      <c r="I298" s="36">
        <f>SUMIFS(СВЦЭМ!$H$40:$H$783,СВЦЭМ!$A$40:$A$783,$A298,СВЦЭМ!$B$39:$B$782,I$296)+'СЕТ СН'!$F$15</f>
        <v>0</v>
      </c>
      <c r="J298" s="36">
        <f>SUMIFS(СВЦЭМ!$H$40:$H$783,СВЦЭМ!$A$40:$A$783,$A298,СВЦЭМ!$B$39:$B$782,J$296)+'СЕТ СН'!$F$15</f>
        <v>0</v>
      </c>
      <c r="K298" s="36">
        <f>SUMIFS(СВЦЭМ!$H$40:$H$783,СВЦЭМ!$A$40:$A$783,$A298,СВЦЭМ!$B$39:$B$782,K$296)+'СЕТ СН'!$F$15</f>
        <v>0</v>
      </c>
      <c r="L298" s="36">
        <f>SUMIFS(СВЦЭМ!$H$40:$H$783,СВЦЭМ!$A$40:$A$783,$A298,СВЦЭМ!$B$39:$B$782,L$296)+'СЕТ СН'!$F$15</f>
        <v>0</v>
      </c>
      <c r="M298" s="36">
        <f>SUMIFS(СВЦЭМ!$H$40:$H$783,СВЦЭМ!$A$40:$A$783,$A298,СВЦЭМ!$B$39:$B$782,M$296)+'СЕТ СН'!$F$15</f>
        <v>0</v>
      </c>
      <c r="N298" s="36">
        <f>SUMIFS(СВЦЭМ!$H$40:$H$783,СВЦЭМ!$A$40:$A$783,$A298,СВЦЭМ!$B$39:$B$782,N$296)+'СЕТ СН'!$F$15</f>
        <v>0</v>
      </c>
      <c r="O298" s="36">
        <f>SUMIFS(СВЦЭМ!$H$40:$H$783,СВЦЭМ!$A$40:$A$783,$A298,СВЦЭМ!$B$39:$B$782,O$296)+'СЕТ СН'!$F$15</f>
        <v>0</v>
      </c>
      <c r="P298" s="36">
        <f>SUMIFS(СВЦЭМ!$H$40:$H$783,СВЦЭМ!$A$40:$A$783,$A298,СВЦЭМ!$B$39:$B$782,P$296)+'СЕТ СН'!$F$15</f>
        <v>0</v>
      </c>
      <c r="Q298" s="36">
        <f>SUMIFS(СВЦЭМ!$H$40:$H$783,СВЦЭМ!$A$40:$A$783,$A298,СВЦЭМ!$B$39:$B$782,Q$296)+'СЕТ СН'!$F$15</f>
        <v>0</v>
      </c>
      <c r="R298" s="36">
        <f>SUMIFS(СВЦЭМ!$H$40:$H$783,СВЦЭМ!$A$40:$A$783,$A298,СВЦЭМ!$B$39:$B$782,R$296)+'СЕТ СН'!$F$15</f>
        <v>0</v>
      </c>
      <c r="S298" s="36">
        <f>SUMIFS(СВЦЭМ!$H$40:$H$783,СВЦЭМ!$A$40:$A$783,$A298,СВЦЭМ!$B$39:$B$782,S$296)+'СЕТ СН'!$F$15</f>
        <v>0</v>
      </c>
      <c r="T298" s="36">
        <f>SUMIFS(СВЦЭМ!$H$40:$H$783,СВЦЭМ!$A$40:$A$783,$A298,СВЦЭМ!$B$39:$B$782,T$296)+'СЕТ СН'!$F$15</f>
        <v>0</v>
      </c>
      <c r="U298" s="36">
        <f>SUMIFS(СВЦЭМ!$H$40:$H$783,СВЦЭМ!$A$40:$A$783,$A298,СВЦЭМ!$B$39:$B$782,U$296)+'СЕТ СН'!$F$15</f>
        <v>0</v>
      </c>
      <c r="V298" s="36">
        <f>SUMIFS(СВЦЭМ!$H$40:$H$783,СВЦЭМ!$A$40:$A$783,$A298,СВЦЭМ!$B$39:$B$782,V$296)+'СЕТ СН'!$F$15</f>
        <v>0</v>
      </c>
      <c r="W298" s="36">
        <f>SUMIFS(СВЦЭМ!$H$40:$H$783,СВЦЭМ!$A$40:$A$783,$A298,СВЦЭМ!$B$39:$B$782,W$296)+'СЕТ СН'!$F$15</f>
        <v>0</v>
      </c>
      <c r="X298" s="36">
        <f>SUMIFS(СВЦЭМ!$H$40:$H$783,СВЦЭМ!$A$40:$A$783,$A298,СВЦЭМ!$B$39:$B$782,X$296)+'СЕТ СН'!$F$15</f>
        <v>0</v>
      </c>
      <c r="Y298" s="36">
        <f>SUMIFS(СВЦЭМ!$H$40:$H$783,СВЦЭМ!$A$40:$A$783,$A298,СВЦЭМ!$B$39:$B$782,Y$296)+'СЕТ СН'!$F$15</f>
        <v>0</v>
      </c>
    </row>
    <row r="299" spans="1:27" ht="15.75" hidden="1" x14ac:dyDescent="0.2">
      <c r="A299" s="35">
        <f t="shared" ref="A299:A327" si="8">A298+1</f>
        <v>45202</v>
      </c>
      <c r="B299" s="36">
        <f>SUMIFS(СВЦЭМ!$H$40:$H$783,СВЦЭМ!$A$40:$A$783,$A299,СВЦЭМ!$B$39:$B$782,B$296)+'СЕТ СН'!$F$15</f>
        <v>0</v>
      </c>
      <c r="C299" s="36">
        <f>SUMIFS(СВЦЭМ!$H$40:$H$783,СВЦЭМ!$A$40:$A$783,$A299,СВЦЭМ!$B$39:$B$782,C$296)+'СЕТ СН'!$F$15</f>
        <v>0</v>
      </c>
      <c r="D299" s="36">
        <f>SUMIFS(СВЦЭМ!$H$40:$H$783,СВЦЭМ!$A$40:$A$783,$A299,СВЦЭМ!$B$39:$B$782,D$296)+'СЕТ СН'!$F$15</f>
        <v>0</v>
      </c>
      <c r="E299" s="36">
        <f>SUMIFS(СВЦЭМ!$H$40:$H$783,СВЦЭМ!$A$40:$A$783,$A299,СВЦЭМ!$B$39:$B$782,E$296)+'СЕТ СН'!$F$15</f>
        <v>0</v>
      </c>
      <c r="F299" s="36">
        <f>SUMIFS(СВЦЭМ!$H$40:$H$783,СВЦЭМ!$A$40:$A$783,$A299,СВЦЭМ!$B$39:$B$782,F$296)+'СЕТ СН'!$F$15</f>
        <v>0</v>
      </c>
      <c r="G299" s="36">
        <f>SUMIFS(СВЦЭМ!$H$40:$H$783,СВЦЭМ!$A$40:$A$783,$A299,СВЦЭМ!$B$39:$B$782,G$296)+'СЕТ СН'!$F$15</f>
        <v>0</v>
      </c>
      <c r="H299" s="36">
        <f>SUMIFS(СВЦЭМ!$H$40:$H$783,СВЦЭМ!$A$40:$A$783,$A299,СВЦЭМ!$B$39:$B$782,H$296)+'СЕТ СН'!$F$15</f>
        <v>0</v>
      </c>
      <c r="I299" s="36">
        <f>SUMIFS(СВЦЭМ!$H$40:$H$783,СВЦЭМ!$A$40:$A$783,$A299,СВЦЭМ!$B$39:$B$782,I$296)+'СЕТ СН'!$F$15</f>
        <v>0</v>
      </c>
      <c r="J299" s="36">
        <f>SUMIFS(СВЦЭМ!$H$40:$H$783,СВЦЭМ!$A$40:$A$783,$A299,СВЦЭМ!$B$39:$B$782,J$296)+'СЕТ СН'!$F$15</f>
        <v>0</v>
      </c>
      <c r="K299" s="36">
        <f>SUMIFS(СВЦЭМ!$H$40:$H$783,СВЦЭМ!$A$40:$A$783,$A299,СВЦЭМ!$B$39:$B$782,K$296)+'СЕТ СН'!$F$15</f>
        <v>0</v>
      </c>
      <c r="L299" s="36">
        <f>SUMIFS(СВЦЭМ!$H$40:$H$783,СВЦЭМ!$A$40:$A$783,$A299,СВЦЭМ!$B$39:$B$782,L$296)+'СЕТ СН'!$F$15</f>
        <v>0</v>
      </c>
      <c r="M299" s="36">
        <f>SUMIFS(СВЦЭМ!$H$40:$H$783,СВЦЭМ!$A$40:$A$783,$A299,СВЦЭМ!$B$39:$B$782,M$296)+'СЕТ СН'!$F$15</f>
        <v>0</v>
      </c>
      <c r="N299" s="36">
        <f>SUMIFS(СВЦЭМ!$H$40:$H$783,СВЦЭМ!$A$40:$A$783,$A299,СВЦЭМ!$B$39:$B$782,N$296)+'СЕТ СН'!$F$15</f>
        <v>0</v>
      </c>
      <c r="O299" s="36">
        <f>SUMIFS(СВЦЭМ!$H$40:$H$783,СВЦЭМ!$A$40:$A$783,$A299,СВЦЭМ!$B$39:$B$782,O$296)+'СЕТ СН'!$F$15</f>
        <v>0</v>
      </c>
      <c r="P299" s="36">
        <f>SUMIFS(СВЦЭМ!$H$40:$H$783,СВЦЭМ!$A$40:$A$783,$A299,СВЦЭМ!$B$39:$B$782,P$296)+'СЕТ СН'!$F$15</f>
        <v>0</v>
      </c>
      <c r="Q299" s="36">
        <f>SUMIFS(СВЦЭМ!$H$40:$H$783,СВЦЭМ!$A$40:$A$783,$A299,СВЦЭМ!$B$39:$B$782,Q$296)+'СЕТ СН'!$F$15</f>
        <v>0</v>
      </c>
      <c r="R299" s="36">
        <f>SUMIFS(СВЦЭМ!$H$40:$H$783,СВЦЭМ!$A$40:$A$783,$A299,СВЦЭМ!$B$39:$B$782,R$296)+'СЕТ СН'!$F$15</f>
        <v>0</v>
      </c>
      <c r="S299" s="36">
        <f>SUMIFS(СВЦЭМ!$H$40:$H$783,СВЦЭМ!$A$40:$A$783,$A299,СВЦЭМ!$B$39:$B$782,S$296)+'СЕТ СН'!$F$15</f>
        <v>0</v>
      </c>
      <c r="T299" s="36">
        <f>SUMIFS(СВЦЭМ!$H$40:$H$783,СВЦЭМ!$A$40:$A$783,$A299,СВЦЭМ!$B$39:$B$782,T$296)+'СЕТ СН'!$F$15</f>
        <v>0</v>
      </c>
      <c r="U299" s="36">
        <f>SUMIFS(СВЦЭМ!$H$40:$H$783,СВЦЭМ!$A$40:$A$783,$A299,СВЦЭМ!$B$39:$B$782,U$296)+'СЕТ СН'!$F$15</f>
        <v>0</v>
      </c>
      <c r="V299" s="36">
        <f>SUMIFS(СВЦЭМ!$H$40:$H$783,СВЦЭМ!$A$40:$A$783,$A299,СВЦЭМ!$B$39:$B$782,V$296)+'СЕТ СН'!$F$15</f>
        <v>0</v>
      </c>
      <c r="W299" s="36">
        <f>SUMIFS(СВЦЭМ!$H$40:$H$783,СВЦЭМ!$A$40:$A$783,$A299,СВЦЭМ!$B$39:$B$782,W$296)+'СЕТ СН'!$F$15</f>
        <v>0</v>
      </c>
      <c r="X299" s="36">
        <f>SUMIFS(СВЦЭМ!$H$40:$H$783,СВЦЭМ!$A$40:$A$783,$A299,СВЦЭМ!$B$39:$B$782,X$296)+'СЕТ СН'!$F$15</f>
        <v>0</v>
      </c>
      <c r="Y299" s="36">
        <f>SUMIFS(СВЦЭМ!$H$40:$H$783,СВЦЭМ!$A$40:$A$783,$A299,СВЦЭМ!$B$39:$B$782,Y$296)+'СЕТ СН'!$F$15</f>
        <v>0</v>
      </c>
    </row>
    <row r="300" spans="1:27" ht="15.75" hidden="1" x14ac:dyDescent="0.2">
      <c r="A300" s="35">
        <f t="shared" si="8"/>
        <v>45203</v>
      </c>
      <c r="B300" s="36">
        <f>SUMIFS(СВЦЭМ!$H$40:$H$783,СВЦЭМ!$A$40:$A$783,$A300,СВЦЭМ!$B$39:$B$782,B$296)+'СЕТ СН'!$F$15</f>
        <v>0</v>
      </c>
      <c r="C300" s="36">
        <f>SUMIFS(СВЦЭМ!$H$40:$H$783,СВЦЭМ!$A$40:$A$783,$A300,СВЦЭМ!$B$39:$B$782,C$296)+'СЕТ СН'!$F$15</f>
        <v>0</v>
      </c>
      <c r="D300" s="36">
        <f>SUMIFS(СВЦЭМ!$H$40:$H$783,СВЦЭМ!$A$40:$A$783,$A300,СВЦЭМ!$B$39:$B$782,D$296)+'СЕТ СН'!$F$15</f>
        <v>0</v>
      </c>
      <c r="E300" s="36">
        <f>SUMIFS(СВЦЭМ!$H$40:$H$783,СВЦЭМ!$A$40:$A$783,$A300,СВЦЭМ!$B$39:$B$782,E$296)+'СЕТ СН'!$F$15</f>
        <v>0</v>
      </c>
      <c r="F300" s="36">
        <f>SUMIFS(СВЦЭМ!$H$40:$H$783,СВЦЭМ!$A$40:$A$783,$A300,СВЦЭМ!$B$39:$B$782,F$296)+'СЕТ СН'!$F$15</f>
        <v>0</v>
      </c>
      <c r="G300" s="36">
        <f>SUMIFS(СВЦЭМ!$H$40:$H$783,СВЦЭМ!$A$40:$A$783,$A300,СВЦЭМ!$B$39:$B$782,G$296)+'СЕТ СН'!$F$15</f>
        <v>0</v>
      </c>
      <c r="H300" s="36">
        <f>SUMIFS(СВЦЭМ!$H$40:$H$783,СВЦЭМ!$A$40:$A$783,$A300,СВЦЭМ!$B$39:$B$782,H$296)+'СЕТ СН'!$F$15</f>
        <v>0</v>
      </c>
      <c r="I300" s="36">
        <f>SUMIFS(СВЦЭМ!$H$40:$H$783,СВЦЭМ!$A$40:$A$783,$A300,СВЦЭМ!$B$39:$B$782,I$296)+'СЕТ СН'!$F$15</f>
        <v>0</v>
      </c>
      <c r="J300" s="36">
        <f>SUMIFS(СВЦЭМ!$H$40:$H$783,СВЦЭМ!$A$40:$A$783,$A300,СВЦЭМ!$B$39:$B$782,J$296)+'СЕТ СН'!$F$15</f>
        <v>0</v>
      </c>
      <c r="K300" s="36">
        <f>SUMIFS(СВЦЭМ!$H$40:$H$783,СВЦЭМ!$A$40:$A$783,$A300,СВЦЭМ!$B$39:$B$782,K$296)+'СЕТ СН'!$F$15</f>
        <v>0</v>
      </c>
      <c r="L300" s="36">
        <f>SUMIFS(СВЦЭМ!$H$40:$H$783,СВЦЭМ!$A$40:$A$783,$A300,СВЦЭМ!$B$39:$B$782,L$296)+'СЕТ СН'!$F$15</f>
        <v>0</v>
      </c>
      <c r="M300" s="36">
        <f>SUMIFS(СВЦЭМ!$H$40:$H$783,СВЦЭМ!$A$40:$A$783,$A300,СВЦЭМ!$B$39:$B$782,M$296)+'СЕТ СН'!$F$15</f>
        <v>0</v>
      </c>
      <c r="N300" s="36">
        <f>SUMIFS(СВЦЭМ!$H$40:$H$783,СВЦЭМ!$A$40:$A$783,$A300,СВЦЭМ!$B$39:$B$782,N$296)+'СЕТ СН'!$F$15</f>
        <v>0</v>
      </c>
      <c r="O300" s="36">
        <f>SUMIFS(СВЦЭМ!$H$40:$H$783,СВЦЭМ!$A$40:$A$783,$A300,СВЦЭМ!$B$39:$B$782,O$296)+'СЕТ СН'!$F$15</f>
        <v>0</v>
      </c>
      <c r="P300" s="36">
        <f>SUMIFS(СВЦЭМ!$H$40:$H$783,СВЦЭМ!$A$40:$A$783,$A300,СВЦЭМ!$B$39:$B$782,P$296)+'СЕТ СН'!$F$15</f>
        <v>0</v>
      </c>
      <c r="Q300" s="36">
        <f>SUMIFS(СВЦЭМ!$H$40:$H$783,СВЦЭМ!$A$40:$A$783,$A300,СВЦЭМ!$B$39:$B$782,Q$296)+'СЕТ СН'!$F$15</f>
        <v>0</v>
      </c>
      <c r="R300" s="36">
        <f>SUMIFS(СВЦЭМ!$H$40:$H$783,СВЦЭМ!$A$40:$A$783,$A300,СВЦЭМ!$B$39:$B$782,R$296)+'СЕТ СН'!$F$15</f>
        <v>0</v>
      </c>
      <c r="S300" s="36">
        <f>SUMIFS(СВЦЭМ!$H$40:$H$783,СВЦЭМ!$A$40:$A$783,$A300,СВЦЭМ!$B$39:$B$782,S$296)+'СЕТ СН'!$F$15</f>
        <v>0</v>
      </c>
      <c r="T300" s="36">
        <f>SUMIFS(СВЦЭМ!$H$40:$H$783,СВЦЭМ!$A$40:$A$783,$A300,СВЦЭМ!$B$39:$B$782,T$296)+'СЕТ СН'!$F$15</f>
        <v>0</v>
      </c>
      <c r="U300" s="36">
        <f>SUMIFS(СВЦЭМ!$H$40:$H$783,СВЦЭМ!$A$40:$A$783,$A300,СВЦЭМ!$B$39:$B$782,U$296)+'СЕТ СН'!$F$15</f>
        <v>0</v>
      </c>
      <c r="V300" s="36">
        <f>SUMIFS(СВЦЭМ!$H$40:$H$783,СВЦЭМ!$A$40:$A$783,$A300,СВЦЭМ!$B$39:$B$782,V$296)+'СЕТ СН'!$F$15</f>
        <v>0</v>
      </c>
      <c r="W300" s="36">
        <f>SUMIFS(СВЦЭМ!$H$40:$H$783,СВЦЭМ!$A$40:$A$783,$A300,СВЦЭМ!$B$39:$B$782,W$296)+'СЕТ СН'!$F$15</f>
        <v>0</v>
      </c>
      <c r="X300" s="36">
        <f>SUMIFS(СВЦЭМ!$H$40:$H$783,СВЦЭМ!$A$40:$A$783,$A300,СВЦЭМ!$B$39:$B$782,X$296)+'СЕТ СН'!$F$15</f>
        <v>0</v>
      </c>
      <c r="Y300" s="36">
        <f>SUMIFS(СВЦЭМ!$H$40:$H$783,СВЦЭМ!$A$40:$A$783,$A300,СВЦЭМ!$B$39:$B$782,Y$296)+'СЕТ СН'!$F$15</f>
        <v>0</v>
      </c>
    </row>
    <row r="301" spans="1:27" ht="15.75" hidden="1" x14ac:dyDescent="0.2">
      <c r="A301" s="35">
        <f t="shared" si="8"/>
        <v>45204</v>
      </c>
      <c r="B301" s="36">
        <f>SUMIFS(СВЦЭМ!$H$40:$H$783,СВЦЭМ!$A$40:$A$783,$A301,СВЦЭМ!$B$39:$B$782,B$296)+'СЕТ СН'!$F$15</f>
        <v>0</v>
      </c>
      <c r="C301" s="36">
        <f>SUMIFS(СВЦЭМ!$H$40:$H$783,СВЦЭМ!$A$40:$A$783,$A301,СВЦЭМ!$B$39:$B$782,C$296)+'СЕТ СН'!$F$15</f>
        <v>0</v>
      </c>
      <c r="D301" s="36">
        <f>SUMIFS(СВЦЭМ!$H$40:$H$783,СВЦЭМ!$A$40:$A$783,$A301,СВЦЭМ!$B$39:$B$782,D$296)+'СЕТ СН'!$F$15</f>
        <v>0</v>
      </c>
      <c r="E301" s="36">
        <f>SUMIFS(СВЦЭМ!$H$40:$H$783,СВЦЭМ!$A$40:$A$783,$A301,СВЦЭМ!$B$39:$B$782,E$296)+'СЕТ СН'!$F$15</f>
        <v>0</v>
      </c>
      <c r="F301" s="36">
        <f>SUMIFS(СВЦЭМ!$H$40:$H$783,СВЦЭМ!$A$40:$A$783,$A301,СВЦЭМ!$B$39:$B$782,F$296)+'СЕТ СН'!$F$15</f>
        <v>0</v>
      </c>
      <c r="G301" s="36">
        <f>SUMIFS(СВЦЭМ!$H$40:$H$783,СВЦЭМ!$A$40:$A$783,$A301,СВЦЭМ!$B$39:$B$782,G$296)+'СЕТ СН'!$F$15</f>
        <v>0</v>
      </c>
      <c r="H301" s="36">
        <f>SUMIFS(СВЦЭМ!$H$40:$H$783,СВЦЭМ!$A$40:$A$783,$A301,СВЦЭМ!$B$39:$B$782,H$296)+'СЕТ СН'!$F$15</f>
        <v>0</v>
      </c>
      <c r="I301" s="36">
        <f>SUMIFS(СВЦЭМ!$H$40:$H$783,СВЦЭМ!$A$40:$A$783,$A301,СВЦЭМ!$B$39:$B$782,I$296)+'СЕТ СН'!$F$15</f>
        <v>0</v>
      </c>
      <c r="J301" s="36">
        <f>SUMIFS(СВЦЭМ!$H$40:$H$783,СВЦЭМ!$A$40:$A$783,$A301,СВЦЭМ!$B$39:$B$782,J$296)+'СЕТ СН'!$F$15</f>
        <v>0</v>
      </c>
      <c r="K301" s="36">
        <f>SUMIFS(СВЦЭМ!$H$40:$H$783,СВЦЭМ!$A$40:$A$783,$A301,СВЦЭМ!$B$39:$B$782,K$296)+'СЕТ СН'!$F$15</f>
        <v>0</v>
      </c>
      <c r="L301" s="36">
        <f>SUMIFS(СВЦЭМ!$H$40:$H$783,СВЦЭМ!$A$40:$A$783,$A301,СВЦЭМ!$B$39:$B$782,L$296)+'СЕТ СН'!$F$15</f>
        <v>0</v>
      </c>
      <c r="M301" s="36">
        <f>SUMIFS(СВЦЭМ!$H$40:$H$783,СВЦЭМ!$A$40:$A$783,$A301,СВЦЭМ!$B$39:$B$782,M$296)+'СЕТ СН'!$F$15</f>
        <v>0</v>
      </c>
      <c r="N301" s="36">
        <f>SUMIFS(СВЦЭМ!$H$40:$H$783,СВЦЭМ!$A$40:$A$783,$A301,СВЦЭМ!$B$39:$B$782,N$296)+'СЕТ СН'!$F$15</f>
        <v>0</v>
      </c>
      <c r="O301" s="36">
        <f>SUMIFS(СВЦЭМ!$H$40:$H$783,СВЦЭМ!$A$40:$A$783,$A301,СВЦЭМ!$B$39:$B$782,O$296)+'СЕТ СН'!$F$15</f>
        <v>0</v>
      </c>
      <c r="P301" s="36">
        <f>SUMIFS(СВЦЭМ!$H$40:$H$783,СВЦЭМ!$A$40:$A$783,$A301,СВЦЭМ!$B$39:$B$782,P$296)+'СЕТ СН'!$F$15</f>
        <v>0</v>
      </c>
      <c r="Q301" s="36">
        <f>SUMIFS(СВЦЭМ!$H$40:$H$783,СВЦЭМ!$A$40:$A$783,$A301,СВЦЭМ!$B$39:$B$782,Q$296)+'СЕТ СН'!$F$15</f>
        <v>0</v>
      </c>
      <c r="R301" s="36">
        <f>SUMIFS(СВЦЭМ!$H$40:$H$783,СВЦЭМ!$A$40:$A$783,$A301,СВЦЭМ!$B$39:$B$782,R$296)+'СЕТ СН'!$F$15</f>
        <v>0</v>
      </c>
      <c r="S301" s="36">
        <f>SUMIFS(СВЦЭМ!$H$40:$H$783,СВЦЭМ!$A$40:$A$783,$A301,СВЦЭМ!$B$39:$B$782,S$296)+'СЕТ СН'!$F$15</f>
        <v>0</v>
      </c>
      <c r="T301" s="36">
        <f>SUMIFS(СВЦЭМ!$H$40:$H$783,СВЦЭМ!$A$40:$A$783,$A301,СВЦЭМ!$B$39:$B$782,T$296)+'СЕТ СН'!$F$15</f>
        <v>0</v>
      </c>
      <c r="U301" s="36">
        <f>SUMIFS(СВЦЭМ!$H$40:$H$783,СВЦЭМ!$A$40:$A$783,$A301,СВЦЭМ!$B$39:$B$782,U$296)+'СЕТ СН'!$F$15</f>
        <v>0</v>
      </c>
      <c r="V301" s="36">
        <f>SUMIFS(СВЦЭМ!$H$40:$H$783,СВЦЭМ!$A$40:$A$783,$A301,СВЦЭМ!$B$39:$B$782,V$296)+'СЕТ СН'!$F$15</f>
        <v>0</v>
      </c>
      <c r="W301" s="36">
        <f>SUMIFS(СВЦЭМ!$H$40:$H$783,СВЦЭМ!$A$40:$A$783,$A301,СВЦЭМ!$B$39:$B$782,W$296)+'СЕТ СН'!$F$15</f>
        <v>0</v>
      </c>
      <c r="X301" s="36">
        <f>SUMIFS(СВЦЭМ!$H$40:$H$783,СВЦЭМ!$A$40:$A$783,$A301,СВЦЭМ!$B$39:$B$782,X$296)+'СЕТ СН'!$F$15</f>
        <v>0</v>
      </c>
      <c r="Y301" s="36">
        <f>SUMIFS(СВЦЭМ!$H$40:$H$783,СВЦЭМ!$A$40:$A$783,$A301,СВЦЭМ!$B$39:$B$782,Y$296)+'СЕТ СН'!$F$15</f>
        <v>0</v>
      </c>
    </row>
    <row r="302" spans="1:27" ht="15.75" hidden="1" x14ac:dyDescent="0.2">
      <c r="A302" s="35">
        <f t="shared" si="8"/>
        <v>45205</v>
      </c>
      <c r="B302" s="36">
        <f>SUMIFS(СВЦЭМ!$H$40:$H$783,СВЦЭМ!$A$40:$A$783,$A302,СВЦЭМ!$B$39:$B$782,B$296)+'СЕТ СН'!$F$15</f>
        <v>0</v>
      </c>
      <c r="C302" s="36">
        <f>SUMIFS(СВЦЭМ!$H$40:$H$783,СВЦЭМ!$A$40:$A$783,$A302,СВЦЭМ!$B$39:$B$782,C$296)+'СЕТ СН'!$F$15</f>
        <v>0</v>
      </c>
      <c r="D302" s="36">
        <f>SUMIFS(СВЦЭМ!$H$40:$H$783,СВЦЭМ!$A$40:$A$783,$A302,СВЦЭМ!$B$39:$B$782,D$296)+'СЕТ СН'!$F$15</f>
        <v>0</v>
      </c>
      <c r="E302" s="36">
        <f>SUMIFS(СВЦЭМ!$H$40:$H$783,СВЦЭМ!$A$40:$A$783,$A302,СВЦЭМ!$B$39:$B$782,E$296)+'СЕТ СН'!$F$15</f>
        <v>0</v>
      </c>
      <c r="F302" s="36">
        <f>SUMIFS(СВЦЭМ!$H$40:$H$783,СВЦЭМ!$A$40:$A$783,$A302,СВЦЭМ!$B$39:$B$782,F$296)+'СЕТ СН'!$F$15</f>
        <v>0</v>
      </c>
      <c r="G302" s="36">
        <f>SUMIFS(СВЦЭМ!$H$40:$H$783,СВЦЭМ!$A$40:$A$783,$A302,СВЦЭМ!$B$39:$B$782,G$296)+'СЕТ СН'!$F$15</f>
        <v>0</v>
      </c>
      <c r="H302" s="36">
        <f>SUMIFS(СВЦЭМ!$H$40:$H$783,СВЦЭМ!$A$40:$A$783,$A302,СВЦЭМ!$B$39:$B$782,H$296)+'СЕТ СН'!$F$15</f>
        <v>0</v>
      </c>
      <c r="I302" s="36">
        <f>SUMIFS(СВЦЭМ!$H$40:$H$783,СВЦЭМ!$A$40:$A$783,$A302,СВЦЭМ!$B$39:$B$782,I$296)+'СЕТ СН'!$F$15</f>
        <v>0</v>
      </c>
      <c r="J302" s="36">
        <f>SUMIFS(СВЦЭМ!$H$40:$H$783,СВЦЭМ!$A$40:$A$783,$A302,СВЦЭМ!$B$39:$B$782,J$296)+'СЕТ СН'!$F$15</f>
        <v>0</v>
      </c>
      <c r="K302" s="36">
        <f>SUMIFS(СВЦЭМ!$H$40:$H$783,СВЦЭМ!$A$40:$A$783,$A302,СВЦЭМ!$B$39:$B$782,K$296)+'СЕТ СН'!$F$15</f>
        <v>0</v>
      </c>
      <c r="L302" s="36">
        <f>SUMIFS(СВЦЭМ!$H$40:$H$783,СВЦЭМ!$A$40:$A$783,$A302,СВЦЭМ!$B$39:$B$782,L$296)+'СЕТ СН'!$F$15</f>
        <v>0</v>
      </c>
      <c r="M302" s="36">
        <f>SUMIFS(СВЦЭМ!$H$40:$H$783,СВЦЭМ!$A$40:$A$783,$A302,СВЦЭМ!$B$39:$B$782,M$296)+'СЕТ СН'!$F$15</f>
        <v>0</v>
      </c>
      <c r="N302" s="36">
        <f>SUMIFS(СВЦЭМ!$H$40:$H$783,СВЦЭМ!$A$40:$A$783,$A302,СВЦЭМ!$B$39:$B$782,N$296)+'СЕТ СН'!$F$15</f>
        <v>0</v>
      </c>
      <c r="O302" s="36">
        <f>SUMIFS(СВЦЭМ!$H$40:$H$783,СВЦЭМ!$A$40:$A$783,$A302,СВЦЭМ!$B$39:$B$782,O$296)+'СЕТ СН'!$F$15</f>
        <v>0</v>
      </c>
      <c r="P302" s="36">
        <f>SUMIFS(СВЦЭМ!$H$40:$H$783,СВЦЭМ!$A$40:$A$783,$A302,СВЦЭМ!$B$39:$B$782,P$296)+'СЕТ СН'!$F$15</f>
        <v>0</v>
      </c>
      <c r="Q302" s="36">
        <f>SUMIFS(СВЦЭМ!$H$40:$H$783,СВЦЭМ!$A$40:$A$783,$A302,СВЦЭМ!$B$39:$B$782,Q$296)+'СЕТ СН'!$F$15</f>
        <v>0</v>
      </c>
      <c r="R302" s="36">
        <f>SUMIFS(СВЦЭМ!$H$40:$H$783,СВЦЭМ!$A$40:$A$783,$A302,СВЦЭМ!$B$39:$B$782,R$296)+'СЕТ СН'!$F$15</f>
        <v>0</v>
      </c>
      <c r="S302" s="36">
        <f>SUMIFS(СВЦЭМ!$H$40:$H$783,СВЦЭМ!$A$40:$A$783,$A302,СВЦЭМ!$B$39:$B$782,S$296)+'СЕТ СН'!$F$15</f>
        <v>0</v>
      </c>
      <c r="T302" s="36">
        <f>SUMIFS(СВЦЭМ!$H$40:$H$783,СВЦЭМ!$A$40:$A$783,$A302,СВЦЭМ!$B$39:$B$782,T$296)+'СЕТ СН'!$F$15</f>
        <v>0</v>
      </c>
      <c r="U302" s="36">
        <f>SUMIFS(СВЦЭМ!$H$40:$H$783,СВЦЭМ!$A$40:$A$783,$A302,СВЦЭМ!$B$39:$B$782,U$296)+'СЕТ СН'!$F$15</f>
        <v>0</v>
      </c>
      <c r="V302" s="36">
        <f>SUMIFS(СВЦЭМ!$H$40:$H$783,СВЦЭМ!$A$40:$A$783,$A302,СВЦЭМ!$B$39:$B$782,V$296)+'СЕТ СН'!$F$15</f>
        <v>0</v>
      </c>
      <c r="W302" s="36">
        <f>SUMIFS(СВЦЭМ!$H$40:$H$783,СВЦЭМ!$A$40:$A$783,$A302,СВЦЭМ!$B$39:$B$782,W$296)+'СЕТ СН'!$F$15</f>
        <v>0</v>
      </c>
      <c r="X302" s="36">
        <f>SUMIFS(СВЦЭМ!$H$40:$H$783,СВЦЭМ!$A$40:$A$783,$A302,СВЦЭМ!$B$39:$B$782,X$296)+'СЕТ СН'!$F$15</f>
        <v>0</v>
      </c>
      <c r="Y302" s="36">
        <f>SUMIFS(СВЦЭМ!$H$40:$H$783,СВЦЭМ!$A$40:$A$783,$A302,СВЦЭМ!$B$39:$B$782,Y$296)+'СЕТ СН'!$F$15</f>
        <v>0</v>
      </c>
    </row>
    <row r="303" spans="1:27" ht="15.75" hidden="1" x14ac:dyDescent="0.2">
      <c r="A303" s="35">
        <f t="shared" si="8"/>
        <v>45206</v>
      </c>
      <c r="B303" s="36">
        <f>SUMIFS(СВЦЭМ!$H$40:$H$783,СВЦЭМ!$A$40:$A$783,$A303,СВЦЭМ!$B$39:$B$782,B$296)+'СЕТ СН'!$F$15</f>
        <v>0</v>
      </c>
      <c r="C303" s="36">
        <f>SUMIFS(СВЦЭМ!$H$40:$H$783,СВЦЭМ!$A$40:$A$783,$A303,СВЦЭМ!$B$39:$B$782,C$296)+'СЕТ СН'!$F$15</f>
        <v>0</v>
      </c>
      <c r="D303" s="36">
        <f>SUMIFS(СВЦЭМ!$H$40:$H$783,СВЦЭМ!$A$40:$A$783,$A303,СВЦЭМ!$B$39:$B$782,D$296)+'СЕТ СН'!$F$15</f>
        <v>0</v>
      </c>
      <c r="E303" s="36">
        <f>SUMIFS(СВЦЭМ!$H$40:$H$783,СВЦЭМ!$A$40:$A$783,$A303,СВЦЭМ!$B$39:$B$782,E$296)+'СЕТ СН'!$F$15</f>
        <v>0</v>
      </c>
      <c r="F303" s="36">
        <f>SUMIFS(СВЦЭМ!$H$40:$H$783,СВЦЭМ!$A$40:$A$783,$A303,СВЦЭМ!$B$39:$B$782,F$296)+'СЕТ СН'!$F$15</f>
        <v>0</v>
      </c>
      <c r="G303" s="36">
        <f>SUMIFS(СВЦЭМ!$H$40:$H$783,СВЦЭМ!$A$40:$A$783,$A303,СВЦЭМ!$B$39:$B$782,G$296)+'СЕТ СН'!$F$15</f>
        <v>0</v>
      </c>
      <c r="H303" s="36">
        <f>SUMIFS(СВЦЭМ!$H$40:$H$783,СВЦЭМ!$A$40:$A$783,$A303,СВЦЭМ!$B$39:$B$782,H$296)+'СЕТ СН'!$F$15</f>
        <v>0</v>
      </c>
      <c r="I303" s="36">
        <f>SUMIFS(СВЦЭМ!$H$40:$H$783,СВЦЭМ!$A$40:$A$783,$A303,СВЦЭМ!$B$39:$B$782,I$296)+'СЕТ СН'!$F$15</f>
        <v>0</v>
      </c>
      <c r="J303" s="36">
        <f>SUMIFS(СВЦЭМ!$H$40:$H$783,СВЦЭМ!$A$40:$A$783,$A303,СВЦЭМ!$B$39:$B$782,J$296)+'СЕТ СН'!$F$15</f>
        <v>0</v>
      </c>
      <c r="K303" s="36">
        <f>SUMIFS(СВЦЭМ!$H$40:$H$783,СВЦЭМ!$A$40:$A$783,$A303,СВЦЭМ!$B$39:$B$782,K$296)+'СЕТ СН'!$F$15</f>
        <v>0</v>
      </c>
      <c r="L303" s="36">
        <f>SUMIFS(СВЦЭМ!$H$40:$H$783,СВЦЭМ!$A$40:$A$783,$A303,СВЦЭМ!$B$39:$B$782,L$296)+'СЕТ СН'!$F$15</f>
        <v>0</v>
      </c>
      <c r="M303" s="36">
        <f>SUMIFS(СВЦЭМ!$H$40:$H$783,СВЦЭМ!$A$40:$A$783,$A303,СВЦЭМ!$B$39:$B$782,M$296)+'СЕТ СН'!$F$15</f>
        <v>0</v>
      </c>
      <c r="N303" s="36">
        <f>SUMIFS(СВЦЭМ!$H$40:$H$783,СВЦЭМ!$A$40:$A$783,$A303,СВЦЭМ!$B$39:$B$782,N$296)+'СЕТ СН'!$F$15</f>
        <v>0</v>
      </c>
      <c r="O303" s="36">
        <f>SUMIFS(СВЦЭМ!$H$40:$H$783,СВЦЭМ!$A$40:$A$783,$A303,СВЦЭМ!$B$39:$B$782,O$296)+'СЕТ СН'!$F$15</f>
        <v>0</v>
      </c>
      <c r="P303" s="36">
        <f>SUMIFS(СВЦЭМ!$H$40:$H$783,СВЦЭМ!$A$40:$A$783,$A303,СВЦЭМ!$B$39:$B$782,P$296)+'СЕТ СН'!$F$15</f>
        <v>0</v>
      </c>
      <c r="Q303" s="36">
        <f>SUMIFS(СВЦЭМ!$H$40:$H$783,СВЦЭМ!$A$40:$A$783,$A303,СВЦЭМ!$B$39:$B$782,Q$296)+'СЕТ СН'!$F$15</f>
        <v>0</v>
      </c>
      <c r="R303" s="36">
        <f>SUMIFS(СВЦЭМ!$H$40:$H$783,СВЦЭМ!$A$40:$A$783,$A303,СВЦЭМ!$B$39:$B$782,R$296)+'СЕТ СН'!$F$15</f>
        <v>0</v>
      </c>
      <c r="S303" s="36">
        <f>SUMIFS(СВЦЭМ!$H$40:$H$783,СВЦЭМ!$A$40:$A$783,$A303,СВЦЭМ!$B$39:$B$782,S$296)+'СЕТ СН'!$F$15</f>
        <v>0</v>
      </c>
      <c r="T303" s="36">
        <f>SUMIFS(СВЦЭМ!$H$40:$H$783,СВЦЭМ!$A$40:$A$783,$A303,СВЦЭМ!$B$39:$B$782,T$296)+'СЕТ СН'!$F$15</f>
        <v>0</v>
      </c>
      <c r="U303" s="36">
        <f>SUMIFS(СВЦЭМ!$H$40:$H$783,СВЦЭМ!$A$40:$A$783,$A303,СВЦЭМ!$B$39:$B$782,U$296)+'СЕТ СН'!$F$15</f>
        <v>0</v>
      </c>
      <c r="V303" s="36">
        <f>SUMIFS(СВЦЭМ!$H$40:$H$783,СВЦЭМ!$A$40:$A$783,$A303,СВЦЭМ!$B$39:$B$782,V$296)+'СЕТ СН'!$F$15</f>
        <v>0</v>
      </c>
      <c r="W303" s="36">
        <f>SUMIFS(СВЦЭМ!$H$40:$H$783,СВЦЭМ!$A$40:$A$783,$A303,СВЦЭМ!$B$39:$B$782,W$296)+'СЕТ СН'!$F$15</f>
        <v>0</v>
      </c>
      <c r="X303" s="36">
        <f>SUMIFS(СВЦЭМ!$H$40:$H$783,СВЦЭМ!$A$40:$A$783,$A303,СВЦЭМ!$B$39:$B$782,X$296)+'СЕТ СН'!$F$15</f>
        <v>0</v>
      </c>
      <c r="Y303" s="36">
        <f>SUMIFS(СВЦЭМ!$H$40:$H$783,СВЦЭМ!$A$40:$A$783,$A303,СВЦЭМ!$B$39:$B$782,Y$296)+'СЕТ СН'!$F$15</f>
        <v>0</v>
      </c>
    </row>
    <row r="304" spans="1:27" ht="15.75" hidden="1" x14ac:dyDescent="0.2">
      <c r="A304" s="35">
        <f t="shared" si="8"/>
        <v>45207</v>
      </c>
      <c r="B304" s="36">
        <f>SUMIFS(СВЦЭМ!$H$40:$H$783,СВЦЭМ!$A$40:$A$783,$A304,СВЦЭМ!$B$39:$B$782,B$296)+'СЕТ СН'!$F$15</f>
        <v>0</v>
      </c>
      <c r="C304" s="36">
        <f>SUMIFS(СВЦЭМ!$H$40:$H$783,СВЦЭМ!$A$40:$A$783,$A304,СВЦЭМ!$B$39:$B$782,C$296)+'СЕТ СН'!$F$15</f>
        <v>0</v>
      </c>
      <c r="D304" s="36">
        <f>SUMIFS(СВЦЭМ!$H$40:$H$783,СВЦЭМ!$A$40:$A$783,$A304,СВЦЭМ!$B$39:$B$782,D$296)+'СЕТ СН'!$F$15</f>
        <v>0</v>
      </c>
      <c r="E304" s="36">
        <f>SUMIFS(СВЦЭМ!$H$40:$H$783,СВЦЭМ!$A$40:$A$783,$A304,СВЦЭМ!$B$39:$B$782,E$296)+'СЕТ СН'!$F$15</f>
        <v>0</v>
      </c>
      <c r="F304" s="36">
        <f>SUMIFS(СВЦЭМ!$H$40:$H$783,СВЦЭМ!$A$40:$A$783,$A304,СВЦЭМ!$B$39:$B$782,F$296)+'СЕТ СН'!$F$15</f>
        <v>0</v>
      </c>
      <c r="G304" s="36">
        <f>SUMIFS(СВЦЭМ!$H$40:$H$783,СВЦЭМ!$A$40:$A$783,$A304,СВЦЭМ!$B$39:$B$782,G$296)+'СЕТ СН'!$F$15</f>
        <v>0</v>
      </c>
      <c r="H304" s="36">
        <f>SUMIFS(СВЦЭМ!$H$40:$H$783,СВЦЭМ!$A$40:$A$783,$A304,СВЦЭМ!$B$39:$B$782,H$296)+'СЕТ СН'!$F$15</f>
        <v>0</v>
      </c>
      <c r="I304" s="36">
        <f>SUMIFS(СВЦЭМ!$H$40:$H$783,СВЦЭМ!$A$40:$A$783,$A304,СВЦЭМ!$B$39:$B$782,I$296)+'СЕТ СН'!$F$15</f>
        <v>0</v>
      </c>
      <c r="J304" s="36">
        <f>SUMIFS(СВЦЭМ!$H$40:$H$783,СВЦЭМ!$A$40:$A$783,$A304,СВЦЭМ!$B$39:$B$782,J$296)+'СЕТ СН'!$F$15</f>
        <v>0</v>
      </c>
      <c r="K304" s="36">
        <f>SUMIFS(СВЦЭМ!$H$40:$H$783,СВЦЭМ!$A$40:$A$783,$A304,СВЦЭМ!$B$39:$B$782,K$296)+'СЕТ СН'!$F$15</f>
        <v>0</v>
      </c>
      <c r="L304" s="36">
        <f>SUMIFS(СВЦЭМ!$H$40:$H$783,СВЦЭМ!$A$40:$A$783,$A304,СВЦЭМ!$B$39:$B$782,L$296)+'СЕТ СН'!$F$15</f>
        <v>0</v>
      </c>
      <c r="M304" s="36">
        <f>SUMIFS(СВЦЭМ!$H$40:$H$783,СВЦЭМ!$A$40:$A$783,$A304,СВЦЭМ!$B$39:$B$782,M$296)+'СЕТ СН'!$F$15</f>
        <v>0</v>
      </c>
      <c r="N304" s="36">
        <f>SUMIFS(СВЦЭМ!$H$40:$H$783,СВЦЭМ!$A$40:$A$783,$A304,СВЦЭМ!$B$39:$B$782,N$296)+'СЕТ СН'!$F$15</f>
        <v>0</v>
      </c>
      <c r="O304" s="36">
        <f>SUMIFS(СВЦЭМ!$H$40:$H$783,СВЦЭМ!$A$40:$A$783,$A304,СВЦЭМ!$B$39:$B$782,O$296)+'СЕТ СН'!$F$15</f>
        <v>0</v>
      </c>
      <c r="P304" s="36">
        <f>SUMIFS(СВЦЭМ!$H$40:$H$783,СВЦЭМ!$A$40:$A$783,$A304,СВЦЭМ!$B$39:$B$782,P$296)+'СЕТ СН'!$F$15</f>
        <v>0</v>
      </c>
      <c r="Q304" s="36">
        <f>SUMIFS(СВЦЭМ!$H$40:$H$783,СВЦЭМ!$A$40:$A$783,$A304,СВЦЭМ!$B$39:$B$782,Q$296)+'СЕТ СН'!$F$15</f>
        <v>0</v>
      </c>
      <c r="R304" s="36">
        <f>SUMIFS(СВЦЭМ!$H$40:$H$783,СВЦЭМ!$A$40:$A$783,$A304,СВЦЭМ!$B$39:$B$782,R$296)+'СЕТ СН'!$F$15</f>
        <v>0</v>
      </c>
      <c r="S304" s="36">
        <f>SUMIFS(СВЦЭМ!$H$40:$H$783,СВЦЭМ!$A$40:$A$783,$A304,СВЦЭМ!$B$39:$B$782,S$296)+'СЕТ СН'!$F$15</f>
        <v>0</v>
      </c>
      <c r="T304" s="36">
        <f>SUMIFS(СВЦЭМ!$H$40:$H$783,СВЦЭМ!$A$40:$A$783,$A304,СВЦЭМ!$B$39:$B$782,T$296)+'СЕТ СН'!$F$15</f>
        <v>0</v>
      </c>
      <c r="U304" s="36">
        <f>SUMIFS(СВЦЭМ!$H$40:$H$783,СВЦЭМ!$A$40:$A$783,$A304,СВЦЭМ!$B$39:$B$782,U$296)+'СЕТ СН'!$F$15</f>
        <v>0</v>
      </c>
      <c r="V304" s="36">
        <f>SUMIFS(СВЦЭМ!$H$40:$H$783,СВЦЭМ!$A$40:$A$783,$A304,СВЦЭМ!$B$39:$B$782,V$296)+'СЕТ СН'!$F$15</f>
        <v>0</v>
      </c>
      <c r="W304" s="36">
        <f>SUMIFS(СВЦЭМ!$H$40:$H$783,СВЦЭМ!$A$40:$A$783,$A304,СВЦЭМ!$B$39:$B$782,W$296)+'СЕТ СН'!$F$15</f>
        <v>0</v>
      </c>
      <c r="X304" s="36">
        <f>SUMIFS(СВЦЭМ!$H$40:$H$783,СВЦЭМ!$A$40:$A$783,$A304,СВЦЭМ!$B$39:$B$782,X$296)+'СЕТ СН'!$F$15</f>
        <v>0</v>
      </c>
      <c r="Y304" s="36">
        <f>SUMIFS(СВЦЭМ!$H$40:$H$783,СВЦЭМ!$A$40:$A$783,$A304,СВЦЭМ!$B$39:$B$782,Y$296)+'СЕТ СН'!$F$15</f>
        <v>0</v>
      </c>
    </row>
    <row r="305" spans="1:25" ht="15.75" hidden="1" x14ac:dyDescent="0.2">
      <c r="A305" s="35">
        <f t="shared" si="8"/>
        <v>45208</v>
      </c>
      <c r="B305" s="36">
        <f>SUMIFS(СВЦЭМ!$H$40:$H$783,СВЦЭМ!$A$40:$A$783,$A305,СВЦЭМ!$B$39:$B$782,B$296)+'СЕТ СН'!$F$15</f>
        <v>0</v>
      </c>
      <c r="C305" s="36">
        <f>SUMIFS(СВЦЭМ!$H$40:$H$783,СВЦЭМ!$A$40:$A$783,$A305,СВЦЭМ!$B$39:$B$782,C$296)+'СЕТ СН'!$F$15</f>
        <v>0</v>
      </c>
      <c r="D305" s="36">
        <f>SUMIFS(СВЦЭМ!$H$40:$H$783,СВЦЭМ!$A$40:$A$783,$A305,СВЦЭМ!$B$39:$B$782,D$296)+'СЕТ СН'!$F$15</f>
        <v>0</v>
      </c>
      <c r="E305" s="36">
        <f>SUMIFS(СВЦЭМ!$H$40:$H$783,СВЦЭМ!$A$40:$A$783,$A305,СВЦЭМ!$B$39:$B$782,E$296)+'СЕТ СН'!$F$15</f>
        <v>0</v>
      </c>
      <c r="F305" s="36">
        <f>SUMIFS(СВЦЭМ!$H$40:$H$783,СВЦЭМ!$A$40:$A$783,$A305,СВЦЭМ!$B$39:$B$782,F$296)+'СЕТ СН'!$F$15</f>
        <v>0</v>
      </c>
      <c r="G305" s="36">
        <f>SUMIFS(СВЦЭМ!$H$40:$H$783,СВЦЭМ!$A$40:$A$783,$A305,СВЦЭМ!$B$39:$B$782,G$296)+'СЕТ СН'!$F$15</f>
        <v>0</v>
      </c>
      <c r="H305" s="36">
        <f>SUMIFS(СВЦЭМ!$H$40:$H$783,СВЦЭМ!$A$40:$A$783,$A305,СВЦЭМ!$B$39:$B$782,H$296)+'СЕТ СН'!$F$15</f>
        <v>0</v>
      </c>
      <c r="I305" s="36">
        <f>SUMIFS(СВЦЭМ!$H$40:$H$783,СВЦЭМ!$A$40:$A$783,$A305,СВЦЭМ!$B$39:$B$782,I$296)+'СЕТ СН'!$F$15</f>
        <v>0</v>
      </c>
      <c r="J305" s="36">
        <f>SUMIFS(СВЦЭМ!$H$40:$H$783,СВЦЭМ!$A$40:$A$783,$A305,СВЦЭМ!$B$39:$B$782,J$296)+'СЕТ СН'!$F$15</f>
        <v>0</v>
      </c>
      <c r="K305" s="36">
        <f>SUMIFS(СВЦЭМ!$H$40:$H$783,СВЦЭМ!$A$40:$A$783,$A305,СВЦЭМ!$B$39:$B$782,K$296)+'СЕТ СН'!$F$15</f>
        <v>0</v>
      </c>
      <c r="L305" s="36">
        <f>SUMIFS(СВЦЭМ!$H$40:$H$783,СВЦЭМ!$A$40:$A$783,$A305,СВЦЭМ!$B$39:$B$782,L$296)+'СЕТ СН'!$F$15</f>
        <v>0</v>
      </c>
      <c r="M305" s="36">
        <f>SUMIFS(СВЦЭМ!$H$40:$H$783,СВЦЭМ!$A$40:$A$783,$A305,СВЦЭМ!$B$39:$B$782,M$296)+'СЕТ СН'!$F$15</f>
        <v>0</v>
      </c>
      <c r="N305" s="36">
        <f>SUMIFS(СВЦЭМ!$H$40:$H$783,СВЦЭМ!$A$40:$A$783,$A305,СВЦЭМ!$B$39:$B$782,N$296)+'СЕТ СН'!$F$15</f>
        <v>0</v>
      </c>
      <c r="O305" s="36">
        <f>SUMIFS(СВЦЭМ!$H$40:$H$783,СВЦЭМ!$A$40:$A$783,$A305,СВЦЭМ!$B$39:$B$782,O$296)+'СЕТ СН'!$F$15</f>
        <v>0</v>
      </c>
      <c r="P305" s="36">
        <f>SUMIFS(СВЦЭМ!$H$40:$H$783,СВЦЭМ!$A$40:$A$783,$A305,СВЦЭМ!$B$39:$B$782,P$296)+'СЕТ СН'!$F$15</f>
        <v>0</v>
      </c>
      <c r="Q305" s="36">
        <f>SUMIFS(СВЦЭМ!$H$40:$H$783,СВЦЭМ!$A$40:$A$783,$A305,СВЦЭМ!$B$39:$B$782,Q$296)+'СЕТ СН'!$F$15</f>
        <v>0</v>
      </c>
      <c r="R305" s="36">
        <f>SUMIFS(СВЦЭМ!$H$40:$H$783,СВЦЭМ!$A$40:$A$783,$A305,СВЦЭМ!$B$39:$B$782,R$296)+'СЕТ СН'!$F$15</f>
        <v>0</v>
      </c>
      <c r="S305" s="36">
        <f>SUMIFS(СВЦЭМ!$H$40:$H$783,СВЦЭМ!$A$40:$A$783,$A305,СВЦЭМ!$B$39:$B$782,S$296)+'СЕТ СН'!$F$15</f>
        <v>0</v>
      </c>
      <c r="T305" s="36">
        <f>SUMIFS(СВЦЭМ!$H$40:$H$783,СВЦЭМ!$A$40:$A$783,$A305,СВЦЭМ!$B$39:$B$782,T$296)+'СЕТ СН'!$F$15</f>
        <v>0</v>
      </c>
      <c r="U305" s="36">
        <f>SUMIFS(СВЦЭМ!$H$40:$H$783,СВЦЭМ!$A$40:$A$783,$A305,СВЦЭМ!$B$39:$B$782,U$296)+'СЕТ СН'!$F$15</f>
        <v>0</v>
      </c>
      <c r="V305" s="36">
        <f>SUMIFS(СВЦЭМ!$H$40:$H$783,СВЦЭМ!$A$40:$A$783,$A305,СВЦЭМ!$B$39:$B$782,V$296)+'СЕТ СН'!$F$15</f>
        <v>0</v>
      </c>
      <c r="W305" s="36">
        <f>SUMIFS(СВЦЭМ!$H$40:$H$783,СВЦЭМ!$A$40:$A$783,$A305,СВЦЭМ!$B$39:$B$782,W$296)+'СЕТ СН'!$F$15</f>
        <v>0</v>
      </c>
      <c r="X305" s="36">
        <f>SUMIFS(СВЦЭМ!$H$40:$H$783,СВЦЭМ!$A$40:$A$783,$A305,СВЦЭМ!$B$39:$B$782,X$296)+'СЕТ СН'!$F$15</f>
        <v>0</v>
      </c>
      <c r="Y305" s="36">
        <f>SUMIFS(СВЦЭМ!$H$40:$H$783,СВЦЭМ!$A$40:$A$783,$A305,СВЦЭМ!$B$39:$B$782,Y$296)+'СЕТ СН'!$F$15</f>
        <v>0</v>
      </c>
    </row>
    <row r="306" spans="1:25" ht="15.75" hidden="1" x14ac:dyDescent="0.2">
      <c r="A306" s="35">
        <f t="shared" si="8"/>
        <v>45209</v>
      </c>
      <c r="B306" s="36">
        <f>SUMIFS(СВЦЭМ!$H$40:$H$783,СВЦЭМ!$A$40:$A$783,$A306,СВЦЭМ!$B$39:$B$782,B$296)+'СЕТ СН'!$F$15</f>
        <v>0</v>
      </c>
      <c r="C306" s="36">
        <f>SUMIFS(СВЦЭМ!$H$40:$H$783,СВЦЭМ!$A$40:$A$783,$A306,СВЦЭМ!$B$39:$B$782,C$296)+'СЕТ СН'!$F$15</f>
        <v>0</v>
      </c>
      <c r="D306" s="36">
        <f>SUMIFS(СВЦЭМ!$H$40:$H$783,СВЦЭМ!$A$40:$A$783,$A306,СВЦЭМ!$B$39:$B$782,D$296)+'СЕТ СН'!$F$15</f>
        <v>0</v>
      </c>
      <c r="E306" s="36">
        <f>SUMIFS(СВЦЭМ!$H$40:$H$783,СВЦЭМ!$A$40:$A$783,$A306,СВЦЭМ!$B$39:$B$782,E$296)+'СЕТ СН'!$F$15</f>
        <v>0</v>
      </c>
      <c r="F306" s="36">
        <f>SUMIFS(СВЦЭМ!$H$40:$H$783,СВЦЭМ!$A$40:$A$783,$A306,СВЦЭМ!$B$39:$B$782,F$296)+'СЕТ СН'!$F$15</f>
        <v>0</v>
      </c>
      <c r="G306" s="36">
        <f>SUMIFS(СВЦЭМ!$H$40:$H$783,СВЦЭМ!$A$40:$A$783,$A306,СВЦЭМ!$B$39:$B$782,G$296)+'СЕТ СН'!$F$15</f>
        <v>0</v>
      </c>
      <c r="H306" s="36">
        <f>SUMIFS(СВЦЭМ!$H$40:$H$783,СВЦЭМ!$A$40:$A$783,$A306,СВЦЭМ!$B$39:$B$782,H$296)+'СЕТ СН'!$F$15</f>
        <v>0</v>
      </c>
      <c r="I306" s="36">
        <f>SUMIFS(СВЦЭМ!$H$40:$H$783,СВЦЭМ!$A$40:$A$783,$A306,СВЦЭМ!$B$39:$B$782,I$296)+'СЕТ СН'!$F$15</f>
        <v>0</v>
      </c>
      <c r="J306" s="36">
        <f>SUMIFS(СВЦЭМ!$H$40:$H$783,СВЦЭМ!$A$40:$A$783,$A306,СВЦЭМ!$B$39:$B$782,J$296)+'СЕТ СН'!$F$15</f>
        <v>0</v>
      </c>
      <c r="K306" s="36">
        <f>SUMIFS(СВЦЭМ!$H$40:$H$783,СВЦЭМ!$A$40:$A$783,$A306,СВЦЭМ!$B$39:$B$782,K$296)+'СЕТ СН'!$F$15</f>
        <v>0</v>
      </c>
      <c r="L306" s="36">
        <f>SUMIFS(СВЦЭМ!$H$40:$H$783,СВЦЭМ!$A$40:$A$783,$A306,СВЦЭМ!$B$39:$B$782,L$296)+'СЕТ СН'!$F$15</f>
        <v>0</v>
      </c>
      <c r="M306" s="36">
        <f>SUMIFS(СВЦЭМ!$H$40:$H$783,СВЦЭМ!$A$40:$A$783,$A306,СВЦЭМ!$B$39:$B$782,M$296)+'СЕТ СН'!$F$15</f>
        <v>0</v>
      </c>
      <c r="N306" s="36">
        <f>SUMIFS(СВЦЭМ!$H$40:$H$783,СВЦЭМ!$A$40:$A$783,$A306,СВЦЭМ!$B$39:$B$782,N$296)+'СЕТ СН'!$F$15</f>
        <v>0</v>
      </c>
      <c r="O306" s="36">
        <f>SUMIFS(СВЦЭМ!$H$40:$H$783,СВЦЭМ!$A$40:$A$783,$A306,СВЦЭМ!$B$39:$B$782,O$296)+'СЕТ СН'!$F$15</f>
        <v>0</v>
      </c>
      <c r="P306" s="36">
        <f>SUMIFS(СВЦЭМ!$H$40:$H$783,СВЦЭМ!$A$40:$A$783,$A306,СВЦЭМ!$B$39:$B$782,P$296)+'СЕТ СН'!$F$15</f>
        <v>0</v>
      </c>
      <c r="Q306" s="36">
        <f>SUMIFS(СВЦЭМ!$H$40:$H$783,СВЦЭМ!$A$40:$A$783,$A306,СВЦЭМ!$B$39:$B$782,Q$296)+'СЕТ СН'!$F$15</f>
        <v>0</v>
      </c>
      <c r="R306" s="36">
        <f>SUMIFS(СВЦЭМ!$H$40:$H$783,СВЦЭМ!$A$40:$A$783,$A306,СВЦЭМ!$B$39:$B$782,R$296)+'СЕТ СН'!$F$15</f>
        <v>0</v>
      </c>
      <c r="S306" s="36">
        <f>SUMIFS(СВЦЭМ!$H$40:$H$783,СВЦЭМ!$A$40:$A$783,$A306,СВЦЭМ!$B$39:$B$782,S$296)+'СЕТ СН'!$F$15</f>
        <v>0</v>
      </c>
      <c r="T306" s="36">
        <f>SUMIFS(СВЦЭМ!$H$40:$H$783,СВЦЭМ!$A$40:$A$783,$A306,СВЦЭМ!$B$39:$B$782,T$296)+'СЕТ СН'!$F$15</f>
        <v>0</v>
      </c>
      <c r="U306" s="36">
        <f>SUMIFS(СВЦЭМ!$H$40:$H$783,СВЦЭМ!$A$40:$A$783,$A306,СВЦЭМ!$B$39:$B$782,U$296)+'СЕТ СН'!$F$15</f>
        <v>0</v>
      </c>
      <c r="V306" s="36">
        <f>SUMIFS(СВЦЭМ!$H$40:$H$783,СВЦЭМ!$A$40:$A$783,$A306,СВЦЭМ!$B$39:$B$782,V$296)+'СЕТ СН'!$F$15</f>
        <v>0</v>
      </c>
      <c r="W306" s="36">
        <f>SUMIFS(СВЦЭМ!$H$40:$H$783,СВЦЭМ!$A$40:$A$783,$A306,СВЦЭМ!$B$39:$B$782,W$296)+'СЕТ СН'!$F$15</f>
        <v>0</v>
      </c>
      <c r="X306" s="36">
        <f>SUMIFS(СВЦЭМ!$H$40:$H$783,СВЦЭМ!$A$40:$A$783,$A306,СВЦЭМ!$B$39:$B$782,X$296)+'СЕТ СН'!$F$15</f>
        <v>0</v>
      </c>
      <c r="Y306" s="36">
        <f>SUMIFS(СВЦЭМ!$H$40:$H$783,СВЦЭМ!$A$40:$A$783,$A306,СВЦЭМ!$B$39:$B$782,Y$296)+'СЕТ СН'!$F$15</f>
        <v>0</v>
      </c>
    </row>
    <row r="307" spans="1:25" ht="15.75" hidden="1" x14ac:dyDescent="0.2">
      <c r="A307" s="35">
        <f t="shared" si="8"/>
        <v>45210</v>
      </c>
      <c r="B307" s="36">
        <f>SUMIFS(СВЦЭМ!$H$40:$H$783,СВЦЭМ!$A$40:$A$783,$A307,СВЦЭМ!$B$39:$B$782,B$296)+'СЕТ СН'!$F$15</f>
        <v>0</v>
      </c>
      <c r="C307" s="36">
        <f>SUMIFS(СВЦЭМ!$H$40:$H$783,СВЦЭМ!$A$40:$A$783,$A307,СВЦЭМ!$B$39:$B$782,C$296)+'СЕТ СН'!$F$15</f>
        <v>0</v>
      </c>
      <c r="D307" s="36">
        <f>SUMIFS(СВЦЭМ!$H$40:$H$783,СВЦЭМ!$A$40:$A$783,$A307,СВЦЭМ!$B$39:$B$782,D$296)+'СЕТ СН'!$F$15</f>
        <v>0</v>
      </c>
      <c r="E307" s="36">
        <f>SUMIFS(СВЦЭМ!$H$40:$H$783,СВЦЭМ!$A$40:$A$783,$A307,СВЦЭМ!$B$39:$B$782,E$296)+'СЕТ СН'!$F$15</f>
        <v>0</v>
      </c>
      <c r="F307" s="36">
        <f>SUMIFS(СВЦЭМ!$H$40:$H$783,СВЦЭМ!$A$40:$A$783,$A307,СВЦЭМ!$B$39:$B$782,F$296)+'СЕТ СН'!$F$15</f>
        <v>0</v>
      </c>
      <c r="G307" s="36">
        <f>SUMIFS(СВЦЭМ!$H$40:$H$783,СВЦЭМ!$A$40:$A$783,$A307,СВЦЭМ!$B$39:$B$782,G$296)+'СЕТ СН'!$F$15</f>
        <v>0</v>
      </c>
      <c r="H307" s="36">
        <f>SUMIFS(СВЦЭМ!$H$40:$H$783,СВЦЭМ!$A$40:$A$783,$A307,СВЦЭМ!$B$39:$B$782,H$296)+'СЕТ СН'!$F$15</f>
        <v>0</v>
      </c>
      <c r="I307" s="36">
        <f>SUMIFS(СВЦЭМ!$H$40:$H$783,СВЦЭМ!$A$40:$A$783,$A307,СВЦЭМ!$B$39:$B$782,I$296)+'СЕТ СН'!$F$15</f>
        <v>0</v>
      </c>
      <c r="J307" s="36">
        <f>SUMIFS(СВЦЭМ!$H$40:$H$783,СВЦЭМ!$A$40:$A$783,$A307,СВЦЭМ!$B$39:$B$782,J$296)+'СЕТ СН'!$F$15</f>
        <v>0</v>
      </c>
      <c r="K307" s="36">
        <f>SUMIFS(СВЦЭМ!$H$40:$H$783,СВЦЭМ!$A$40:$A$783,$A307,СВЦЭМ!$B$39:$B$782,K$296)+'СЕТ СН'!$F$15</f>
        <v>0</v>
      </c>
      <c r="L307" s="36">
        <f>SUMIFS(СВЦЭМ!$H$40:$H$783,СВЦЭМ!$A$40:$A$783,$A307,СВЦЭМ!$B$39:$B$782,L$296)+'СЕТ СН'!$F$15</f>
        <v>0</v>
      </c>
      <c r="M307" s="36">
        <f>SUMIFS(СВЦЭМ!$H$40:$H$783,СВЦЭМ!$A$40:$A$783,$A307,СВЦЭМ!$B$39:$B$782,M$296)+'СЕТ СН'!$F$15</f>
        <v>0</v>
      </c>
      <c r="N307" s="36">
        <f>SUMIFS(СВЦЭМ!$H$40:$H$783,СВЦЭМ!$A$40:$A$783,$A307,СВЦЭМ!$B$39:$B$782,N$296)+'СЕТ СН'!$F$15</f>
        <v>0</v>
      </c>
      <c r="O307" s="36">
        <f>SUMIFS(СВЦЭМ!$H$40:$H$783,СВЦЭМ!$A$40:$A$783,$A307,СВЦЭМ!$B$39:$B$782,O$296)+'СЕТ СН'!$F$15</f>
        <v>0</v>
      </c>
      <c r="P307" s="36">
        <f>SUMIFS(СВЦЭМ!$H$40:$H$783,СВЦЭМ!$A$40:$A$783,$A307,СВЦЭМ!$B$39:$B$782,P$296)+'СЕТ СН'!$F$15</f>
        <v>0</v>
      </c>
      <c r="Q307" s="36">
        <f>SUMIFS(СВЦЭМ!$H$40:$H$783,СВЦЭМ!$A$40:$A$783,$A307,СВЦЭМ!$B$39:$B$782,Q$296)+'СЕТ СН'!$F$15</f>
        <v>0</v>
      </c>
      <c r="R307" s="36">
        <f>SUMIFS(СВЦЭМ!$H$40:$H$783,СВЦЭМ!$A$40:$A$783,$A307,СВЦЭМ!$B$39:$B$782,R$296)+'СЕТ СН'!$F$15</f>
        <v>0</v>
      </c>
      <c r="S307" s="36">
        <f>SUMIFS(СВЦЭМ!$H$40:$H$783,СВЦЭМ!$A$40:$A$783,$A307,СВЦЭМ!$B$39:$B$782,S$296)+'СЕТ СН'!$F$15</f>
        <v>0</v>
      </c>
      <c r="T307" s="36">
        <f>SUMIFS(СВЦЭМ!$H$40:$H$783,СВЦЭМ!$A$40:$A$783,$A307,СВЦЭМ!$B$39:$B$782,T$296)+'СЕТ СН'!$F$15</f>
        <v>0</v>
      </c>
      <c r="U307" s="36">
        <f>SUMIFS(СВЦЭМ!$H$40:$H$783,СВЦЭМ!$A$40:$A$783,$A307,СВЦЭМ!$B$39:$B$782,U$296)+'СЕТ СН'!$F$15</f>
        <v>0</v>
      </c>
      <c r="V307" s="36">
        <f>SUMIFS(СВЦЭМ!$H$40:$H$783,СВЦЭМ!$A$40:$A$783,$A307,СВЦЭМ!$B$39:$B$782,V$296)+'СЕТ СН'!$F$15</f>
        <v>0</v>
      </c>
      <c r="W307" s="36">
        <f>SUMIFS(СВЦЭМ!$H$40:$H$783,СВЦЭМ!$A$40:$A$783,$A307,СВЦЭМ!$B$39:$B$782,W$296)+'СЕТ СН'!$F$15</f>
        <v>0</v>
      </c>
      <c r="X307" s="36">
        <f>SUMIFS(СВЦЭМ!$H$40:$H$783,СВЦЭМ!$A$40:$A$783,$A307,СВЦЭМ!$B$39:$B$782,X$296)+'СЕТ СН'!$F$15</f>
        <v>0</v>
      </c>
      <c r="Y307" s="36">
        <f>SUMIFS(СВЦЭМ!$H$40:$H$783,СВЦЭМ!$A$40:$A$783,$A307,СВЦЭМ!$B$39:$B$782,Y$296)+'СЕТ СН'!$F$15</f>
        <v>0</v>
      </c>
    </row>
    <row r="308" spans="1:25" ht="15.75" hidden="1" x14ac:dyDescent="0.2">
      <c r="A308" s="35">
        <f t="shared" si="8"/>
        <v>45211</v>
      </c>
      <c r="B308" s="36">
        <f>SUMIFS(СВЦЭМ!$H$40:$H$783,СВЦЭМ!$A$40:$A$783,$A308,СВЦЭМ!$B$39:$B$782,B$296)+'СЕТ СН'!$F$15</f>
        <v>0</v>
      </c>
      <c r="C308" s="36">
        <f>SUMIFS(СВЦЭМ!$H$40:$H$783,СВЦЭМ!$A$40:$A$783,$A308,СВЦЭМ!$B$39:$B$782,C$296)+'СЕТ СН'!$F$15</f>
        <v>0</v>
      </c>
      <c r="D308" s="36">
        <f>SUMIFS(СВЦЭМ!$H$40:$H$783,СВЦЭМ!$A$40:$A$783,$A308,СВЦЭМ!$B$39:$B$782,D$296)+'СЕТ СН'!$F$15</f>
        <v>0</v>
      </c>
      <c r="E308" s="36">
        <f>SUMIFS(СВЦЭМ!$H$40:$H$783,СВЦЭМ!$A$40:$A$783,$A308,СВЦЭМ!$B$39:$B$782,E$296)+'СЕТ СН'!$F$15</f>
        <v>0</v>
      </c>
      <c r="F308" s="36">
        <f>SUMIFS(СВЦЭМ!$H$40:$H$783,СВЦЭМ!$A$40:$A$783,$A308,СВЦЭМ!$B$39:$B$782,F$296)+'СЕТ СН'!$F$15</f>
        <v>0</v>
      </c>
      <c r="G308" s="36">
        <f>SUMIFS(СВЦЭМ!$H$40:$H$783,СВЦЭМ!$A$40:$A$783,$A308,СВЦЭМ!$B$39:$B$782,G$296)+'СЕТ СН'!$F$15</f>
        <v>0</v>
      </c>
      <c r="H308" s="36">
        <f>SUMIFS(СВЦЭМ!$H$40:$H$783,СВЦЭМ!$A$40:$A$783,$A308,СВЦЭМ!$B$39:$B$782,H$296)+'СЕТ СН'!$F$15</f>
        <v>0</v>
      </c>
      <c r="I308" s="36">
        <f>SUMIFS(СВЦЭМ!$H$40:$H$783,СВЦЭМ!$A$40:$A$783,$A308,СВЦЭМ!$B$39:$B$782,I$296)+'СЕТ СН'!$F$15</f>
        <v>0</v>
      </c>
      <c r="J308" s="36">
        <f>SUMIFS(СВЦЭМ!$H$40:$H$783,СВЦЭМ!$A$40:$A$783,$A308,СВЦЭМ!$B$39:$B$782,J$296)+'СЕТ СН'!$F$15</f>
        <v>0</v>
      </c>
      <c r="K308" s="36">
        <f>SUMIFS(СВЦЭМ!$H$40:$H$783,СВЦЭМ!$A$40:$A$783,$A308,СВЦЭМ!$B$39:$B$782,K$296)+'СЕТ СН'!$F$15</f>
        <v>0</v>
      </c>
      <c r="L308" s="36">
        <f>SUMIFS(СВЦЭМ!$H$40:$H$783,СВЦЭМ!$A$40:$A$783,$A308,СВЦЭМ!$B$39:$B$782,L$296)+'СЕТ СН'!$F$15</f>
        <v>0</v>
      </c>
      <c r="M308" s="36">
        <f>SUMIFS(СВЦЭМ!$H$40:$H$783,СВЦЭМ!$A$40:$A$783,$A308,СВЦЭМ!$B$39:$B$782,M$296)+'СЕТ СН'!$F$15</f>
        <v>0</v>
      </c>
      <c r="N308" s="36">
        <f>SUMIFS(СВЦЭМ!$H$40:$H$783,СВЦЭМ!$A$40:$A$783,$A308,СВЦЭМ!$B$39:$B$782,N$296)+'СЕТ СН'!$F$15</f>
        <v>0</v>
      </c>
      <c r="O308" s="36">
        <f>SUMIFS(СВЦЭМ!$H$40:$H$783,СВЦЭМ!$A$40:$A$783,$A308,СВЦЭМ!$B$39:$B$782,O$296)+'СЕТ СН'!$F$15</f>
        <v>0</v>
      </c>
      <c r="P308" s="36">
        <f>SUMIFS(СВЦЭМ!$H$40:$H$783,СВЦЭМ!$A$40:$A$783,$A308,СВЦЭМ!$B$39:$B$782,P$296)+'СЕТ СН'!$F$15</f>
        <v>0</v>
      </c>
      <c r="Q308" s="36">
        <f>SUMIFS(СВЦЭМ!$H$40:$H$783,СВЦЭМ!$A$40:$A$783,$A308,СВЦЭМ!$B$39:$B$782,Q$296)+'СЕТ СН'!$F$15</f>
        <v>0</v>
      </c>
      <c r="R308" s="36">
        <f>SUMIFS(СВЦЭМ!$H$40:$H$783,СВЦЭМ!$A$40:$A$783,$A308,СВЦЭМ!$B$39:$B$782,R$296)+'СЕТ СН'!$F$15</f>
        <v>0</v>
      </c>
      <c r="S308" s="36">
        <f>SUMIFS(СВЦЭМ!$H$40:$H$783,СВЦЭМ!$A$40:$A$783,$A308,СВЦЭМ!$B$39:$B$782,S$296)+'СЕТ СН'!$F$15</f>
        <v>0</v>
      </c>
      <c r="T308" s="36">
        <f>SUMIFS(СВЦЭМ!$H$40:$H$783,СВЦЭМ!$A$40:$A$783,$A308,СВЦЭМ!$B$39:$B$782,T$296)+'СЕТ СН'!$F$15</f>
        <v>0</v>
      </c>
      <c r="U308" s="36">
        <f>SUMIFS(СВЦЭМ!$H$40:$H$783,СВЦЭМ!$A$40:$A$783,$A308,СВЦЭМ!$B$39:$B$782,U$296)+'СЕТ СН'!$F$15</f>
        <v>0</v>
      </c>
      <c r="V308" s="36">
        <f>SUMIFS(СВЦЭМ!$H$40:$H$783,СВЦЭМ!$A$40:$A$783,$A308,СВЦЭМ!$B$39:$B$782,V$296)+'СЕТ СН'!$F$15</f>
        <v>0</v>
      </c>
      <c r="W308" s="36">
        <f>SUMIFS(СВЦЭМ!$H$40:$H$783,СВЦЭМ!$A$40:$A$783,$A308,СВЦЭМ!$B$39:$B$782,W$296)+'СЕТ СН'!$F$15</f>
        <v>0</v>
      </c>
      <c r="X308" s="36">
        <f>SUMIFS(СВЦЭМ!$H$40:$H$783,СВЦЭМ!$A$40:$A$783,$A308,СВЦЭМ!$B$39:$B$782,X$296)+'СЕТ СН'!$F$15</f>
        <v>0</v>
      </c>
      <c r="Y308" s="36">
        <f>SUMIFS(СВЦЭМ!$H$40:$H$783,СВЦЭМ!$A$40:$A$783,$A308,СВЦЭМ!$B$39:$B$782,Y$296)+'СЕТ СН'!$F$15</f>
        <v>0</v>
      </c>
    </row>
    <row r="309" spans="1:25" ht="15.75" hidden="1" x14ac:dyDescent="0.2">
      <c r="A309" s="35">
        <f t="shared" si="8"/>
        <v>45212</v>
      </c>
      <c r="B309" s="36">
        <f>SUMIFS(СВЦЭМ!$H$40:$H$783,СВЦЭМ!$A$40:$A$783,$A309,СВЦЭМ!$B$39:$B$782,B$296)+'СЕТ СН'!$F$15</f>
        <v>0</v>
      </c>
      <c r="C309" s="36">
        <f>SUMIFS(СВЦЭМ!$H$40:$H$783,СВЦЭМ!$A$40:$A$783,$A309,СВЦЭМ!$B$39:$B$782,C$296)+'СЕТ СН'!$F$15</f>
        <v>0</v>
      </c>
      <c r="D309" s="36">
        <f>SUMIFS(СВЦЭМ!$H$40:$H$783,СВЦЭМ!$A$40:$A$783,$A309,СВЦЭМ!$B$39:$B$782,D$296)+'СЕТ СН'!$F$15</f>
        <v>0</v>
      </c>
      <c r="E309" s="36">
        <f>SUMIFS(СВЦЭМ!$H$40:$H$783,СВЦЭМ!$A$40:$A$783,$A309,СВЦЭМ!$B$39:$B$782,E$296)+'СЕТ СН'!$F$15</f>
        <v>0</v>
      </c>
      <c r="F309" s="36">
        <f>SUMIFS(СВЦЭМ!$H$40:$H$783,СВЦЭМ!$A$40:$A$783,$A309,СВЦЭМ!$B$39:$B$782,F$296)+'СЕТ СН'!$F$15</f>
        <v>0</v>
      </c>
      <c r="G309" s="36">
        <f>SUMIFS(СВЦЭМ!$H$40:$H$783,СВЦЭМ!$A$40:$A$783,$A309,СВЦЭМ!$B$39:$B$782,G$296)+'СЕТ СН'!$F$15</f>
        <v>0</v>
      </c>
      <c r="H309" s="36">
        <f>SUMIFS(СВЦЭМ!$H$40:$H$783,СВЦЭМ!$A$40:$A$783,$A309,СВЦЭМ!$B$39:$B$782,H$296)+'СЕТ СН'!$F$15</f>
        <v>0</v>
      </c>
      <c r="I309" s="36">
        <f>SUMIFS(СВЦЭМ!$H$40:$H$783,СВЦЭМ!$A$40:$A$783,$A309,СВЦЭМ!$B$39:$B$782,I$296)+'СЕТ СН'!$F$15</f>
        <v>0</v>
      </c>
      <c r="J309" s="36">
        <f>SUMIFS(СВЦЭМ!$H$40:$H$783,СВЦЭМ!$A$40:$A$783,$A309,СВЦЭМ!$B$39:$B$782,J$296)+'СЕТ СН'!$F$15</f>
        <v>0</v>
      </c>
      <c r="K309" s="36">
        <f>SUMIFS(СВЦЭМ!$H$40:$H$783,СВЦЭМ!$A$40:$A$783,$A309,СВЦЭМ!$B$39:$B$782,K$296)+'СЕТ СН'!$F$15</f>
        <v>0</v>
      </c>
      <c r="L309" s="36">
        <f>SUMIFS(СВЦЭМ!$H$40:$H$783,СВЦЭМ!$A$40:$A$783,$A309,СВЦЭМ!$B$39:$B$782,L$296)+'СЕТ СН'!$F$15</f>
        <v>0</v>
      </c>
      <c r="M309" s="36">
        <f>SUMIFS(СВЦЭМ!$H$40:$H$783,СВЦЭМ!$A$40:$A$783,$A309,СВЦЭМ!$B$39:$B$782,M$296)+'СЕТ СН'!$F$15</f>
        <v>0</v>
      </c>
      <c r="N309" s="36">
        <f>SUMIFS(СВЦЭМ!$H$40:$H$783,СВЦЭМ!$A$40:$A$783,$A309,СВЦЭМ!$B$39:$B$782,N$296)+'СЕТ СН'!$F$15</f>
        <v>0</v>
      </c>
      <c r="O309" s="36">
        <f>SUMIFS(СВЦЭМ!$H$40:$H$783,СВЦЭМ!$A$40:$A$783,$A309,СВЦЭМ!$B$39:$B$782,O$296)+'СЕТ СН'!$F$15</f>
        <v>0</v>
      </c>
      <c r="P309" s="36">
        <f>SUMIFS(СВЦЭМ!$H$40:$H$783,СВЦЭМ!$A$40:$A$783,$A309,СВЦЭМ!$B$39:$B$782,P$296)+'СЕТ СН'!$F$15</f>
        <v>0</v>
      </c>
      <c r="Q309" s="36">
        <f>SUMIFS(СВЦЭМ!$H$40:$H$783,СВЦЭМ!$A$40:$A$783,$A309,СВЦЭМ!$B$39:$B$782,Q$296)+'СЕТ СН'!$F$15</f>
        <v>0</v>
      </c>
      <c r="R309" s="36">
        <f>SUMIFS(СВЦЭМ!$H$40:$H$783,СВЦЭМ!$A$40:$A$783,$A309,СВЦЭМ!$B$39:$B$782,R$296)+'СЕТ СН'!$F$15</f>
        <v>0</v>
      </c>
      <c r="S309" s="36">
        <f>SUMIFS(СВЦЭМ!$H$40:$H$783,СВЦЭМ!$A$40:$A$783,$A309,СВЦЭМ!$B$39:$B$782,S$296)+'СЕТ СН'!$F$15</f>
        <v>0</v>
      </c>
      <c r="T309" s="36">
        <f>SUMIFS(СВЦЭМ!$H$40:$H$783,СВЦЭМ!$A$40:$A$783,$A309,СВЦЭМ!$B$39:$B$782,T$296)+'СЕТ СН'!$F$15</f>
        <v>0</v>
      </c>
      <c r="U309" s="36">
        <f>SUMIFS(СВЦЭМ!$H$40:$H$783,СВЦЭМ!$A$40:$A$783,$A309,СВЦЭМ!$B$39:$B$782,U$296)+'СЕТ СН'!$F$15</f>
        <v>0</v>
      </c>
      <c r="V309" s="36">
        <f>SUMIFS(СВЦЭМ!$H$40:$H$783,СВЦЭМ!$A$40:$A$783,$A309,СВЦЭМ!$B$39:$B$782,V$296)+'СЕТ СН'!$F$15</f>
        <v>0</v>
      </c>
      <c r="W309" s="36">
        <f>SUMIFS(СВЦЭМ!$H$40:$H$783,СВЦЭМ!$A$40:$A$783,$A309,СВЦЭМ!$B$39:$B$782,W$296)+'СЕТ СН'!$F$15</f>
        <v>0</v>
      </c>
      <c r="X309" s="36">
        <f>SUMIFS(СВЦЭМ!$H$40:$H$783,СВЦЭМ!$A$40:$A$783,$A309,СВЦЭМ!$B$39:$B$782,X$296)+'СЕТ СН'!$F$15</f>
        <v>0</v>
      </c>
      <c r="Y309" s="36">
        <f>SUMIFS(СВЦЭМ!$H$40:$H$783,СВЦЭМ!$A$40:$A$783,$A309,СВЦЭМ!$B$39:$B$782,Y$296)+'СЕТ СН'!$F$15</f>
        <v>0</v>
      </c>
    </row>
    <row r="310" spans="1:25" ht="15.75" hidden="1" x14ac:dyDescent="0.2">
      <c r="A310" s="35">
        <f t="shared" si="8"/>
        <v>45213</v>
      </c>
      <c r="B310" s="36">
        <f>SUMIFS(СВЦЭМ!$H$40:$H$783,СВЦЭМ!$A$40:$A$783,$A310,СВЦЭМ!$B$39:$B$782,B$296)+'СЕТ СН'!$F$15</f>
        <v>0</v>
      </c>
      <c r="C310" s="36">
        <f>SUMIFS(СВЦЭМ!$H$40:$H$783,СВЦЭМ!$A$40:$A$783,$A310,СВЦЭМ!$B$39:$B$782,C$296)+'СЕТ СН'!$F$15</f>
        <v>0</v>
      </c>
      <c r="D310" s="36">
        <f>SUMIFS(СВЦЭМ!$H$40:$H$783,СВЦЭМ!$A$40:$A$783,$A310,СВЦЭМ!$B$39:$B$782,D$296)+'СЕТ СН'!$F$15</f>
        <v>0</v>
      </c>
      <c r="E310" s="36">
        <f>SUMIFS(СВЦЭМ!$H$40:$H$783,СВЦЭМ!$A$40:$A$783,$A310,СВЦЭМ!$B$39:$B$782,E$296)+'СЕТ СН'!$F$15</f>
        <v>0</v>
      </c>
      <c r="F310" s="36">
        <f>SUMIFS(СВЦЭМ!$H$40:$H$783,СВЦЭМ!$A$40:$A$783,$A310,СВЦЭМ!$B$39:$B$782,F$296)+'СЕТ СН'!$F$15</f>
        <v>0</v>
      </c>
      <c r="G310" s="36">
        <f>SUMIFS(СВЦЭМ!$H$40:$H$783,СВЦЭМ!$A$40:$A$783,$A310,СВЦЭМ!$B$39:$B$782,G$296)+'СЕТ СН'!$F$15</f>
        <v>0</v>
      </c>
      <c r="H310" s="36">
        <f>SUMIFS(СВЦЭМ!$H$40:$H$783,СВЦЭМ!$A$40:$A$783,$A310,СВЦЭМ!$B$39:$B$782,H$296)+'СЕТ СН'!$F$15</f>
        <v>0</v>
      </c>
      <c r="I310" s="36">
        <f>SUMIFS(СВЦЭМ!$H$40:$H$783,СВЦЭМ!$A$40:$A$783,$A310,СВЦЭМ!$B$39:$B$782,I$296)+'СЕТ СН'!$F$15</f>
        <v>0</v>
      </c>
      <c r="J310" s="36">
        <f>SUMIFS(СВЦЭМ!$H$40:$H$783,СВЦЭМ!$A$40:$A$783,$A310,СВЦЭМ!$B$39:$B$782,J$296)+'СЕТ СН'!$F$15</f>
        <v>0</v>
      </c>
      <c r="K310" s="36">
        <f>SUMIFS(СВЦЭМ!$H$40:$H$783,СВЦЭМ!$A$40:$A$783,$A310,СВЦЭМ!$B$39:$B$782,K$296)+'СЕТ СН'!$F$15</f>
        <v>0</v>
      </c>
      <c r="L310" s="36">
        <f>SUMIFS(СВЦЭМ!$H$40:$H$783,СВЦЭМ!$A$40:$A$783,$A310,СВЦЭМ!$B$39:$B$782,L$296)+'СЕТ СН'!$F$15</f>
        <v>0</v>
      </c>
      <c r="M310" s="36">
        <f>SUMIFS(СВЦЭМ!$H$40:$H$783,СВЦЭМ!$A$40:$A$783,$A310,СВЦЭМ!$B$39:$B$782,M$296)+'СЕТ СН'!$F$15</f>
        <v>0</v>
      </c>
      <c r="N310" s="36">
        <f>SUMIFS(СВЦЭМ!$H$40:$H$783,СВЦЭМ!$A$40:$A$783,$A310,СВЦЭМ!$B$39:$B$782,N$296)+'СЕТ СН'!$F$15</f>
        <v>0</v>
      </c>
      <c r="O310" s="36">
        <f>SUMIFS(СВЦЭМ!$H$40:$H$783,СВЦЭМ!$A$40:$A$783,$A310,СВЦЭМ!$B$39:$B$782,O$296)+'СЕТ СН'!$F$15</f>
        <v>0</v>
      </c>
      <c r="P310" s="36">
        <f>SUMIFS(СВЦЭМ!$H$40:$H$783,СВЦЭМ!$A$40:$A$783,$A310,СВЦЭМ!$B$39:$B$782,P$296)+'СЕТ СН'!$F$15</f>
        <v>0</v>
      </c>
      <c r="Q310" s="36">
        <f>SUMIFS(СВЦЭМ!$H$40:$H$783,СВЦЭМ!$A$40:$A$783,$A310,СВЦЭМ!$B$39:$B$782,Q$296)+'СЕТ СН'!$F$15</f>
        <v>0</v>
      </c>
      <c r="R310" s="36">
        <f>SUMIFS(СВЦЭМ!$H$40:$H$783,СВЦЭМ!$A$40:$A$783,$A310,СВЦЭМ!$B$39:$B$782,R$296)+'СЕТ СН'!$F$15</f>
        <v>0</v>
      </c>
      <c r="S310" s="36">
        <f>SUMIFS(СВЦЭМ!$H$40:$H$783,СВЦЭМ!$A$40:$A$783,$A310,СВЦЭМ!$B$39:$B$782,S$296)+'СЕТ СН'!$F$15</f>
        <v>0</v>
      </c>
      <c r="T310" s="36">
        <f>SUMIFS(СВЦЭМ!$H$40:$H$783,СВЦЭМ!$A$40:$A$783,$A310,СВЦЭМ!$B$39:$B$782,T$296)+'СЕТ СН'!$F$15</f>
        <v>0</v>
      </c>
      <c r="U310" s="36">
        <f>SUMIFS(СВЦЭМ!$H$40:$H$783,СВЦЭМ!$A$40:$A$783,$A310,СВЦЭМ!$B$39:$B$782,U$296)+'СЕТ СН'!$F$15</f>
        <v>0</v>
      </c>
      <c r="V310" s="36">
        <f>SUMIFS(СВЦЭМ!$H$40:$H$783,СВЦЭМ!$A$40:$A$783,$A310,СВЦЭМ!$B$39:$B$782,V$296)+'СЕТ СН'!$F$15</f>
        <v>0</v>
      </c>
      <c r="W310" s="36">
        <f>SUMIFS(СВЦЭМ!$H$40:$H$783,СВЦЭМ!$A$40:$A$783,$A310,СВЦЭМ!$B$39:$B$782,W$296)+'СЕТ СН'!$F$15</f>
        <v>0</v>
      </c>
      <c r="X310" s="36">
        <f>SUMIFS(СВЦЭМ!$H$40:$H$783,СВЦЭМ!$A$40:$A$783,$A310,СВЦЭМ!$B$39:$B$782,X$296)+'СЕТ СН'!$F$15</f>
        <v>0</v>
      </c>
      <c r="Y310" s="36">
        <f>SUMIFS(СВЦЭМ!$H$40:$H$783,СВЦЭМ!$A$40:$A$783,$A310,СВЦЭМ!$B$39:$B$782,Y$296)+'СЕТ СН'!$F$15</f>
        <v>0</v>
      </c>
    </row>
    <row r="311" spans="1:25" ht="15.75" hidden="1" x14ac:dyDescent="0.2">
      <c r="A311" s="35">
        <f t="shared" si="8"/>
        <v>45214</v>
      </c>
      <c r="B311" s="36">
        <f>SUMIFS(СВЦЭМ!$H$40:$H$783,СВЦЭМ!$A$40:$A$783,$A311,СВЦЭМ!$B$39:$B$782,B$296)+'СЕТ СН'!$F$15</f>
        <v>0</v>
      </c>
      <c r="C311" s="36">
        <f>SUMIFS(СВЦЭМ!$H$40:$H$783,СВЦЭМ!$A$40:$A$783,$A311,СВЦЭМ!$B$39:$B$782,C$296)+'СЕТ СН'!$F$15</f>
        <v>0</v>
      </c>
      <c r="D311" s="36">
        <f>SUMIFS(СВЦЭМ!$H$40:$H$783,СВЦЭМ!$A$40:$A$783,$A311,СВЦЭМ!$B$39:$B$782,D$296)+'СЕТ СН'!$F$15</f>
        <v>0</v>
      </c>
      <c r="E311" s="36">
        <f>SUMIFS(СВЦЭМ!$H$40:$H$783,СВЦЭМ!$A$40:$A$783,$A311,СВЦЭМ!$B$39:$B$782,E$296)+'СЕТ СН'!$F$15</f>
        <v>0</v>
      </c>
      <c r="F311" s="36">
        <f>SUMIFS(СВЦЭМ!$H$40:$H$783,СВЦЭМ!$A$40:$A$783,$A311,СВЦЭМ!$B$39:$B$782,F$296)+'СЕТ СН'!$F$15</f>
        <v>0</v>
      </c>
      <c r="G311" s="36">
        <f>SUMIFS(СВЦЭМ!$H$40:$H$783,СВЦЭМ!$A$40:$A$783,$A311,СВЦЭМ!$B$39:$B$782,G$296)+'СЕТ СН'!$F$15</f>
        <v>0</v>
      </c>
      <c r="H311" s="36">
        <f>SUMIFS(СВЦЭМ!$H$40:$H$783,СВЦЭМ!$A$40:$A$783,$A311,СВЦЭМ!$B$39:$B$782,H$296)+'СЕТ СН'!$F$15</f>
        <v>0</v>
      </c>
      <c r="I311" s="36">
        <f>SUMIFS(СВЦЭМ!$H$40:$H$783,СВЦЭМ!$A$40:$A$783,$A311,СВЦЭМ!$B$39:$B$782,I$296)+'СЕТ СН'!$F$15</f>
        <v>0</v>
      </c>
      <c r="J311" s="36">
        <f>SUMIFS(СВЦЭМ!$H$40:$H$783,СВЦЭМ!$A$40:$A$783,$A311,СВЦЭМ!$B$39:$B$782,J$296)+'СЕТ СН'!$F$15</f>
        <v>0</v>
      </c>
      <c r="K311" s="36">
        <f>SUMIFS(СВЦЭМ!$H$40:$H$783,СВЦЭМ!$A$40:$A$783,$A311,СВЦЭМ!$B$39:$B$782,K$296)+'СЕТ СН'!$F$15</f>
        <v>0</v>
      </c>
      <c r="L311" s="36">
        <f>SUMIFS(СВЦЭМ!$H$40:$H$783,СВЦЭМ!$A$40:$A$783,$A311,СВЦЭМ!$B$39:$B$782,L$296)+'СЕТ СН'!$F$15</f>
        <v>0</v>
      </c>
      <c r="M311" s="36">
        <f>SUMIFS(СВЦЭМ!$H$40:$H$783,СВЦЭМ!$A$40:$A$783,$A311,СВЦЭМ!$B$39:$B$782,M$296)+'СЕТ СН'!$F$15</f>
        <v>0</v>
      </c>
      <c r="N311" s="36">
        <f>SUMIFS(СВЦЭМ!$H$40:$H$783,СВЦЭМ!$A$40:$A$783,$A311,СВЦЭМ!$B$39:$B$782,N$296)+'СЕТ СН'!$F$15</f>
        <v>0</v>
      </c>
      <c r="O311" s="36">
        <f>SUMIFS(СВЦЭМ!$H$40:$H$783,СВЦЭМ!$A$40:$A$783,$A311,СВЦЭМ!$B$39:$B$782,O$296)+'СЕТ СН'!$F$15</f>
        <v>0</v>
      </c>
      <c r="P311" s="36">
        <f>SUMIFS(СВЦЭМ!$H$40:$H$783,СВЦЭМ!$A$40:$A$783,$A311,СВЦЭМ!$B$39:$B$782,P$296)+'СЕТ СН'!$F$15</f>
        <v>0</v>
      </c>
      <c r="Q311" s="36">
        <f>SUMIFS(СВЦЭМ!$H$40:$H$783,СВЦЭМ!$A$40:$A$783,$A311,СВЦЭМ!$B$39:$B$782,Q$296)+'СЕТ СН'!$F$15</f>
        <v>0</v>
      </c>
      <c r="R311" s="36">
        <f>SUMIFS(СВЦЭМ!$H$40:$H$783,СВЦЭМ!$A$40:$A$783,$A311,СВЦЭМ!$B$39:$B$782,R$296)+'СЕТ СН'!$F$15</f>
        <v>0</v>
      </c>
      <c r="S311" s="36">
        <f>SUMIFS(СВЦЭМ!$H$40:$H$783,СВЦЭМ!$A$40:$A$783,$A311,СВЦЭМ!$B$39:$B$782,S$296)+'СЕТ СН'!$F$15</f>
        <v>0</v>
      </c>
      <c r="T311" s="36">
        <f>SUMIFS(СВЦЭМ!$H$40:$H$783,СВЦЭМ!$A$40:$A$783,$A311,СВЦЭМ!$B$39:$B$782,T$296)+'СЕТ СН'!$F$15</f>
        <v>0</v>
      </c>
      <c r="U311" s="36">
        <f>SUMIFS(СВЦЭМ!$H$40:$H$783,СВЦЭМ!$A$40:$A$783,$A311,СВЦЭМ!$B$39:$B$782,U$296)+'СЕТ СН'!$F$15</f>
        <v>0</v>
      </c>
      <c r="V311" s="36">
        <f>SUMIFS(СВЦЭМ!$H$40:$H$783,СВЦЭМ!$A$40:$A$783,$A311,СВЦЭМ!$B$39:$B$782,V$296)+'СЕТ СН'!$F$15</f>
        <v>0</v>
      </c>
      <c r="W311" s="36">
        <f>SUMIFS(СВЦЭМ!$H$40:$H$783,СВЦЭМ!$A$40:$A$783,$A311,СВЦЭМ!$B$39:$B$782,W$296)+'СЕТ СН'!$F$15</f>
        <v>0</v>
      </c>
      <c r="X311" s="36">
        <f>SUMIFS(СВЦЭМ!$H$40:$H$783,СВЦЭМ!$A$40:$A$783,$A311,СВЦЭМ!$B$39:$B$782,X$296)+'СЕТ СН'!$F$15</f>
        <v>0</v>
      </c>
      <c r="Y311" s="36">
        <f>SUMIFS(СВЦЭМ!$H$40:$H$783,СВЦЭМ!$A$40:$A$783,$A311,СВЦЭМ!$B$39:$B$782,Y$296)+'СЕТ СН'!$F$15</f>
        <v>0</v>
      </c>
    </row>
    <row r="312" spans="1:25" ht="15.75" hidden="1" x14ac:dyDescent="0.2">
      <c r="A312" s="35">
        <f t="shared" si="8"/>
        <v>45215</v>
      </c>
      <c r="B312" s="36">
        <f>SUMIFS(СВЦЭМ!$H$40:$H$783,СВЦЭМ!$A$40:$A$783,$A312,СВЦЭМ!$B$39:$B$782,B$296)+'СЕТ СН'!$F$15</f>
        <v>0</v>
      </c>
      <c r="C312" s="36">
        <f>SUMIFS(СВЦЭМ!$H$40:$H$783,СВЦЭМ!$A$40:$A$783,$A312,СВЦЭМ!$B$39:$B$782,C$296)+'СЕТ СН'!$F$15</f>
        <v>0</v>
      </c>
      <c r="D312" s="36">
        <f>SUMIFS(СВЦЭМ!$H$40:$H$783,СВЦЭМ!$A$40:$A$783,$A312,СВЦЭМ!$B$39:$B$782,D$296)+'СЕТ СН'!$F$15</f>
        <v>0</v>
      </c>
      <c r="E312" s="36">
        <f>SUMIFS(СВЦЭМ!$H$40:$H$783,СВЦЭМ!$A$40:$A$783,$A312,СВЦЭМ!$B$39:$B$782,E$296)+'СЕТ СН'!$F$15</f>
        <v>0</v>
      </c>
      <c r="F312" s="36">
        <f>SUMIFS(СВЦЭМ!$H$40:$H$783,СВЦЭМ!$A$40:$A$783,$A312,СВЦЭМ!$B$39:$B$782,F$296)+'СЕТ СН'!$F$15</f>
        <v>0</v>
      </c>
      <c r="G312" s="36">
        <f>SUMIFS(СВЦЭМ!$H$40:$H$783,СВЦЭМ!$A$40:$A$783,$A312,СВЦЭМ!$B$39:$B$782,G$296)+'СЕТ СН'!$F$15</f>
        <v>0</v>
      </c>
      <c r="H312" s="36">
        <f>SUMIFS(СВЦЭМ!$H$40:$H$783,СВЦЭМ!$A$40:$A$783,$A312,СВЦЭМ!$B$39:$B$782,H$296)+'СЕТ СН'!$F$15</f>
        <v>0</v>
      </c>
      <c r="I312" s="36">
        <f>SUMIFS(СВЦЭМ!$H$40:$H$783,СВЦЭМ!$A$40:$A$783,$A312,СВЦЭМ!$B$39:$B$782,I$296)+'СЕТ СН'!$F$15</f>
        <v>0</v>
      </c>
      <c r="J312" s="36">
        <f>SUMIFS(СВЦЭМ!$H$40:$H$783,СВЦЭМ!$A$40:$A$783,$A312,СВЦЭМ!$B$39:$B$782,J$296)+'СЕТ СН'!$F$15</f>
        <v>0</v>
      </c>
      <c r="K312" s="36">
        <f>SUMIFS(СВЦЭМ!$H$40:$H$783,СВЦЭМ!$A$40:$A$783,$A312,СВЦЭМ!$B$39:$B$782,K$296)+'СЕТ СН'!$F$15</f>
        <v>0</v>
      </c>
      <c r="L312" s="36">
        <f>SUMIFS(СВЦЭМ!$H$40:$H$783,СВЦЭМ!$A$40:$A$783,$A312,СВЦЭМ!$B$39:$B$782,L$296)+'СЕТ СН'!$F$15</f>
        <v>0</v>
      </c>
      <c r="M312" s="36">
        <f>SUMIFS(СВЦЭМ!$H$40:$H$783,СВЦЭМ!$A$40:$A$783,$A312,СВЦЭМ!$B$39:$B$782,M$296)+'СЕТ СН'!$F$15</f>
        <v>0</v>
      </c>
      <c r="N312" s="36">
        <f>SUMIFS(СВЦЭМ!$H$40:$H$783,СВЦЭМ!$A$40:$A$783,$A312,СВЦЭМ!$B$39:$B$782,N$296)+'СЕТ СН'!$F$15</f>
        <v>0</v>
      </c>
      <c r="O312" s="36">
        <f>SUMIFS(СВЦЭМ!$H$40:$H$783,СВЦЭМ!$A$40:$A$783,$A312,СВЦЭМ!$B$39:$B$782,O$296)+'СЕТ СН'!$F$15</f>
        <v>0</v>
      </c>
      <c r="P312" s="36">
        <f>SUMIFS(СВЦЭМ!$H$40:$H$783,СВЦЭМ!$A$40:$A$783,$A312,СВЦЭМ!$B$39:$B$782,P$296)+'СЕТ СН'!$F$15</f>
        <v>0</v>
      </c>
      <c r="Q312" s="36">
        <f>SUMIFS(СВЦЭМ!$H$40:$H$783,СВЦЭМ!$A$40:$A$783,$A312,СВЦЭМ!$B$39:$B$782,Q$296)+'СЕТ СН'!$F$15</f>
        <v>0</v>
      </c>
      <c r="R312" s="36">
        <f>SUMIFS(СВЦЭМ!$H$40:$H$783,СВЦЭМ!$A$40:$A$783,$A312,СВЦЭМ!$B$39:$B$782,R$296)+'СЕТ СН'!$F$15</f>
        <v>0</v>
      </c>
      <c r="S312" s="36">
        <f>SUMIFS(СВЦЭМ!$H$40:$H$783,СВЦЭМ!$A$40:$A$783,$A312,СВЦЭМ!$B$39:$B$782,S$296)+'СЕТ СН'!$F$15</f>
        <v>0</v>
      </c>
      <c r="T312" s="36">
        <f>SUMIFS(СВЦЭМ!$H$40:$H$783,СВЦЭМ!$A$40:$A$783,$A312,СВЦЭМ!$B$39:$B$782,T$296)+'СЕТ СН'!$F$15</f>
        <v>0</v>
      </c>
      <c r="U312" s="36">
        <f>SUMIFS(СВЦЭМ!$H$40:$H$783,СВЦЭМ!$A$40:$A$783,$A312,СВЦЭМ!$B$39:$B$782,U$296)+'СЕТ СН'!$F$15</f>
        <v>0</v>
      </c>
      <c r="V312" s="36">
        <f>SUMIFS(СВЦЭМ!$H$40:$H$783,СВЦЭМ!$A$40:$A$783,$A312,СВЦЭМ!$B$39:$B$782,V$296)+'СЕТ СН'!$F$15</f>
        <v>0</v>
      </c>
      <c r="W312" s="36">
        <f>SUMIFS(СВЦЭМ!$H$40:$H$783,СВЦЭМ!$A$40:$A$783,$A312,СВЦЭМ!$B$39:$B$782,W$296)+'СЕТ СН'!$F$15</f>
        <v>0</v>
      </c>
      <c r="X312" s="36">
        <f>SUMIFS(СВЦЭМ!$H$40:$H$783,СВЦЭМ!$A$40:$A$783,$A312,СВЦЭМ!$B$39:$B$782,X$296)+'СЕТ СН'!$F$15</f>
        <v>0</v>
      </c>
      <c r="Y312" s="36">
        <f>SUMIFS(СВЦЭМ!$H$40:$H$783,СВЦЭМ!$A$40:$A$783,$A312,СВЦЭМ!$B$39:$B$782,Y$296)+'СЕТ СН'!$F$15</f>
        <v>0</v>
      </c>
    </row>
    <row r="313" spans="1:25" ht="15.75" hidden="1" x14ac:dyDescent="0.2">
      <c r="A313" s="35">
        <f t="shared" si="8"/>
        <v>45216</v>
      </c>
      <c r="B313" s="36">
        <f>SUMIFS(СВЦЭМ!$H$40:$H$783,СВЦЭМ!$A$40:$A$783,$A313,СВЦЭМ!$B$39:$B$782,B$296)+'СЕТ СН'!$F$15</f>
        <v>0</v>
      </c>
      <c r="C313" s="36">
        <f>SUMIFS(СВЦЭМ!$H$40:$H$783,СВЦЭМ!$A$40:$A$783,$A313,СВЦЭМ!$B$39:$B$782,C$296)+'СЕТ СН'!$F$15</f>
        <v>0</v>
      </c>
      <c r="D313" s="36">
        <f>SUMIFS(СВЦЭМ!$H$40:$H$783,СВЦЭМ!$A$40:$A$783,$A313,СВЦЭМ!$B$39:$B$782,D$296)+'СЕТ СН'!$F$15</f>
        <v>0</v>
      </c>
      <c r="E313" s="36">
        <f>SUMIFS(СВЦЭМ!$H$40:$H$783,СВЦЭМ!$A$40:$A$783,$A313,СВЦЭМ!$B$39:$B$782,E$296)+'СЕТ СН'!$F$15</f>
        <v>0</v>
      </c>
      <c r="F313" s="36">
        <f>SUMIFS(СВЦЭМ!$H$40:$H$783,СВЦЭМ!$A$40:$A$783,$A313,СВЦЭМ!$B$39:$B$782,F$296)+'СЕТ СН'!$F$15</f>
        <v>0</v>
      </c>
      <c r="G313" s="36">
        <f>SUMIFS(СВЦЭМ!$H$40:$H$783,СВЦЭМ!$A$40:$A$783,$A313,СВЦЭМ!$B$39:$B$782,G$296)+'СЕТ СН'!$F$15</f>
        <v>0</v>
      </c>
      <c r="H313" s="36">
        <f>SUMIFS(СВЦЭМ!$H$40:$H$783,СВЦЭМ!$A$40:$A$783,$A313,СВЦЭМ!$B$39:$B$782,H$296)+'СЕТ СН'!$F$15</f>
        <v>0</v>
      </c>
      <c r="I313" s="36">
        <f>SUMIFS(СВЦЭМ!$H$40:$H$783,СВЦЭМ!$A$40:$A$783,$A313,СВЦЭМ!$B$39:$B$782,I$296)+'СЕТ СН'!$F$15</f>
        <v>0</v>
      </c>
      <c r="J313" s="36">
        <f>SUMIFS(СВЦЭМ!$H$40:$H$783,СВЦЭМ!$A$40:$A$783,$A313,СВЦЭМ!$B$39:$B$782,J$296)+'СЕТ СН'!$F$15</f>
        <v>0</v>
      </c>
      <c r="K313" s="36">
        <f>SUMIFS(СВЦЭМ!$H$40:$H$783,СВЦЭМ!$A$40:$A$783,$A313,СВЦЭМ!$B$39:$B$782,K$296)+'СЕТ СН'!$F$15</f>
        <v>0</v>
      </c>
      <c r="L313" s="36">
        <f>SUMIFS(СВЦЭМ!$H$40:$H$783,СВЦЭМ!$A$40:$A$783,$A313,СВЦЭМ!$B$39:$B$782,L$296)+'СЕТ СН'!$F$15</f>
        <v>0</v>
      </c>
      <c r="M313" s="36">
        <f>SUMIFS(СВЦЭМ!$H$40:$H$783,СВЦЭМ!$A$40:$A$783,$A313,СВЦЭМ!$B$39:$B$782,M$296)+'СЕТ СН'!$F$15</f>
        <v>0</v>
      </c>
      <c r="N313" s="36">
        <f>SUMIFS(СВЦЭМ!$H$40:$H$783,СВЦЭМ!$A$40:$A$783,$A313,СВЦЭМ!$B$39:$B$782,N$296)+'СЕТ СН'!$F$15</f>
        <v>0</v>
      </c>
      <c r="O313" s="36">
        <f>SUMIFS(СВЦЭМ!$H$40:$H$783,СВЦЭМ!$A$40:$A$783,$A313,СВЦЭМ!$B$39:$B$782,O$296)+'СЕТ СН'!$F$15</f>
        <v>0</v>
      </c>
      <c r="P313" s="36">
        <f>SUMIFS(СВЦЭМ!$H$40:$H$783,СВЦЭМ!$A$40:$A$783,$A313,СВЦЭМ!$B$39:$B$782,P$296)+'СЕТ СН'!$F$15</f>
        <v>0</v>
      </c>
      <c r="Q313" s="36">
        <f>SUMIFS(СВЦЭМ!$H$40:$H$783,СВЦЭМ!$A$40:$A$783,$A313,СВЦЭМ!$B$39:$B$782,Q$296)+'СЕТ СН'!$F$15</f>
        <v>0</v>
      </c>
      <c r="R313" s="36">
        <f>SUMIFS(СВЦЭМ!$H$40:$H$783,СВЦЭМ!$A$40:$A$783,$A313,СВЦЭМ!$B$39:$B$782,R$296)+'СЕТ СН'!$F$15</f>
        <v>0</v>
      </c>
      <c r="S313" s="36">
        <f>SUMIFS(СВЦЭМ!$H$40:$H$783,СВЦЭМ!$A$40:$A$783,$A313,СВЦЭМ!$B$39:$B$782,S$296)+'СЕТ СН'!$F$15</f>
        <v>0</v>
      </c>
      <c r="T313" s="36">
        <f>SUMIFS(СВЦЭМ!$H$40:$H$783,СВЦЭМ!$A$40:$A$783,$A313,СВЦЭМ!$B$39:$B$782,T$296)+'СЕТ СН'!$F$15</f>
        <v>0</v>
      </c>
      <c r="U313" s="36">
        <f>SUMIFS(СВЦЭМ!$H$40:$H$783,СВЦЭМ!$A$40:$A$783,$A313,СВЦЭМ!$B$39:$B$782,U$296)+'СЕТ СН'!$F$15</f>
        <v>0</v>
      </c>
      <c r="V313" s="36">
        <f>SUMIFS(СВЦЭМ!$H$40:$H$783,СВЦЭМ!$A$40:$A$783,$A313,СВЦЭМ!$B$39:$B$782,V$296)+'СЕТ СН'!$F$15</f>
        <v>0</v>
      </c>
      <c r="W313" s="36">
        <f>SUMIFS(СВЦЭМ!$H$40:$H$783,СВЦЭМ!$A$40:$A$783,$A313,СВЦЭМ!$B$39:$B$782,W$296)+'СЕТ СН'!$F$15</f>
        <v>0</v>
      </c>
      <c r="X313" s="36">
        <f>SUMIFS(СВЦЭМ!$H$40:$H$783,СВЦЭМ!$A$40:$A$783,$A313,СВЦЭМ!$B$39:$B$782,X$296)+'СЕТ СН'!$F$15</f>
        <v>0</v>
      </c>
      <c r="Y313" s="36">
        <f>SUMIFS(СВЦЭМ!$H$40:$H$783,СВЦЭМ!$A$40:$A$783,$A313,СВЦЭМ!$B$39:$B$782,Y$296)+'СЕТ СН'!$F$15</f>
        <v>0</v>
      </c>
    </row>
    <row r="314" spans="1:25" ht="15.75" hidden="1" x14ac:dyDescent="0.2">
      <c r="A314" s="35">
        <f t="shared" si="8"/>
        <v>45217</v>
      </c>
      <c r="B314" s="36">
        <f>SUMIFS(СВЦЭМ!$H$40:$H$783,СВЦЭМ!$A$40:$A$783,$A314,СВЦЭМ!$B$39:$B$782,B$296)+'СЕТ СН'!$F$15</f>
        <v>0</v>
      </c>
      <c r="C314" s="36">
        <f>SUMIFS(СВЦЭМ!$H$40:$H$783,СВЦЭМ!$A$40:$A$783,$A314,СВЦЭМ!$B$39:$B$782,C$296)+'СЕТ СН'!$F$15</f>
        <v>0</v>
      </c>
      <c r="D314" s="36">
        <f>SUMIFS(СВЦЭМ!$H$40:$H$783,СВЦЭМ!$A$40:$A$783,$A314,СВЦЭМ!$B$39:$B$782,D$296)+'СЕТ СН'!$F$15</f>
        <v>0</v>
      </c>
      <c r="E314" s="36">
        <f>SUMIFS(СВЦЭМ!$H$40:$H$783,СВЦЭМ!$A$40:$A$783,$A314,СВЦЭМ!$B$39:$B$782,E$296)+'СЕТ СН'!$F$15</f>
        <v>0</v>
      </c>
      <c r="F314" s="36">
        <f>SUMIFS(СВЦЭМ!$H$40:$H$783,СВЦЭМ!$A$40:$A$783,$A314,СВЦЭМ!$B$39:$B$782,F$296)+'СЕТ СН'!$F$15</f>
        <v>0</v>
      </c>
      <c r="G314" s="36">
        <f>SUMIFS(СВЦЭМ!$H$40:$H$783,СВЦЭМ!$A$40:$A$783,$A314,СВЦЭМ!$B$39:$B$782,G$296)+'СЕТ СН'!$F$15</f>
        <v>0</v>
      </c>
      <c r="H314" s="36">
        <f>SUMIFS(СВЦЭМ!$H$40:$H$783,СВЦЭМ!$A$40:$A$783,$A314,СВЦЭМ!$B$39:$B$782,H$296)+'СЕТ СН'!$F$15</f>
        <v>0</v>
      </c>
      <c r="I314" s="36">
        <f>SUMIFS(СВЦЭМ!$H$40:$H$783,СВЦЭМ!$A$40:$A$783,$A314,СВЦЭМ!$B$39:$B$782,I$296)+'СЕТ СН'!$F$15</f>
        <v>0</v>
      </c>
      <c r="J314" s="36">
        <f>SUMIFS(СВЦЭМ!$H$40:$H$783,СВЦЭМ!$A$40:$A$783,$A314,СВЦЭМ!$B$39:$B$782,J$296)+'СЕТ СН'!$F$15</f>
        <v>0</v>
      </c>
      <c r="K314" s="36">
        <f>SUMIFS(СВЦЭМ!$H$40:$H$783,СВЦЭМ!$A$40:$A$783,$A314,СВЦЭМ!$B$39:$B$782,K$296)+'СЕТ СН'!$F$15</f>
        <v>0</v>
      </c>
      <c r="L314" s="36">
        <f>SUMIFS(СВЦЭМ!$H$40:$H$783,СВЦЭМ!$A$40:$A$783,$A314,СВЦЭМ!$B$39:$B$782,L$296)+'СЕТ СН'!$F$15</f>
        <v>0</v>
      </c>
      <c r="M314" s="36">
        <f>SUMIFS(СВЦЭМ!$H$40:$H$783,СВЦЭМ!$A$40:$A$783,$A314,СВЦЭМ!$B$39:$B$782,M$296)+'СЕТ СН'!$F$15</f>
        <v>0</v>
      </c>
      <c r="N314" s="36">
        <f>SUMIFS(СВЦЭМ!$H$40:$H$783,СВЦЭМ!$A$40:$A$783,$A314,СВЦЭМ!$B$39:$B$782,N$296)+'СЕТ СН'!$F$15</f>
        <v>0</v>
      </c>
      <c r="O314" s="36">
        <f>SUMIFS(СВЦЭМ!$H$40:$H$783,СВЦЭМ!$A$40:$A$783,$A314,СВЦЭМ!$B$39:$B$782,O$296)+'СЕТ СН'!$F$15</f>
        <v>0</v>
      </c>
      <c r="P314" s="36">
        <f>SUMIFS(СВЦЭМ!$H$40:$H$783,СВЦЭМ!$A$40:$A$783,$A314,СВЦЭМ!$B$39:$B$782,P$296)+'СЕТ СН'!$F$15</f>
        <v>0</v>
      </c>
      <c r="Q314" s="36">
        <f>SUMIFS(СВЦЭМ!$H$40:$H$783,СВЦЭМ!$A$40:$A$783,$A314,СВЦЭМ!$B$39:$B$782,Q$296)+'СЕТ СН'!$F$15</f>
        <v>0</v>
      </c>
      <c r="R314" s="36">
        <f>SUMIFS(СВЦЭМ!$H$40:$H$783,СВЦЭМ!$A$40:$A$783,$A314,СВЦЭМ!$B$39:$B$782,R$296)+'СЕТ СН'!$F$15</f>
        <v>0</v>
      </c>
      <c r="S314" s="36">
        <f>SUMIFS(СВЦЭМ!$H$40:$H$783,СВЦЭМ!$A$40:$A$783,$A314,СВЦЭМ!$B$39:$B$782,S$296)+'СЕТ СН'!$F$15</f>
        <v>0</v>
      </c>
      <c r="T314" s="36">
        <f>SUMIFS(СВЦЭМ!$H$40:$H$783,СВЦЭМ!$A$40:$A$783,$A314,СВЦЭМ!$B$39:$B$782,T$296)+'СЕТ СН'!$F$15</f>
        <v>0</v>
      </c>
      <c r="U314" s="36">
        <f>SUMIFS(СВЦЭМ!$H$40:$H$783,СВЦЭМ!$A$40:$A$783,$A314,СВЦЭМ!$B$39:$B$782,U$296)+'СЕТ СН'!$F$15</f>
        <v>0</v>
      </c>
      <c r="V314" s="36">
        <f>SUMIFS(СВЦЭМ!$H$40:$H$783,СВЦЭМ!$A$40:$A$783,$A314,СВЦЭМ!$B$39:$B$782,V$296)+'СЕТ СН'!$F$15</f>
        <v>0</v>
      </c>
      <c r="W314" s="36">
        <f>SUMIFS(СВЦЭМ!$H$40:$H$783,СВЦЭМ!$A$40:$A$783,$A314,СВЦЭМ!$B$39:$B$782,W$296)+'СЕТ СН'!$F$15</f>
        <v>0</v>
      </c>
      <c r="X314" s="36">
        <f>SUMIFS(СВЦЭМ!$H$40:$H$783,СВЦЭМ!$A$40:$A$783,$A314,СВЦЭМ!$B$39:$B$782,X$296)+'СЕТ СН'!$F$15</f>
        <v>0</v>
      </c>
      <c r="Y314" s="36">
        <f>SUMIFS(СВЦЭМ!$H$40:$H$783,СВЦЭМ!$A$40:$A$783,$A314,СВЦЭМ!$B$39:$B$782,Y$296)+'СЕТ СН'!$F$15</f>
        <v>0</v>
      </c>
    </row>
    <row r="315" spans="1:25" ht="15.75" hidden="1" x14ac:dyDescent="0.2">
      <c r="A315" s="35">
        <f t="shared" si="8"/>
        <v>45218</v>
      </c>
      <c r="B315" s="36">
        <f>SUMIFS(СВЦЭМ!$H$40:$H$783,СВЦЭМ!$A$40:$A$783,$A315,СВЦЭМ!$B$39:$B$782,B$296)+'СЕТ СН'!$F$15</f>
        <v>0</v>
      </c>
      <c r="C315" s="36">
        <f>SUMIFS(СВЦЭМ!$H$40:$H$783,СВЦЭМ!$A$40:$A$783,$A315,СВЦЭМ!$B$39:$B$782,C$296)+'СЕТ СН'!$F$15</f>
        <v>0</v>
      </c>
      <c r="D315" s="36">
        <f>SUMIFS(СВЦЭМ!$H$40:$H$783,СВЦЭМ!$A$40:$A$783,$A315,СВЦЭМ!$B$39:$B$782,D$296)+'СЕТ СН'!$F$15</f>
        <v>0</v>
      </c>
      <c r="E315" s="36">
        <f>SUMIFS(СВЦЭМ!$H$40:$H$783,СВЦЭМ!$A$40:$A$783,$A315,СВЦЭМ!$B$39:$B$782,E$296)+'СЕТ СН'!$F$15</f>
        <v>0</v>
      </c>
      <c r="F315" s="36">
        <f>SUMIFS(СВЦЭМ!$H$40:$H$783,СВЦЭМ!$A$40:$A$783,$A315,СВЦЭМ!$B$39:$B$782,F$296)+'СЕТ СН'!$F$15</f>
        <v>0</v>
      </c>
      <c r="G315" s="36">
        <f>SUMIFS(СВЦЭМ!$H$40:$H$783,СВЦЭМ!$A$40:$A$783,$A315,СВЦЭМ!$B$39:$B$782,G$296)+'СЕТ СН'!$F$15</f>
        <v>0</v>
      </c>
      <c r="H315" s="36">
        <f>SUMIFS(СВЦЭМ!$H$40:$H$783,СВЦЭМ!$A$40:$A$783,$A315,СВЦЭМ!$B$39:$B$782,H$296)+'СЕТ СН'!$F$15</f>
        <v>0</v>
      </c>
      <c r="I315" s="36">
        <f>SUMIFS(СВЦЭМ!$H$40:$H$783,СВЦЭМ!$A$40:$A$783,$A315,СВЦЭМ!$B$39:$B$782,I$296)+'СЕТ СН'!$F$15</f>
        <v>0</v>
      </c>
      <c r="J315" s="36">
        <f>SUMIFS(СВЦЭМ!$H$40:$H$783,СВЦЭМ!$A$40:$A$783,$A315,СВЦЭМ!$B$39:$B$782,J$296)+'СЕТ СН'!$F$15</f>
        <v>0</v>
      </c>
      <c r="K315" s="36">
        <f>SUMIFS(СВЦЭМ!$H$40:$H$783,СВЦЭМ!$A$40:$A$783,$A315,СВЦЭМ!$B$39:$B$782,K$296)+'СЕТ СН'!$F$15</f>
        <v>0</v>
      </c>
      <c r="L315" s="36">
        <f>SUMIFS(СВЦЭМ!$H$40:$H$783,СВЦЭМ!$A$40:$A$783,$A315,СВЦЭМ!$B$39:$B$782,L$296)+'СЕТ СН'!$F$15</f>
        <v>0</v>
      </c>
      <c r="M315" s="36">
        <f>SUMIFS(СВЦЭМ!$H$40:$H$783,СВЦЭМ!$A$40:$A$783,$A315,СВЦЭМ!$B$39:$B$782,M$296)+'СЕТ СН'!$F$15</f>
        <v>0</v>
      </c>
      <c r="N315" s="36">
        <f>SUMIFS(СВЦЭМ!$H$40:$H$783,СВЦЭМ!$A$40:$A$783,$A315,СВЦЭМ!$B$39:$B$782,N$296)+'СЕТ СН'!$F$15</f>
        <v>0</v>
      </c>
      <c r="O315" s="36">
        <f>SUMIFS(СВЦЭМ!$H$40:$H$783,СВЦЭМ!$A$40:$A$783,$A315,СВЦЭМ!$B$39:$B$782,O$296)+'СЕТ СН'!$F$15</f>
        <v>0</v>
      </c>
      <c r="P315" s="36">
        <f>SUMIFS(СВЦЭМ!$H$40:$H$783,СВЦЭМ!$A$40:$A$783,$A315,СВЦЭМ!$B$39:$B$782,P$296)+'СЕТ СН'!$F$15</f>
        <v>0</v>
      </c>
      <c r="Q315" s="36">
        <f>SUMIFS(СВЦЭМ!$H$40:$H$783,СВЦЭМ!$A$40:$A$783,$A315,СВЦЭМ!$B$39:$B$782,Q$296)+'СЕТ СН'!$F$15</f>
        <v>0</v>
      </c>
      <c r="R315" s="36">
        <f>SUMIFS(СВЦЭМ!$H$40:$H$783,СВЦЭМ!$A$40:$A$783,$A315,СВЦЭМ!$B$39:$B$782,R$296)+'СЕТ СН'!$F$15</f>
        <v>0</v>
      </c>
      <c r="S315" s="36">
        <f>SUMIFS(СВЦЭМ!$H$40:$H$783,СВЦЭМ!$A$40:$A$783,$A315,СВЦЭМ!$B$39:$B$782,S$296)+'СЕТ СН'!$F$15</f>
        <v>0</v>
      </c>
      <c r="T315" s="36">
        <f>SUMIFS(СВЦЭМ!$H$40:$H$783,СВЦЭМ!$A$40:$A$783,$A315,СВЦЭМ!$B$39:$B$782,T$296)+'СЕТ СН'!$F$15</f>
        <v>0</v>
      </c>
      <c r="U315" s="36">
        <f>SUMIFS(СВЦЭМ!$H$40:$H$783,СВЦЭМ!$A$40:$A$783,$A315,СВЦЭМ!$B$39:$B$782,U$296)+'СЕТ СН'!$F$15</f>
        <v>0</v>
      </c>
      <c r="V315" s="36">
        <f>SUMIFS(СВЦЭМ!$H$40:$H$783,СВЦЭМ!$A$40:$A$783,$A315,СВЦЭМ!$B$39:$B$782,V$296)+'СЕТ СН'!$F$15</f>
        <v>0</v>
      </c>
      <c r="W315" s="36">
        <f>SUMIFS(СВЦЭМ!$H$40:$H$783,СВЦЭМ!$A$40:$A$783,$A315,СВЦЭМ!$B$39:$B$782,W$296)+'СЕТ СН'!$F$15</f>
        <v>0</v>
      </c>
      <c r="X315" s="36">
        <f>SUMIFS(СВЦЭМ!$H$40:$H$783,СВЦЭМ!$A$40:$A$783,$A315,СВЦЭМ!$B$39:$B$782,X$296)+'СЕТ СН'!$F$15</f>
        <v>0</v>
      </c>
      <c r="Y315" s="36">
        <f>SUMIFS(СВЦЭМ!$H$40:$H$783,СВЦЭМ!$A$40:$A$783,$A315,СВЦЭМ!$B$39:$B$782,Y$296)+'СЕТ СН'!$F$15</f>
        <v>0</v>
      </c>
    </row>
    <row r="316" spans="1:25" ht="15.75" hidden="1" x14ac:dyDescent="0.2">
      <c r="A316" s="35">
        <f t="shared" si="8"/>
        <v>45219</v>
      </c>
      <c r="B316" s="36">
        <f>SUMIFS(СВЦЭМ!$H$40:$H$783,СВЦЭМ!$A$40:$A$783,$A316,СВЦЭМ!$B$39:$B$782,B$296)+'СЕТ СН'!$F$15</f>
        <v>0</v>
      </c>
      <c r="C316" s="36">
        <f>SUMIFS(СВЦЭМ!$H$40:$H$783,СВЦЭМ!$A$40:$A$783,$A316,СВЦЭМ!$B$39:$B$782,C$296)+'СЕТ СН'!$F$15</f>
        <v>0</v>
      </c>
      <c r="D316" s="36">
        <f>SUMIFS(СВЦЭМ!$H$40:$H$783,СВЦЭМ!$A$40:$A$783,$A316,СВЦЭМ!$B$39:$B$782,D$296)+'СЕТ СН'!$F$15</f>
        <v>0</v>
      </c>
      <c r="E316" s="36">
        <f>SUMIFS(СВЦЭМ!$H$40:$H$783,СВЦЭМ!$A$40:$A$783,$A316,СВЦЭМ!$B$39:$B$782,E$296)+'СЕТ СН'!$F$15</f>
        <v>0</v>
      </c>
      <c r="F316" s="36">
        <f>SUMIFS(СВЦЭМ!$H$40:$H$783,СВЦЭМ!$A$40:$A$783,$A316,СВЦЭМ!$B$39:$B$782,F$296)+'СЕТ СН'!$F$15</f>
        <v>0</v>
      </c>
      <c r="G316" s="36">
        <f>SUMIFS(СВЦЭМ!$H$40:$H$783,СВЦЭМ!$A$40:$A$783,$A316,СВЦЭМ!$B$39:$B$782,G$296)+'СЕТ СН'!$F$15</f>
        <v>0</v>
      </c>
      <c r="H316" s="36">
        <f>SUMIFS(СВЦЭМ!$H$40:$H$783,СВЦЭМ!$A$40:$A$783,$A316,СВЦЭМ!$B$39:$B$782,H$296)+'СЕТ СН'!$F$15</f>
        <v>0</v>
      </c>
      <c r="I316" s="36">
        <f>SUMIFS(СВЦЭМ!$H$40:$H$783,СВЦЭМ!$A$40:$A$783,$A316,СВЦЭМ!$B$39:$B$782,I$296)+'СЕТ СН'!$F$15</f>
        <v>0</v>
      </c>
      <c r="J316" s="36">
        <f>SUMIFS(СВЦЭМ!$H$40:$H$783,СВЦЭМ!$A$40:$A$783,$A316,СВЦЭМ!$B$39:$B$782,J$296)+'СЕТ СН'!$F$15</f>
        <v>0</v>
      </c>
      <c r="K316" s="36">
        <f>SUMIFS(СВЦЭМ!$H$40:$H$783,СВЦЭМ!$A$40:$A$783,$A316,СВЦЭМ!$B$39:$B$782,K$296)+'СЕТ СН'!$F$15</f>
        <v>0</v>
      </c>
      <c r="L316" s="36">
        <f>SUMIFS(СВЦЭМ!$H$40:$H$783,СВЦЭМ!$A$40:$A$783,$A316,СВЦЭМ!$B$39:$B$782,L$296)+'СЕТ СН'!$F$15</f>
        <v>0</v>
      </c>
      <c r="M316" s="36">
        <f>SUMIFS(СВЦЭМ!$H$40:$H$783,СВЦЭМ!$A$40:$A$783,$A316,СВЦЭМ!$B$39:$B$782,M$296)+'СЕТ СН'!$F$15</f>
        <v>0</v>
      </c>
      <c r="N316" s="36">
        <f>SUMIFS(СВЦЭМ!$H$40:$H$783,СВЦЭМ!$A$40:$A$783,$A316,СВЦЭМ!$B$39:$B$782,N$296)+'СЕТ СН'!$F$15</f>
        <v>0</v>
      </c>
      <c r="O316" s="36">
        <f>SUMIFS(СВЦЭМ!$H$40:$H$783,СВЦЭМ!$A$40:$A$783,$A316,СВЦЭМ!$B$39:$B$782,O$296)+'СЕТ СН'!$F$15</f>
        <v>0</v>
      </c>
      <c r="P316" s="36">
        <f>SUMIFS(СВЦЭМ!$H$40:$H$783,СВЦЭМ!$A$40:$A$783,$A316,СВЦЭМ!$B$39:$B$782,P$296)+'СЕТ СН'!$F$15</f>
        <v>0</v>
      </c>
      <c r="Q316" s="36">
        <f>SUMIFS(СВЦЭМ!$H$40:$H$783,СВЦЭМ!$A$40:$A$783,$A316,СВЦЭМ!$B$39:$B$782,Q$296)+'СЕТ СН'!$F$15</f>
        <v>0</v>
      </c>
      <c r="R316" s="36">
        <f>SUMIFS(СВЦЭМ!$H$40:$H$783,СВЦЭМ!$A$40:$A$783,$A316,СВЦЭМ!$B$39:$B$782,R$296)+'СЕТ СН'!$F$15</f>
        <v>0</v>
      </c>
      <c r="S316" s="36">
        <f>SUMIFS(СВЦЭМ!$H$40:$H$783,СВЦЭМ!$A$40:$A$783,$A316,СВЦЭМ!$B$39:$B$782,S$296)+'СЕТ СН'!$F$15</f>
        <v>0</v>
      </c>
      <c r="T316" s="36">
        <f>SUMIFS(СВЦЭМ!$H$40:$H$783,СВЦЭМ!$A$40:$A$783,$A316,СВЦЭМ!$B$39:$B$782,T$296)+'СЕТ СН'!$F$15</f>
        <v>0</v>
      </c>
      <c r="U316" s="36">
        <f>SUMIFS(СВЦЭМ!$H$40:$H$783,СВЦЭМ!$A$40:$A$783,$A316,СВЦЭМ!$B$39:$B$782,U$296)+'СЕТ СН'!$F$15</f>
        <v>0</v>
      </c>
      <c r="V316" s="36">
        <f>SUMIFS(СВЦЭМ!$H$40:$H$783,СВЦЭМ!$A$40:$A$783,$A316,СВЦЭМ!$B$39:$B$782,V$296)+'СЕТ СН'!$F$15</f>
        <v>0</v>
      </c>
      <c r="W316" s="36">
        <f>SUMIFS(СВЦЭМ!$H$40:$H$783,СВЦЭМ!$A$40:$A$783,$A316,СВЦЭМ!$B$39:$B$782,W$296)+'СЕТ СН'!$F$15</f>
        <v>0</v>
      </c>
      <c r="X316" s="36">
        <f>SUMIFS(СВЦЭМ!$H$40:$H$783,СВЦЭМ!$A$40:$A$783,$A316,СВЦЭМ!$B$39:$B$782,X$296)+'СЕТ СН'!$F$15</f>
        <v>0</v>
      </c>
      <c r="Y316" s="36">
        <f>SUMIFS(СВЦЭМ!$H$40:$H$783,СВЦЭМ!$A$40:$A$783,$A316,СВЦЭМ!$B$39:$B$782,Y$296)+'СЕТ СН'!$F$15</f>
        <v>0</v>
      </c>
    </row>
    <row r="317" spans="1:25" ht="15.75" hidden="1" x14ac:dyDescent="0.2">
      <c r="A317" s="35">
        <f t="shared" si="8"/>
        <v>45220</v>
      </c>
      <c r="B317" s="36">
        <f>SUMIFS(СВЦЭМ!$H$40:$H$783,СВЦЭМ!$A$40:$A$783,$A317,СВЦЭМ!$B$39:$B$782,B$296)+'СЕТ СН'!$F$15</f>
        <v>0</v>
      </c>
      <c r="C317" s="36">
        <f>SUMIFS(СВЦЭМ!$H$40:$H$783,СВЦЭМ!$A$40:$A$783,$A317,СВЦЭМ!$B$39:$B$782,C$296)+'СЕТ СН'!$F$15</f>
        <v>0</v>
      </c>
      <c r="D317" s="36">
        <f>SUMIFS(СВЦЭМ!$H$40:$H$783,СВЦЭМ!$A$40:$A$783,$A317,СВЦЭМ!$B$39:$B$782,D$296)+'СЕТ СН'!$F$15</f>
        <v>0</v>
      </c>
      <c r="E317" s="36">
        <f>SUMIFS(СВЦЭМ!$H$40:$H$783,СВЦЭМ!$A$40:$A$783,$A317,СВЦЭМ!$B$39:$B$782,E$296)+'СЕТ СН'!$F$15</f>
        <v>0</v>
      </c>
      <c r="F317" s="36">
        <f>SUMIFS(СВЦЭМ!$H$40:$H$783,СВЦЭМ!$A$40:$A$783,$A317,СВЦЭМ!$B$39:$B$782,F$296)+'СЕТ СН'!$F$15</f>
        <v>0</v>
      </c>
      <c r="G317" s="36">
        <f>SUMIFS(СВЦЭМ!$H$40:$H$783,СВЦЭМ!$A$40:$A$783,$A317,СВЦЭМ!$B$39:$B$782,G$296)+'СЕТ СН'!$F$15</f>
        <v>0</v>
      </c>
      <c r="H317" s="36">
        <f>SUMIFS(СВЦЭМ!$H$40:$H$783,СВЦЭМ!$A$40:$A$783,$A317,СВЦЭМ!$B$39:$B$782,H$296)+'СЕТ СН'!$F$15</f>
        <v>0</v>
      </c>
      <c r="I317" s="36">
        <f>SUMIFS(СВЦЭМ!$H$40:$H$783,СВЦЭМ!$A$40:$A$783,$A317,СВЦЭМ!$B$39:$B$782,I$296)+'СЕТ СН'!$F$15</f>
        <v>0</v>
      </c>
      <c r="J317" s="36">
        <f>SUMIFS(СВЦЭМ!$H$40:$H$783,СВЦЭМ!$A$40:$A$783,$A317,СВЦЭМ!$B$39:$B$782,J$296)+'СЕТ СН'!$F$15</f>
        <v>0</v>
      </c>
      <c r="K317" s="36">
        <f>SUMIFS(СВЦЭМ!$H$40:$H$783,СВЦЭМ!$A$40:$A$783,$A317,СВЦЭМ!$B$39:$B$782,K$296)+'СЕТ СН'!$F$15</f>
        <v>0</v>
      </c>
      <c r="L317" s="36">
        <f>SUMIFS(СВЦЭМ!$H$40:$H$783,СВЦЭМ!$A$40:$A$783,$A317,СВЦЭМ!$B$39:$B$782,L$296)+'СЕТ СН'!$F$15</f>
        <v>0</v>
      </c>
      <c r="M317" s="36">
        <f>SUMIFS(СВЦЭМ!$H$40:$H$783,СВЦЭМ!$A$40:$A$783,$A317,СВЦЭМ!$B$39:$B$782,M$296)+'СЕТ СН'!$F$15</f>
        <v>0</v>
      </c>
      <c r="N317" s="36">
        <f>SUMIFS(СВЦЭМ!$H$40:$H$783,СВЦЭМ!$A$40:$A$783,$A317,СВЦЭМ!$B$39:$B$782,N$296)+'СЕТ СН'!$F$15</f>
        <v>0</v>
      </c>
      <c r="O317" s="36">
        <f>SUMIFS(СВЦЭМ!$H$40:$H$783,СВЦЭМ!$A$40:$A$783,$A317,СВЦЭМ!$B$39:$B$782,O$296)+'СЕТ СН'!$F$15</f>
        <v>0</v>
      </c>
      <c r="P317" s="36">
        <f>SUMIFS(СВЦЭМ!$H$40:$H$783,СВЦЭМ!$A$40:$A$783,$A317,СВЦЭМ!$B$39:$B$782,P$296)+'СЕТ СН'!$F$15</f>
        <v>0</v>
      </c>
      <c r="Q317" s="36">
        <f>SUMIFS(СВЦЭМ!$H$40:$H$783,СВЦЭМ!$A$40:$A$783,$A317,СВЦЭМ!$B$39:$B$782,Q$296)+'СЕТ СН'!$F$15</f>
        <v>0</v>
      </c>
      <c r="R317" s="36">
        <f>SUMIFS(СВЦЭМ!$H$40:$H$783,СВЦЭМ!$A$40:$A$783,$A317,СВЦЭМ!$B$39:$B$782,R$296)+'СЕТ СН'!$F$15</f>
        <v>0</v>
      </c>
      <c r="S317" s="36">
        <f>SUMIFS(СВЦЭМ!$H$40:$H$783,СВЦЭМ!$A$40:$A$783,$A317,СВЦЭМ!$B$39:$B$782,S$296)+'СЕТ СН'!$F$15</f>
        <v>0</v>
      </c>
      <c r="T317" s="36">
        <f>SUMIFS(СВЦЭМ!$H$40:$H$783,СВЦЭМ!$A$40:$A$783,$A317,СВЦЭМ!$B$39:$B$782,T$296)+'СЕТ СН'!$F$15</f>
        <v>0</v>
      </c>
      <c r="U317" s="36">
        <f>SUMIFS(СВЦЭМ!$H$40:$H$783,СВЦЭМ!$A$40:$A$783,$A317,СВЦЭМ!$B$39:$B$782,U$296)+'СЕТ СН'!$F$15</f>
        <v>0</v>
      </c>
      <c r="V317" s="36">
        <f>SUMIFS(СВЦЭМ!$H$40:$H$783,СВЦЭМ!$A$40:$A$783,$A317,СВЦЭМ!$B$39:$B$782,V$296)+'СЕТ СН'!$F$15</f>
        <v>0</v>
      </c>
      <c r="W317" s="36">
        <f>SUMIFS(СВЦЭМ!$H$40:$H$783,СВЦЭМ!$A$40:$A$783,$A317,СВЦЭМ!$B$39:$B$782,W$296)+'СЕТ СН'!$F$15</f>
        <v>0</v>
      </c>
      <c r="X317" s="36">
        <f>SUMIFS(СВЦЭМ!$H$40:$H$783,СВЦЭМ!$A$40:$A$783,$A317,СВЦЭМ!$B$39:$B$782,X$296)+'СЕТ СН'!$F$15</f>
        <v>0</v>
      </c>
      <c r="Y317" s="36">
        <f>SUMIFS(СВЦЭМ!$H$40:$H$783,СВЦЭМ!$A$40:$A$783,$A317,СВЦЭМ!$B$39:$B$782,Y$296)+'СЕТ СН'!$F$15</f>
        <v>0</v>
      </c>
    </row>
    <row r="318" spans="1:25" ht="15.75" hidden="1" x14ac:dyDescent="0.2">
      <c r="A318" s="35">
        <f t="shared" si="8"/>
        <v>45221</v>
      </c>
      <c r="B318" s="36">
        <f>SUMIFS(СВЦЭМ!$H$40:$H$783,СВЦЭМ!$A$40:$A$783,$A318,СВЦЭМ!$B$39:$B$782,B$296)+'СЕТ СН'!$F$15</f>
        <v>0</v>
      </c>
      <c r="C318" s="36">
        <f>SUMIFS(СВЦЭМ!$H$40:$H$783,СВЦЭМ!$A$40:$A$783,$A318,СВЦЭМ!$B$39:$B$782,C$296)+'СЕТ СН'!$F$15</f>
        <v>0</v>
      </c>
      <c r="D318" s="36">
        <f>SUMIFS(СВЦЭМ!$H$40:$H$783,СВЦЭМ!$A$40:$A$783,$A318,СВЦЭМ!$B$39:$B$782,D$296)+'СЕТ СН'!$F$15</f>
        <v>0</v>
      </c>
      <c r="E318" s="36">
        <f>SUMIFS(СВЦЭМ!$H$40:$H$783,СВЦЭМ!$A$40:$A$783,$A318,СВЦЭМ!$B$39:$B$782,E$296)+'СЕТ СН'!$F$15</f>
        <v>0</v>
      </c>
      <c r="F318" s="36">
        <f>SUMIFS(СВЦЭМ!$H$40:$H$783,СВЦЭМ!$A$40:$A$783,$A318,СВЦЭМ!$B$39:$B$782,F$296)+'СЕТ СН'!$F$15</f>
        <v>0</v>
      </c>
      <c r="G318" s="36">
        <f>SUMIFS(СВЦЭМ!$H$40:$H$783,СВЦЭМ!$A$40:$A$783,$A318,СВЦЭМ!$B$39:$B$782,G$296)+'СЕТ СН'!$F$15</f>
        <v>0</v>
      </c>
      <c r="H318" s="36">
        <f>SUMIFS(СВЦЭМ!$H$40:$H$783,СВЦЭМ!$A$40:$A$783,$A318,СВЦЭМ!$B$39:$B$782,H$296)+'СЕТ СН'!$F$15</f>
        <v>0</v>
      </c>
      <c r="I318" s="36">
        <f>SUMIFS(СВЦЭМ!$H$40:$H$783,СВЦЭМ!$A$40:$A$783,$A318,СВЦЭМ!$B$39:$B$782,I$296)+'СЕТ СН'!$F$15</f>
        <v>0</v>
      </c>
      <c r="J318" s="36">
        <f>SUMIFS(СВЦЭМ!$H$40:$H$783,СВЦЭМ!$A$40:$A$783,$A318,СВЦЭМ!$B$39:$B$782,J$296)+'СЕТ СН'!$F$15</f>
        <v>0</v>
      </c>
      <c r="K318" s="36">
        <f>SUMIFS(СВЦЭМ!$H$40:$H$783,СВЦЭМ!$A$40:$A$783,$A318,СВЦЭМ!$B$39:$B$782,K$296)+'СЕТ СН'!$F$15</f>
        <v>0</v>
      </c>
      <c r="L318" s="36">
        <f>SUMIFS(СВЦЭМ!$H$40:$H$783,СВЦЭМ!$A$40:$A$783,$A318,СВЦЭМ!$B$39:$B$782,L$296)+'СЕТ СН'!$F$15</f>
        <v>0</v>
      </c>
      <c r="M318" s="36">
        <f>SUMIFS(СВЦЭМ!$H$40:$H$783,СВЦЭМ!$A$40:$A$783,$A318,СВЦЭМ!$B$39:$B$782,M$296)+'СЕТ СН'!$F$15</f>
        <v>0</v>
      </c>
      <c r="N318" s="36">
        <f>SUMIFS(СВЦЭМ!$H$40:$H$783,СВЦЭМ!$A$40:$A$783,$A318,СВЦЭМ!$B$39:$B$782,N$296)+'СЕТ СН'!$F$15</f>
        <v>0</v>
      </c>
      <c r="O318" s="36">
        <f>SUMIFS(СВЦЭМ!$H$40:$H$783,СВЦЭМ!$A$40:$A$783,$A318,СВЦЭМ!$B$39:$B$782,O$296)+'СЕТ СН'!$F$15</f>
        <v>0</v>
      </c>
      <c r="P318" s="36">
        <f>SUMIFS(СВЦЭМ!$H$40:$H$783,СВЦЭМ!$A$40:$A$783,$A318,СВЦЭМ!$B$39:$B$782,P$296)+'СЕТ СН'!$F$15</f>
        <v>0</v>
      </c>
      <c r="Q318" s="36">
        <f>SUMIFS(СВЦЭМ!$H$40:$H$783,СВЦЭМ!$A$40:$A$783,$A318,СВЦЭМ!$B$39:$B$782,Q$296)+'СЕТ СН'!$F$15</f>
        <v>0</v>
      </c>
      <c r="R318" s="36">
        <f>SUMIFS(СВЦЭМ!$H$40:$H$783,СВЦЭМ!$A$40:$A$783,$A318,СВЦЭМ!$B$39:$B$782,R$296)+'СЕТ СН'!$F$15</f>
        <v>0</v>
      </c>
      <c r="S318" s="36">
        <f>SUMIFS(СВЦЭМ!$H$40:$H$783,СВЦЭМ!$A$40:$A$783,$A318,СВЦЭМ!$B$39:$B$782,S$296)+'СЕТ СН'!$F$15</f>
        <v>0</v>
      </c>
      <c r="T318" s="36">
        <f>SUMIFS(СВЦЭМ!$H$40:$H$783,СВЦЭМ!$A$40:$A$783,$A318,СВЦЭМ!$B$39:$B$782,T$296)+'СЕТ СН'!$F$15</f>
        <v>0</v>
      </c>
      <c r="U318" s="36">
        <f>SUMIFS(СВЦЭМ!$H$40:$H$783,СВЦЭМ!$A$40:$A$783,$A318,СВЦЭМ!$B$39:$B$782,U$296)+'СЕТ СН'!$F$15</f>
        <v>0</v>
      </c>
      <c r="V318" s="36">
        <f>SUMIFS(СВЦЭМ!$H$40:$H$783,СВЦЭМ!$A$40:$A$783,$A318,СВЦЭМ!$B$39:$B$782,V$296)+'СЕТ СН'!$F$15</f>
        <v>0</v>
      </c>
      <c r="W318" s="36">
        <f>SUMIFS(СВЦЭМ!$H$40:$H$783,СВЦЭМ!$A$40:$A$783,$A318,СВЦЭМ!$B$39:$B$782,W$296)+'СЕТ СН'!$F$15</f>
        <v>0</v>
      </c>
      <c r="X318" s="36">
        <f>SUMIFS(СВЦЭМ!$H$40:$H$783,СВЦЭМ!$A$40:$A$783,$A318,СВЦЭМ!$B$39:$B$782,X$296)+'СЕТ СН'!$F$15</f>
        <v>0</v>
      </c>
      <c r="Y318" s="36">
        <f>SUMIFS(СВЦЭМ!$H$40:$H$783,СВЦЭМ!$A$40:$A$783,$A318,СВЦЭМ!$B$39:$B$782,Y$296)+'СЕТ СН'!$F$15</f>
        <v>0</v>
      </c>
    </row>
    <row r="319" spans="1:25" ht="15.75" hidden="1" x14ac:dyDescent="0.2">
      <c r="A319" s="35">
        <f t="shared" si="8"/>
        <v>45222</v>
      </c>
      <c r="B319" s="36">
        <f>SUMIFS(СВЦЭМ!$H$40:$H$783,СВЦЭМ!$A$40:$A$783,$A319,СВЦЭМ!$B$39:$B$782,B$296)+'СЕТ СН'!$F$15</f>
        <v>0</v>
      </c>
      <c r="C319" s="36">
        <f>SUMIFS(СВЦЭМ!$H$40:$H$783,СВЦЭМ!$A$40:$A$783,$A319,СВЦЭМ!$B$39:$B$782,C$296)+'СЕТ СН'!$F$15</f>
        <v>0</v>
      </c>
      <c r="D319" s="36">
        <f>SUMIFS(СВЦЭМ!$H$40:$H$783,СВЦЭМ!$A$40:$A$783,$A319,СВЦЭМ!$B$39:$B$782,D$296)+'СЕТ СН'!$F$15</f>
        <v>0</v>
      </c>
      <c r="E319" s="36">
        <f>SUMIFS(СВЦЭМ!$H$40:$H$783,СВЦЭМ!$A$40:$A$783,$A319,СВЦЭМ!$B$39:$B$782,E$296)+'СЕТ СН'!$F$15</f>
        <v>0</v>
      </c>
      <c r="F319" s="36">
        <f>SUMIFS(СВЦЭМ!$H$40:$H$783,СВЦЭМ!$A$40:$A$783,$A319,СВЦЭМ!$B$39:$B$782,F$296)+'СЕТ СН'!$F$15</f>
        <v>0</v>
      </c>
      <c r="G319" s="36">
        <f>SUMIFS(СВЦЭМ!$H$40:$H$783,СВЦЭМ!$A$40:$A$783,$A319,СВЦЭМ!$B$39:$B$782,G$296)+'СЕТ СН'!$F$15</f>
        <v>0</v>
      </c>
      <c r="H319" s="36">
        <f>SUMIFS(СВЦЭМ!$H$40:$H$783,СВЦЭМ!$A$40:$A$783,$A319,СВЦЭМ!$B$39:$B$782,H$296)+'СЕТ СН'!$F$15</f>
        <v>0</v>
      </c>
      <c r="I319" s="36">
        <f>SUMIFS(СВЦЭМ!$H$40:$H$783,СВЦЭМ!$A$40:$A$783,$A319,СВЦЭМ!$B$39:$B$782,I$296)+'СЕТ СН'!$F$15</f>
        <v>0</v>
      </c>
      <c r="J319" s="36">
        <f>SUMIFS(СВЦЭМ!$H$40:$H$783,СВЦЭМ!$A$40:$A$783,$A319,СВЦЭМ!$B$39:$B$782,J$296)+'СЕТ СН'!$F$15</f>
        <v>0</v>
      </c>
      <c r="K319" s="36">
        <f>SUMIFS(СВЦЭМ!$H$40:$H$783,СВЦЭМ!$A$40:$A$783,$A319,СВЦЭМ!$B$39:$B$782,K$296)+'СЕТ СН'!$F$15</f>
        <v>0</v>
      </c>
      <c r="L319" s="36">
        <f>SUMIFS(СВЦЭМ!$H$40:$H$783,СВЦЭМ!$A$40:$A$783,$A319,СВЦЭМ!$B$39:$B$782,L$296)+'СЕТ СН'!$F$15</f>
        <v>0</v>
      </c>
      <c r="M319" s="36">
        <f>SUMIFS(СВЦЭМ!$H$40:$H$783,СВЦЭМ!$A$40:$A$783,$A319,СВЦЭМ!$B$39:$B$782,M$296)+'СЕТ СН'!$F$15</f>
        <v>0</v>
      </c>
      <c r="N319" s="36">
        <f>SUMIFS(СВЦЭМ!$H$40:$H$783,СВЦЭМ!$A$40:$A$783,$A319,СВЦЭМ!$B$39:$B$782,N$296)+'СЕТ СН'!$F$15</f>
        <v>0</v>
      </c>
      <c r="O319" s="36">
        <f>SUMIFS(СВЦЭМ!$H$40:$H$783,СВЦЭМ!$A$40:$A$783,$A319,СВЦЭМ!$B$39:$B$782,O$296)+'СЕТ СН'!$F$15</f>
        <v>0</v>
      </c>
      <c r="P319" s="36">
        <f>SUMIFS(СВЦЭМ!$H$40:$H$783,СВЦЭМ!$A$40:$A$783,$A319,СВЦЭМ!$B$39:$B$782,P$296)+'СЕТ СН'!$F$15</f>
        <v>0</v>
      </c>
      <c r="Q319" s="36">
        <f>SUMIFS(СВЦЭМ!$H$40:$H$783,СВЦЭМ!$A$40:$A$783,$A319,СВЦЭМ!$B$39:$B$782,Q$296)+'СЕТ СН'!$F$15</f>
        <v>0</v>
      </c>
      <c r="R319" s="36">
        <f>SUMIFS(СВЦЭМ!$H$40:$H$783,СВЦЭМ!$A$40:$A$783,$A319,СВЦЭМ!$B$39:$B$782,R$296)+'СЕТ СН'!$F$15</f>
        <v>0</v>
      </c>
      <c r="S319" s="36">
        <f>SUMIFS(СВЦЭМ!$H$40:$H$783,СВЦЭМ!$A$40:$A$783,$A319,СВЦЭМ!$B$39:$B$782,S$296)+'СЕТ СН'!$F$15</f>
        <v>0</v>
      </c>
      <c r="T319" s="36">
        <f>SUMIFS(СВЦЭМ!$H$40:$H$783,СВЦЭМ!$A$40:$A$783,$A319,СВЦЭМ!$B$39:$B$782,T$296)+'СЕТ СН'!$F$15</f>
        <v>0</v>
      </c>
      <c r="U319" s="36">
        <f>SUMIFS(СВЦЭМ!$H$40:$H$783,СВЦЭМ!$A$40:$A$783,$A319,СВЦЭМ!$B$39:$B$782,U$296)+'СЕТ СН'!$F$15</f>
        <v>0</v>
      </c>
      <c r="V319" s="36">
        <f>SUMIFS(СВЦЭМ!$H$40:$H$783,СВЦЭМ!$A$40:$A$783,$A319,СВЦЭМ!$B$39:$B$782,V$296)+'СЕТ СН'!$F$15</f>
        <v>0</v>
      </c>
      <c r="W319" s="36">
        <f>SUMIFS(СВЦЭМ!$H$40:$H$783,СВЦЭМ!$A$40:$A$783,$A319,СВЦЭМ!$B$39:$B$782,W$296)+'СЕТ СН'!$F$15</f>
        <v>0</v>
      </c>
      <c r="X319" s="36">
        <f>SUMIFS(СВЦЭМ!$H$40:$H$783,СВЦЭМ!$A$40:$A$783,$A319,СВЦЭМ!$B$39:$B$782,X$296)+'СЕТ СН'!$F$15</f>
        <v>0</v>
      </c>
      <c r="Y319" s="36">
        <f>SUMIFS(СВЦЭМ!$H$40:$H$783,СВЦЭМ!$A$40:$A$783,$A319,СВЦЭМ!$B$39:$B$782,Y$296)+'СЕТ СН'!$F$15</f>
        <v>0</v>
      </c>
    </row>
    <row r="320" spans="1:25" ht="15.75" hidden="1" x14ac:dyDescent="0.2">
      <c r="A320" s="35">
        <f t="shared" si="8"/>
        <v>45223</v>
      </c>
      <c r="B320" s="36">
        <f>SUMIFS(СВЦЭМ!$H$40:$H$783,СВЦЭМ!$A$40:$A$783,$A320,СВЦЭМ!$B$39:$B$782,B$296)+'СЕТ СН'!$F$15</f>
        <v>0</v>
      </c>
      <c r="C320" s="36">
        <f>SUMIFS(СВЦЭМ!$H$40:$H$783,СВЦЭМ!$A$40:$A$783,$A320,СВЦЭМ!$B$39:$B$782,C$296)+'СЕТ СН'!$F$15</f>
        <v>0</v>
      </c>
      <c r="D320" s="36">
        <f>SUMIFS(СВЦЭМ!$H$40:$H$783,СВЦЭМ!$A$40:$A$783,$A320,СВЦЭМ!$B$39:$B$782,D$296)+'СЕТ СН'!$F$15</f>
        <v>0</v>
      </c>
      <c r="E320" s="36">
        <f>SUMIFS(СВЦЭМ!$H$40:$H$783,СВЦЭМ!$A$40:$A$783,$A320,СВЦЭМ!$B$39:$B$782,E$296)+'СЕТ СН'!$F$15</f>
        <v>0</v>
      </c>
      <c r="F320" s="36">
        <f>SUMIFS(СВЦЭМ!$H$40:$H$783,СВЦЭМ!$A$40:$A$783,$A320,СВЦЭМ!$B$39:$B$782,F$296)+'СЕТ СН'!$F$15</f>
        <v>0</v>
      </c>
      <c r="G320" s="36">
        <f>SUMIFS(СВЦЭМ!$H$40:$H$783,СВЦЭМ!$A$40:$A$783,$A320,СВЦЭМ!$B$39:$B$782,G$296)+'СЕТ СН'!$F$15</f>
        <v>0</v>
      </c>
      <c r="H320" s="36">
        <f>SUMIFS(СВЦЭМ!$H$40:$H$783,СВЦЭМ!$A$40:$A$783,$A320,СВЦЭМ!$B$39:$B$782,H$296)+'СЕТ СН'!$F$15</f>
        <v>0</v>
      </c>
      <c r="I320" s="36">
        <f>SUMIFS(СВЦЭМ!$H$40:$H$783,СВЦЭМ!$A$40:$A$783,$A320,СВЦЭМ!$B$39:$B$782,I$296)+'СЕТ СН'!$F$15</f>
        <v>0</v>
      </c>
      <c r="J320" s="36">
        <f>SUMIFS(СВЦЭМ!$H$40:$H$783,СВЦЭМ!$A$40:$A$783,$A320,СВЦЭМ!$B$39:$B$782,J$296)+'СЕТ СН'!$F$15</f>
        <v>0</v>
      </c>
      <c r="K320" s="36">
        <f>SUMIFS(СВЦЭМ!$H$40:$H$783,СВЦЭМ!$A$40:$A$783,$A320,СВЦЭМ!$B$39:$B$782,K$296)+'СЕТ СН'!$F$15</f>
        <v>0</v>
      </c>
      <c r="L320" s="36">
        <f>SUMIFS(СВЦЭМ!$H$40:$H$783,СВЦЭМ!$A$40:$A$783,$A320,СВЦЭМ!$B$39:$B$782,L$296)+'СЕТ СН'!$F$15</f>
        <v>0</v>
      </c>
      <c r="M320" s="36">
        <f>SUMIFS(СВЦЭМ!$H$40:$H$783,СВЦЭМ!$A$40:$A$783,$A320,СВЦЭМ!$B$39:$B$782,M$296)+'СЕТ СН'!$F$15</f>
        <v>0</v>
      </c>
      <c r="N320" s="36">
        <f>SUMIFS(СВЦЭМ!$H$40:$H$783,СВЦЭМ!$A$40:$A$783,$A320,СВЦЭМ!$B$39:$B$782,N$296)+'СЕТ СН'!$F$15</f>
        <v>0</v>
      </c>
      <c r="O320" s="36">
        <f>SUMIFS(СВЦЭМ!$H$40:$H$783,СВЦЭМ!$A$40:$A$783,$A320,СВЦЭМ!$B$39:$B$782,O$296)+'СЕТ СН'!$F$15</f>
        <v>0</v>
      </c>
      <c r="P320" s="36">
        <f>SUMIFS(СВЦЭМ!$H$40:$H$783,СВЦЭМ!$A$40:$A$783,$A320,СВЦЭМ!$B$39:$B$782,P$296)+'СЕТ СН'!$F$15</f>
        <v>0</v>
      </c>
      <c r="Q320" s="36">
        <f>SUMIFS(СВЦЭМ!$H$40:$H$783,СВЦЭМ!$A$40:$A$783,$A320,СВЦЭМ!$B$39:$B$782,Q$296)+'СЕТ СН'!$F$15</f>
        <v>0</v>
      </c>
      <c r="R320" s="36">
        <f>SUMIFS(СВЦЭМ!$H$40:$H$783,СВЦЭМ!$A$40:$A$783,$A320,СВЦЭМ!$B$39:$B$782,R$296)+'СЕТ СН'!$F$15</f>
        <v>0</v>
      </c>
      <c r="S320" s="36">
        <f>SUMIFS(СВЦЭМ!$H$40:$H$783,СВЦЭМ!$A$40:$A$783,$A320,СВЦЭМ!$B$39:$B$782,S$296)+'СЕТ СН'!$F$15</f>
        <v>0</v>
      </c>
      <c r="T320" s="36">
        <f>SUMIFS(СВЦЭМ!$H$40:$H$783,СВЦЭМ!$A$40:$A$783,$A320,СВЦЭМ!$B$39:$B$782,T$296)+'СЕТ СН'!$F$15</f>
        <v>0</v>
      </c>
      <c r="U320" s="36">
        <f>SUMIFS(СВЦЭМ!$H$40:$H$783,СВЦЭМ!$A$40:$A$783,$A320,СВЦЭМ!$B$39:$B$782,U$296)+'СЕТ СН'!$F$15</f>
        <v>0</v>
      </c>
      <c r="V320" s="36">
        <f>SUMIFS(СВЦЭМ!$H$40:$H$783,СВЦЭМ!$A$40:$A$783,$A320,СВЦЭМ!$B$39:$B$782,V$296)+'СЕТ СН'!$F$15</f>
        <v>0</v>
      </c>
      <c r="W320" s="36">
        <f>SUMIFS(СВЦЭМ!$H$40:$H$783,СВЦЭМ!$A$40:$A$783,$A320,СВЦЭМ!$B$39:$B$782,W$296)+'СЕТ СН'!$F$15</f>
        <v>0</v>
      </c>
      <c r="X320" s="36">
        <f>SUMIFS(СВЦЭМ!$H$40:$H$783,СВЦЭМ!$A$40:$A$783,$A320,СВЦЭМ!$B$39:$B$782,X$296)+'СЕТ СН'!$F$15</f>
        <v>0</v>
      </c>
      <c r="Y320" s="36">
        <f>SUMIFS(СВЦЭМ!$H$40:$H$783,СВЦЭМ!$A$40:$A$783,$A320,СВЦЭМ!$B$39:$B$782,Y$296)+'СЕТ СН'!$F$15</f>
        <v>0</v>
      </c>
    </row>
    <row r="321" spans="1:27" ht="15.75" hidden="1" x14ac:dyDescent="0.2">
      <c r="A321" s="35">
        <f t="shared" si="8"/>
        <v>45224</v>
      </c>
      <c r="B321" s="36">
        <f>SUMIFS(СВЦЭМ!$H$40:$H$783,СВЦЭМ!$A$40:$A$783,$A321,СВЦЭМ!$B$39:$B$782,B$296)+'СЕТ СН'!$F$15</f>
        <v>0</v>
      </c>
      <c r="C321" s="36">
        <f>SUMIFS(СВЦЭМ!$H$40:$H$783,СВЦЭМ!$A$40:$A$783,$A321,СВЦЭМ!$B$39:$B$782,C$296)+'СЕТ СН'!$F$15</f>
        <v>0</v>
      </c>
      <c r="D321" s="36">
        <f>SUMIFS(СВЦЭМ!$H$40:$H$783,СВЦЭМ!$A$40:$A$783,$A321,СВЦЭМ!$B$39:$B$782,D$296)+'СЕТ СН'!$F$15</f>
        <v>0</v>
      </c>
      <c r="E321" s="36">
        <f>SUMIFS(СВЦЭМ!$H$40:$H$783,СВЦЭМ!$A$40:$A$783,$A321,СВЦЭМ!$B$39:$B$782,E$296)+'СЕТ СН'!$F$15</f>
        <v>0</v>
      </c>
      <c r="F321" s="36">
        <f>SUMIFS(СВЦЭМ!$H$40:$H$783,СВЦЭМ!$A$40:$A$783,$A321,СВЦЭМ!$B$39:$B$782,F$296)+'СЕТ СН'!$F$15</f>
        <v>0</v>
      </c>
      <c r="G321" s="36">
        <f>SUMIFS(СВЦЭМ!$H$40:$H$783,СВЦЭМ!$A$40:$A$783,$A321,СВЦЭМ!$B$39:$B$782,G$296)+'СЕТ СН'!$F$15</f>
        <v>0</v>
      </c>
      <c r="H321" s="36">
        <f>SUMIFS(СВЦЭМ!$H$40:$H$783,СВЦЭМ!$A$40:$A$783,$A321,СВЦЭМ!$B$39:$B$782,H$296)+'СЕТ СН'!$F$15</f>
        <v>0</v>
      </c>
      <c r="I321" s="36">
        <f>SUMIFS(СВЦЭМ!$H$40:$H$783,СВЦЭМ!$A$40:$A$783,$A321,СВЦЭМ!$B$39:$B$782,I$296)+'СЕТ СН'!$F$15</f>
        <v>0</v>
      </c>
      <c r="J321" s="36">
        <f>SUMIFS(СВЦЭМ!$H$40:$H$783,СВЦЭМ!$A$40:$A$783,$A321,СВЦЭМ!$B$39:$B$782,J$296)+'СЕТ СН'!$F$15</f>
        <v>0</v>
      </c>
      <c r="K321" s="36">
        <f>SUMIFS(СВЦЭМ!$H$40:$H$783,СВЦЭМ!$A$40:$A$783,$A321,СВЦЭМ!$B$39:$B$782,K$296)+'СЕТ СН'!$F$15</f>
        <v>0</v>
      </c>
      <c r="L321" s="36">
        <f>SUMIFS(СВЦЭМ!$H$40:$H$783,СВЦЭМ!$A$40:$A$783,$A321,СВЦЭМ!$B$39:$B$782,L$296)+'СЕТ СН'!$F$15</f>
        <v>0</v>
      </c>
      <c r="M321" s="36">
        <f>SUMIFS(СВЦЭМ!$H$40:$H$783,СВЦЭМ!$A$40:$A$783,$A321,СВЦЭМ!$B$39:$B$782,M$296)+'СЕТ СН'!$F$15</f>
        <v>0</v>
      </c>
      <c r="N321" s="36">
        <f>SUMIFS(СВЦЭМ!$H$40:$H$783,СВЦЭМ!$A$40:$A$783,$A321,СВЦЭМ!$B$39:$B$782,N$296)+'СЕТ СН'!$F$15</f>
        <v>0</v>
      </c>
      <c r="O321" s="36">
        <f>SUMIFS(СВЦЭМ!$H$40:$H$783,СВЦЭМ!$A$40:$A$783,$A321,СВЦЭМ!$B$39:$B$782,O$296)+'СЕТ СН'!$F$15</f>
        <v>0</v>
      </c>
      <c r="P321" s="36">
        <f>SUMIFS(СВЦЭМ!$H$40:$H$783,СВЦЭМ!$A$40:$A$783,$A321,СВЦЭМ!$B$39:$B$782,P$296)+'СЕТ СН'!$F$15</f>
        <v>0</v>
      </c>
      <c r="Q321" s="36">
        <f>SUMIFS(СВЦЭМ!$H$40:$H$783,СВЦЭМ!$A$40:$A$783,$A321,СВЦЭМ!$B$39:$B$782,Q$296)+'СЕТ СН'!$F$15</f>
        <v>0</v>
      </c>
      <c r="R321" s="36">
        <f>SUMIFS(СВЦЭМ!$H$40:$H$783,СВЦЭМ!$A$40:$A$783,$A321,СВЦЭМ!$B$39:$B$782,R$296)+'СЕТ СН'!$F$15</f>
        <v>0</v>
      </c>
      <c r="S321" s="36">
        <f>SUMIFS(СВЦЭМ!$H$40:$H$783,СВЦЭМ!$A$40:$A$783,$A321,СВЦЭМ!$B$39:$B$782,S$296)+'СЕТ СН'!$F$15</f>
        <v>0</v>
      </c>
      <c r="T321" s="36">
        <f>SUMIFS(СВЦЭМ!$H$40:$H$783,СВЦЭМ!$A$40:$A$783,$A321,СВЦЭМ!$B$39:$B$782,T$296)+'СЕТ СН'!$F$15</f>
        <v>0</v>
      </c>
      <c r="U321" s="36">
        <f>SUMIFS(СВЦЭМ!$H$40:$H$783,СВЦЭМ!$A$40:$A$783,$A321,СВЦЭМ!$B$39:$B$782,U$296)+'СЕТ СН'!$F$15</f>
        <v>0</v>
      </c>
      <c r="V321" s="36">
        <f>SUMIFS(СВЦЭМ!$H$40:$H$783,СВЦЭМ!$A$40:$A$783,$A321,СВЦЭМ!$B$39:$B$782,V$296)+'СЕТ СН'!$F$15</f>
        <v>0</v>
      </c>
      <c r="W321" s="36">
        <f>SUMIFS(СВЦЭМ!$H$40:$H$783,СВЦЭМ!$A$40:$A$783,$A321,СВЦЭМ!$B$39:$B$782,W$296)+'СЕТ СН'!$F$15</f>
        <v>0</v>
      </c>
      <c r="X321" s="36">
        <f>SUMIFS(СВЦЭМ!$H$40:$H$783,СВЦЭМ!$A$40:$A$783,$A321,СВЦЭМ!$B$39:$B$782,X$296)+'СЕТ СН'!$F$15</f>
        <v>0</v>
      </c>
      <c r="Y321" s="36">
        <f>SUMIFS(СВЦЭМ!$H$40:$H$783,СВЦЭМ!$A$40:$A$783,$A321,СВЦЭМ!$B$39:$B$782,Y$296)+'СЕТ СН'!$F$15</f>
        <v>0</v>
      </c>
    </row>
    <row r="322" spans="1:27" ht="15.75" hidden="1" x14ac:dyDescent="0.2">
      <c r="A322" s="35">
        <f t="shared" si="8"/>
        <v>45225</v>
      </c>
      <c r="B322" s="36">
        <f>SUMIFS(СВЦЭМ!$H$40:$H$783,СВЦЭМ!$A$40:$A$783,$A322,СВЦЭМ!$B$39:$B$782,B$296)+'СЕТ СН'!$F$15</f>
        <v>0</v>
      </c>
      <c r="C322" s="36">
        <f>SUMIFS(СВЦЭМ!$H$40:$H$783,СВЦЭМ!$A$40:$A$783,$A322,СВЦЭМ!$B$39:$B$782,C$296)+'СЕТ СН'!$F$15</f>
        <v>0</v>
      </c>
      <c r="D322" s="36">
        <f>SUMIFS(СВЦЭМ!$H$40:$H$783,СВЦЭМ!$A$40:$A$783,$A322,СВЦЭМ!$B$39:$B$782,D$296)+'СЕТ СН'!$F$15</f>
        <v>0</v>
      </c>
      <c r="E322" s="36">
        <f>SUMIFS(СВЦЭМ!$H$40:$H$783,СВЦЭМ!$A$40:$A$783,$A322,СВЦЭМ!$B$39:$B$782,E$296)+'СЕТ СН'!$F$15</f>
        <v>0</v>
      </c>
      <c r="F322" s="36">
        <f>SUMIFS(СВЦЭМ!$H$40:$H$783,СВЦЭМ!$A$40:$A$783,$A322,СВЦЭМ!$B$39:$B$782,F$296)+'СЕТ СН'!$F$15</f>
        <v>0</v>
      </c>
      <c r="G322" s="36">
        <f>SUMIFS(СВЦЭМ!$H$40:$H$783,СВЦЭМ!$A$40:$A$783,$A322,СВЦЭМ!$B$39:$B$782,G$296)+'СЕТ СН'!$F$15</f>
        <v>0</v>
      </c>
      <c r="H322" s="36">
        <f>SUMIFS(СВЦЭМ!$H$40:$H$783,СВЦЭМ!$A$40:$A$783,$A322,СВЦЭМ!$B$39:$B$782,H$296)+'СЕТ СН'!$F$15</f>
        <v>0</v>
      </c>
      <c r="I322" s="36">
        <f>SUMIFS(СВЦЭМ!$H$40:$H$783,СВЦЭМ!$A$40:$A$783,$A322,СВЦЭМ!$B$39:$B$782,I$296)+'СЕТ СН'!$F$15</f>
        <v>0</v>
      </c>
      <c r="J322" s="36">
        <f>SUMIFS(СВЦЭМ!$H$40:$H$783,СВЦЭМ!$A$40:$A$783,$A322,СВЦЭМ!$B$39:$B$782,J$296)+'СЕТ СН'!$F$15</f>
        <v>0</v>
      </c>
      <c r="K322" s="36">
        <f>SUMIFS(СВЦЭМ!$H$40:$H$783,СВЦЭМ!$A$40:$A$783,$A322,СВЦЭМ!$B$39:$B$782,K$296)+'СЕТ СН'!$F$15</f>
        <v>0</v>
      </c>
      <c r="L322" s="36">
        <f>SUMIFS(СВЦЭМ!$H$40:$H$783,СВЦЭМ!$A$40:$A$783,$A322,СВЦЭМ!$B$39:$B$782,L$296)+'СЕТ СН'!$F$15</f>
        <v>0</v>
      </c>
      <c r="M322" s="36">
        <f>SUMIFS(СВЦЭМ!$H$40:$H$783,СВЦЭМ!$A$40:$A$783,$A322,СВЦЭМ!$B$39:$B$782,M$296)+'СЕТ СН'!$F$15</f>
        <v>0</v>
      </c>
      <c r="N322" s="36">
        <f>SUMIFS(СВЦЭМ!$H$40:$H$783,СВЦЭМ!$A$40:$A$783,$A322,СВЦЭМ!$B$39:$B$782,N$296)+'СЕТ СН'!$F$15</f>
        <v>0</v>
      </c>
      <c r="O322" s="36">
        <f>SUMIFS(СВЦЭМ!$H$40:$H$783,СВЦЭМ!$A$40:$A$783,$A322,СВЦЭМ!$B$39:$B$782,O$296)+'СЕТ СН'!$F$15</f>
        <v>0</v>
      </c>
      <c r="P322" s="36">
        <f>SUMIFS(СВЦЭМ!$H$40:$H$783,СВЦЭМ!$A$40:$A$783,$A322,СВЦЭМ!$B$39:$B$782,P$296)+'СЕТ СН'!$F$15</f>
        <v>0</v>
      </c>
      <c r="Q322" s="36">
        <f>SUMIFS(СВЦЭМ!$H$40:$H$783,СВЦЭМ!$A$40:$A$783,$A322,СВЦЭМ!$B$39:$B$782,Q$296)+'СЕТ СН'!$F$15</f>
        <v>0</v>
      </c>
      <c r="R322" s="36">
        <f>SUMIFS(СВЦЭМ!$H$40:$H$783,СВЦЭМ!$A$40:$A$783,$A322,СВЦЭМ!$B$39:$B$782,R$296)+'СЕТ СН'!$F$15</f>
        <v>0</v>
      </c>
      <c r="S322" s="36">
        <f>SUMIFS(СВЦЭМ!$H$40:$H$783,СВЦЭМ!$A$40:$A$783,$A322,СВЦЭМ!$B$39:$B$782,S$296)+'СЕТ СН'!$F$15</f>
        <v>0</v>
      </c>
      <c r="T322" s="36">
        <f>SUMIFS(СВЦЭМ!$H$40:$H$783,СВЦЭМ!$A$40:$A$783,$A322,СВЦЭМ!$B$39:$B$782,T$296)+'СЕТ СН'!$F$15</f>
        <v>0</v>
      </c>
      <c r="U322" s="36">
        <f>SUMIFS(СВЦЭМ!$H$40:$H$783,СВЦЭМ!$A$40:$A$783,$A322,СВЦЭМ!$B$39:$B$782,U$296)+'СЕТ СН'!$F$15</f>
        <v>0</v>
      </c>
      <c r="V322" s="36">
        <f>SUMIFS(СВЦЭМ!$H$40:$H$783,СВЦЭМ!$A$40:$A$783,$A322,СВЦЭМ!$B$39:$B$782,V$296)+'СЕТ СН'!$F$15</f>
        <v>0</v>
      </c>
      <c r="W322" s="36">
        <f>SUMIFS(СВЦЭМ!$H$40:$H$783,СВЦЭМ!$A$40:$A$783,$A322,СВЦЭМ!$B$39:$B$782,W$296)+'СЕТ СН'!$F$15</f>
        <v>0</v>
      </c>
      <c r="X322" s="36">
        <f>SUMIFS(СВЦЭМ!$H$40:$H$783,СВЦЭМ!$A$40:$A$783,$A322,СВЦЭМ!$B$39:$B$782,X$296)+'СЕТ СН'!$F$15</f>
        <v>0</v>
      </c>
      <c r="Y322" s="36">
        <f>SUMIFS(СВЦЭМ!$H$40:$H$783,СВЦЭМ!$A$40:$A$783,$A322,СВЦЭМ!$B$39:$B$782,Y$296)+'СЕТ СН'!$F$15</f>
        <v>0</v>
      </c>
    </row>
    <row r="323" spans="1:27" ht="15.75" hidden="1" x14ac:dyDescent="0.2">
      <c r="A323" s="35">
        <f t="shared" si="8"/>
        <v>45226</v>
      </c>
      <c r="B323" s="36">
        <f>SUMIFS(СВЦЭМ!$H$40:$H$783,СВЦЭМ!$A$40:$A$783,$A323,СВЦЭМ!$B$39:$B$782,B$296)+'СЕТ СН'!$F$15</f>
        <v>0</v>
      </c>
      <c r="C323" s="36">
        <f>SUMIFS(СВЦЭМ!$H$40:$H$783,СВЦЭМ!$A$40:$A$783,$A323,СВЦЭМ!$B$39:$B$782,C$296)+'СЕТ СН'!$F$15</f>
        <v>0</v>
      </c>
      <c r="D323" s="36">
        <f>SUMIFS(СВЦЭМ!$H$40:$H$783,СВЦЭМ!$A$40:$A$783,$A323,СВЦЭМ!$B$39:$B$782,D$296)+'СЕТ СН'!$F$15</f>
        <v>0</v>
      </c>
      <c r="E323" s="36">
        <f>SUMIFS(СВЦЭМ!$H$40:$H$783,СВЦЭМ!$A$40:$A$783,$A323,СВЦЭМ!$B$39:$B$782,E$296)+'СЕТ СН'!$F$15</f>
        <v>0</v>
      </c>
      <c r="F323" s="36">
        <f>SUMIFS(СВЦЭМ!$H$40:$H$783,СВЦЭМ!$A$40:$A$783,$A323,СВЦЭМ!$B$39:$B$782,F$296)+'СЕТ СН'!$F$15</f>
        <v>0</v>
      </c>
      <c r="G323" s="36">
        <f>SUMIFS(СВЦЭМ!$H$40:$H$783,СВЦЭМ!$A$40:$A$783,$A323,СВЦЭМ!$B$39:$B$782,G$296)+'СЕТ СН'!$F$15</f>
        <v>0</v>
      </c>
      <c r="H323" s="36">
        <f>SUMIFS(СВЦЭМ!$H$40:$H$783,СВЦЭМ!$A$40:$A$783,$A323,СВЦЭМ!$B$39:$B$782,H$296)+'СЕТ СН'!$F$15</f>
        <v>0</v>
      </c>
      <c r="I323" s="36">
        <f>SUMIFS(СВЦЭМ!$H$40:$H$783,СВЦЭМ!$A$40:$A$783,$A323,СВЦЭМ!$B$39:$B$782,I$296)+'СЕТ СН'!$F$15</f>
        <v>0</v>
      </c>
      <c r="J323" s="36">
        <f>SUMIFS(СВЦЭМ!$H$40:$H$783,СВЦЭМ!$A$40:$A$783,$A323,СВЦЭМ!$B$39:$B$782,J$296)+'СЕТ СН'!$F$15</f>
        <v>0</v>
      </c>
      <c r="K323" s="36">
        <f>SUMIFS(СВЦЭМ!$H$40:$H$783,СВЦЭМ!$A$40:$A$783,$A323,СВЦЭМ!$B$39:$B$782,K$296)+'СЕТ СН'!$F$15</f>
        <v>0</v>
      </c>
      <c r="L323" s="36">
        <f>SUMIFS(СВЦЭМ!$H$40:$H$783,СВЦЭМ!$A$40:$A$783,$A323,СВЦЭМ!$B$39:$B$782,L$296)+'СЕТ СН'!$F$15</f>
        <v>0</v>
      </c>
      <c r="M323" s="36">
        <f>SUMIFS(СВЦЭМ!$H$40:$H$783,СВЦЭМ!$A$40:$A$783,$A323,СВЦЭМ!$B$39:$B$782,M$296)+'СЕТ СН'!$F$15</f>
        <v>0</v>
      </c>
      <c r="N323" s="36">
        <f>SUMIFS(СВЦЭМ!$H$40:$H$783,СВЦЭМ!$A$40:$A$783,$A323,СВЦЭМ!$B$39:$B$782,N$296)+'СЕТ СН'!$F$15</f>
        <v>0</v>
      </c>
      <c r="O323" s="36">
        <f>SUMIFS(СВЦЭМ!$H$40:$H$783,СВЦЭМ!$A$40:$A$783,$A323,СВЦЭМ!$B$39:$B$782,O$296)+'СЕТ СН'!$F$15</f>
        <v>0</v>
      </c>
      <c r="P323" s="36">
        <f>SUMIFS(СВЦЭМ!$H$40:$H$783,СВЦЭМ!$A$40:$A$783,$A323,СВЦЭМ!$B$39:$B$782,P$296)+'СЕТ СН'!$F$15</f>
        <v>0</v>
      </c>
      <c r="Q323" s="36">
        <f>SUMIFS(СВЦЭМ!$H$40:$H$783,СВЦЭМ!$A$40:$A$783,$A323,СВЦЭМ!$B$39:$B$782,Q$296)+'СЕТ СН'!$F$15</f>
        <v>0</v>
      </c>
      <c r="R323" s="36">
        <f>SUMIFS(СВЦЭМ!$H$40:$H$783,СВЦЭМ!$A$40:$A$783,$A323,СВЦЭМ!$B$39:$B$782,R$296)+'СЕТ СН'!$F$15</f>
        <v>0</v>
      </c>
      <c r="S323" s="36">
        <f>SUMIFS(СВЦЭМ!$H$40:$H$783,СВЦЭМ!$A$40:$A$783,$A323,СВЦЭМ!$B$39:$B$782,S$296)+'СЕТ СН'!$F$15</f>
        <v>0</v>
      </c>
      <c r="T323" s="36">
        <f>SUMIFS(СВЦЭМ!$H$40:$H$783,СВЦЭМ!$A$40:$A$783,$A323,СВЦЭМ!$B$39:$B$782,T$296)+'СЕТ СН'!$F$15</f>
        <v>0</v>
      </c>
      <c r="U323" s="36">
        <f>SUMIFS(СВЦЭМ!$H$40:$H$783,СВЦЭМ!$A$40:$A$783,$A323,СВЦЭМ!$B$39:$B$782,U$296)+'СЕТ СН'!$F$15</f>
        <v>0</v>
      </c>
      <c r="V323" s="36">
        <f>SUMIFS(СВЦЭМ!$H$40:$H$783,СВЦЭМ!$A$40:$A$783,$A323,СВЦЭМ!$B$39:$B$782,V$296)+'СЕТ СН'!$F$15</f>
        <v>0</v>
      </c>
      <c r="W323" s="36">
        <f>SUMIFS(СВЦЭМ!$H$40:$H$783,СВЦЭМ!$A$40:$A$783,$A323,СВЦЭМ!$B$39:$B$782,W$296)+'СЕТ СН'!$F$15</f>
        <v>0</v>
      </c>
      <c r="X323" s="36">
        <f>SUMIFS(СВЦЭМ!$H$40:$H$783,СВЦЭМ!$A$40:$A$783,$A323,СВЦЭМ!$B$39:$B$782,X$296)+'СЕТ СН'!$F$15</f>
        <v>0</v>
      </c>
      <c r="Y323" s="36">
        <f>SUMIFS(СВЦЭМ!$H$40:$H$783,СВЦЭМ!$A$40:$A$783,$A323,СВЦЭМ!$B$39:$B$782,Y$296)+'СЕТ СН'!$F$15</f>
        <v>0</v>
      </c>
    </row>
    <row r="324" spans="1:27" ht="15.75" hidden="1" x14ac:dyDescent="0.2">
      <c r="A324" s="35">
        <f t="shared" si="8"/>
        <v>45227</v>
      </c>
      <c r="B324" s="36">
        <f>SUMIFS(СВЦЭМ!$H$40:$H$783,СВЦЭМ!$A$40:$A$783,$A324,СВЦЭМ!$B$39:$B$782,B$296)+'СЕТ СН'!$F$15</f>
        <v>0</v>
      </c>
      <c r="C324" s="36">
        <f>SUMIFS(СВЦЭМ!$H$40:$H$783,СВЦЭМ!$A$40:$A$783,$A324,СВЦЭМ!$B$39:$B$782,C$296)+'СЕТ СН'!$F$15</f>
        <v>0</v>
      </c>
      <c r="D324" s="36">
        <f>SUMIFS(СВЦЭМ!$H$40:$H$783,СВЦЭМ!$A$40:$A$783,$A324,СВЦЭМ!$B$39:$B$782,D$296)+'СЕТ СН'!$F$15</f>
        <v>0</v>
      </c>
      <c r="E324" s="36">
        <f>SUMIFS(СВЦЭМ!$H$40:$H$783,СВЦЭМ!$A$40:$A$783,$A324,СВЦЭМ!$B$39:$B$782,E$296)+'СЕТ СН'!$F$15</f>
        <v>0</v>
      </c>
      <c r="F324" s="36">
        <f>SUMIFS(СВЦЭМ!$H$40:$H$783,СВЦЭМ!$A$40:$A$783,$A324,СВЦЭМ!$B$39:$B$782,F$296)+'СЕТ СН'!$F$15</f>
        <v>0</v>
      </c>
      <c r="G324" s="36">
        <f>SUMIFS(СВЦЭМ!$H$40:$H$783,СВЦЭМ!$A$40:$A$783,$A324,СВЦЭМ!$B$39:$B$782,G$296)+'СЕТ СН'!$F$15</f>
        <v>0</v>
      </c>
      <c r="H324" s="36">
        <f>SUMIFS(СВЦЭМ!$H$40:$H$783,СВЦЭМ!$A$40:$A$783,$A324,СВЦЭМ!$B$39:$B$782,H$296)+'СЕТ СН'!$F$15</f>
        <v>0</v>
      </c>
      <c r="I324" s="36">
        <f>SUMIFS(СВЦЭМ!$H$40:$H$783,СВЦЭМ!$A$40:$A$783,$A324,СВЦЭМ!$B$39:$B$782,I$296)+'СЕТ СН'!$F$15</f>
        <v>0</v>
      </c>
      <c r="J324" s="36">
        <f>SUMIFS(СВЦЭМ!$H$40:$H$783,СВЦЭМ!$A$40:$A$783,$A324,СВЦЭМ!$B$39:$B$782,J$296)+'СЕТ СН'!$F$15</f>
        <v>0</v>
      </c>
      <c r="K324" s="36">
        <f>SUMIFS(СВЦЭМ!$H$40:$H$783,СВЦЭМ!$A$40:$A$783,$A324,СВЦЭМ!$B$39:$B$782,K$296)+'СЕТ СН'!$F$15</f>
        <v>0</v>
      </c>
      <c r="L324" s="36">
        <f>SUMIFS(СВЦЭМ!$H$40:$H$783,СВЦЭМ!$A$40:$A$783,$A324,СВЦЭМ!$B$39:$B$782,L$296)+'СЕТ СН'!$F$15</f>
        <v>0</v>
      </c>
      <c r="M324" s="36">
        <f>SUMIFS(СВЦЭМ!$H$40:$H$783,СВЦЭМ!$A$40:$A$783,$A324,СВЦЭМ!$B$39:$B$782,M$296)+'СЕТ СН'!$F$15</f>
        <v>0</v>
      </c>
      <c r="N324" s="36">
        <f>SUMIFS(СВЦЭМ!$H$40:$H$783,СВЦЭМ!$A$40:$A$783,$A324,СВЦЭМ!$B$39:$B$782,N$296)+'СЕТ СН'!$F$15</f>
        <v>0</v>
      </c>
      <c r="O324" s="36">
        <f>SUMIFS(СВЦЭМ!$H$40:$H$783,СВЦЭМ!$A$40:$A$783,$A324,СВЦЭМ!$B$39:$B$782,O$296)+'СЕТ СН'!$F$15</f>
        <v>0</v>
      </c>
      <c r="P324" s="36">
        <f>SUMIFS(СВЦЭМ!$H$40:$H$783,СВЦЭМ!$A$40:$A$783,$A324,СВЦЭМ!$B$39:$B$782,P$296)+'СЕТ СН'!$F$15</f>
        <v>0</v>
      </c>
      <c r="Q324" s="36">
        <f>SUMIFS(СВЦЭМ!$H$40:$H$783,СВЦЭМ!$A$40:$A$783,$A324,СВЦЭМ!$B$39:$B$782,Q$296)+'СЕТ СН'!$F$15</f>
        <v>0</v>
      </c>
      <c r="R324" s="36">
        <f>SUMIFS(СВЦЭМ!$H$40:$H$783,СВЦЭМ!$A$40:$A$783,$A324,СВЦЭМ!$B$39:$B$782,R$296)+'СЕТ СН'!$F$15</f>
        <v>0</v>
      </c>
      <c r="S324" s="36">
        <f>SUMIFS(СВЦЭМ!$H$40:$H$783,СВЦЭМ!$A$40:$A$783,$A324,СВЦЭМ!$B$39:$B$782,S$296)+'СЕТ СН'!$F$15</f>
        <v>0</v>
      </c>
      <c r="T324" s="36">
        <f>SUMIFS(СВЦЭМ!$H$40:$H$783,СВЦЭМ!$A$40:$A$783,$A324,СВЦЭМ!$B$39:$B$782,T$296)+'СЕТ СН'!$F$15</f>
        <v>0</v>
      </c>
      <c r="U324" s="36">
        <f>SUMIFS(СВЦЭМ!$H$40:$H$783,СВЦЭМ!$A$40:$A$783,$A324,СВЦЭМ!$B$39:$B$782,U$296)+'СЕТ СН'!$F$15</f>
        <v>0</v>
      </c>
      <c r="V324" s="36">
        <f>SUMIFS(СВЦЭМ!$H$40:$H$783,СВЦЭМ!$A$40:$A$783,$A324,СВЦЭМ!$B$39:$B$782,V$296)+'СЕТ СН'!$F$15</f>
        <v>0</v>
      </c>
      <c r="W324" s="36">
        <f>SUMIFS(СВЦЭМ!$H$40:$H$783,СВЦЭМ!$A$40:$A$783,$A324,СВЦЭМ!$B$39:$B$782,W$296)+'СЕТ СН'!$F$15</f>
        <v>0</v>
      </c>
      <c r="X324" s="36">
        <f>SUMIFS(СВЦЭМ!$H$40:$H$783,СВЦЭМ!$A$40:$A$783,$A324,СВЦЭМ!$B$39:$B$782,X$296)+'СЕТ СН'!$F$15</f>
        <v>0</v>
      </c>
      <c r="Y324" s="36">
        <f>SUMIFS(СВЦЭМ!$H$40:$H$783,СВЦЭМ!$A$40:$A$783,$A324,СВЦЭМ!$B$39:$B$782,Y$296)+'СЕТ СН'!$F$15</f>
        <v>0</v>
      </c>
    </row>
    <row r="325" spans="1:27" ht="15.75" hidden="1" x14ac:dyDescent="0.2">
      <c r="A325" s="35">
        <f t="shared" si="8"/>
        <v>45228</v>
      </c>
      <c r="B325" s="36">
        <f>SUMIFS(СВЦЭМ!$H$40:$H$783,СВЦЭМ!$A$40:$A$783,$A325,СВЦЭМ!$B$39:$B$782,B$296)+'СЕТ СН'!$F$15</f>
        <v>0</v>
      </c>
      <c r="C325" s="36">
        <f>SUMIFS(СВЦЭМ!$H$40:$H$783,СВЦЭМ!$A$40:$A$783,$A325,СВЦЭМ!$B$39:$B$782,C$296)+'СЕТ СН'!$F$15</f>
        <v>0</v>
      </c>
      <c r="D325" s="36">
        <f>SUMIFS(СВЦЭМ!$H$40:$H$783,СВЦЭМ!$A$40:$A$783,$A325,СВЦЭМ!$B$39:$B$782,D$296)+'СЕТ СН'!$F$15</f>
        <v>0</v>
      </c>
      <c r="E325" s="36">
        <f>SUMIFS(СВЦЭМ!$H$40:$H$783,СВЦЭМ!$A$40:$A$783,$A325,СВЦЭМ!$B$39:$B$782,E$296)+'СЕТ СН'!$F$15</f>
        <v>0</v>
      </c>
      <c r="F325" s="36">
        <f>SUMIFS(СВЦЭМ!$H$40:$H$783,СВЦЭМ!$A$40:$A$783,$A325,СВЦЭМ!$B$39:$B$782,F$296)+'СЕТ СН'!$F$15</f>
        <v>0</v>
      </c>
      <c r="G325" s="36">
        <f>SUMIFS(СВЦЭМ!$H$40:$H$783,СВЦЭМ!$A$40:$A$783,$A325,СВЦЭМ!$B$39:$B$782,G$296)+'СЕТ СН'!$F$15</f>
        <v>0</v>
      </c>
      <c r="H325" s="36">
        <f>SUMIFS(СВЦЭМ!$H$40:$H$783,СВЦЭМ!$A$40:$A$783,$A325,СВЦЭМ!$B$39:$B$782,H$296)+'СЕТ СН'!$F$15</f>
        <v>0</v>
      </c>
      <c r="I325" s="36">
        <f>SUMIFS(СВЦЭМ!$H$40:$H$783,СВЦЭМ!$A$40:$A$783,$A325,СВЦЭМ!$B$39:$B$782,I$296)+'СЕТ СН'!$F$15</f>
        <v>0</v>
      </c>
      <c r="J325" s="36">
        <f>SUMIFS(СВЦЭМ!$H$40:$H$783,СВЦЭМ!$A$40:$A$783,$A325,СВЦЭМ!$B$39:$B$782,J$296)+'СЕТ СН'!$F$15</f>
        <v>0</v>
      </c>
      <c r="K325" s="36">
        <f>SUMIFS(СВЦЭМ!$H$40:$H$783,СВЦЭМ!$A$40:$A$783,$A325,СВЦЭМ!$B$39:$B$782,K$296)+'СЕТ СН'!$F$15</f>
        <v>0</v>
      </c>
      <c r="L325" s="36">
        <f>SUMIFS(СВЦЭМ!$H$40:$H$783,СВЦЭМ!$A$40:$A$783,$A325,СВЦЭМ!$B$39:$B$782,L$296)+'СЕТ СН'!$F$15</f>
        <v>0</v>
      </c>
      <c r="M325" s="36">
        <f>SUMIFS(СВЦЭМ!$H$40:$H$783,СВЦЭМ!$A$40:$A$783,$A325,СВЦЭМ!$B$39:$B$782,M$296)+'СЕТ СН'!$F$15</f>
        <v>0</v>
      </c>
      <c r="N325" s="36">
        <f>SUMIFS(СВЦЭМ!$H$40:$H$783,СВЦЭМ!$A$40:$A$783,$A325,СВЦЭМ!$B$39:$B$782,N$296)+'СЕТ СН'!$F$15</f>
        <v>0</v>
      </c>
      <c r="O325" s="36">
        <f>SUMIFS(СВЦЭМ!$H$40:$H$783,СВЦЭМ!$A$40:$A$783,$A325,СВЦЭМ!$B$39:$B$782,O$296)+'СЕТ СН'!$F$15</f>
        <v>0</v>
      </c>
      <c r="P325" s="36">
        <f>SUMIFS(СВЦЭМ!$H$40:$H$783,СВЦЭМ!$A$40:$A$783,$A325,СВЦЭМ!$B$39:$B$782,P$296)+'СЕТ СН'!$F$15</f>
        <v>0</v>
      </c>
      <c r="Q325" s="36">
        <f>SUMIFS(СВЦЭМ!$H$40:$H$783,СВЦЭМ!$A$40:$A$783,$A325,СВЦЭМ!$B$39:$B$782,Q$296)+'СЕТ СН'!$F$15</f>
        <v>0</v>
      </c>
      <c r="R325" s="36">
        <f>SUMIFS(СВЦЭМ!$H$40:$H$783,СВЦЭМ!$A$40:$A$783,$A325,СВЦЭМ!$B$39:$B$782,R$296)+'СЕТ СН'!$F$15</f>
        <v>0</v>
      </c>
      <c r="S325" s="36">
        <f>SUMIFS(СВЦЭМ!$H$40:$H$783,СВЦЭМ!$A$40:$A$783,$A325,СВЦЭМ!$B$39:$B$782,S$296)+'СЕТ СН'!$F$15</f>
        <v>0</v>
      </c>
      <c r="T325" s="36">
        <f>SUMIFS(СВЦЭМ!$H$40:$H$783,СВЦЭМ!$A$40:$A$783,$A325,СВЦЭМ!$B$39:$B$782,T$296)+'СЕТ СН'!$F$15</f>
        <v>0</v>
      </c>
      <c r="U325" s="36">
        <f>SUMIFS(СВЦЭМ!$H$40:$H$783,СВЦЭМ!$A$40:$A$783,$A325,СВЦЭМ!$B$39:$B$782,U$296)+'СЕТ СН'!$F$15</f>
        <v>0</v>
      </c>
      <c r="V325" s="36">
        <f>SUMIFS(СВЦЭМ!$H$40:$H$783,СВЦЭМ!$A$40:$A$783,$A325,СВЦЭМ!$B$39:$B$782,V$296)+'СЕТ СН'!$F$15</f>
        <v>0</v>
      </c>
      <c r="W325" s="36">
        <f>SUMIFS(СВЦЭМ!$H$40:$H$783,СВЦЭМ!$A$40:$A$783,$A325,СВЦЭМ!$B$39:$B$782,W$296)+'СЕТ СН'!$F$15</f>
        <v>0</v>
      </c>
      <c r="X325" s="36">
        <f>SUMIFS(СВЦЭМ!$H$40:$H$783,СВЦЭМ!$A$40:$A$783,$A325,СВЦЭМ!$B$39:$B$782,X$296)+'СЕТ СН'!$F$15</f>
        <v>0</v>
      </c>
      <c r="Y325" s="36">
        <f>SUMIFS(СВЦЭМ!$H$40:$H$783,СВЦЭМ!$A$40:$A$783,$A325,СВЦЭМ!$B$39:$B$782,Y$296)+'СЕТ СН'!$F$15</f>
        <v>0</v>
      </c>
    </row>
    <row r="326" spans="1:27" ht="15.75" hidden="1" x14ac:dyDescent="0.2">
      <c r="A326" s="35">
        <f t="shared" si="8"/>
        <v>45229</v>
      </c>
      <c r="B326" s="36">
        <f>SUMIFS(СВЦЭМ!$H$40:$H$783,СВЦЭМ!$A$40:$A$783,$A326,СВЦЭМ!$B$39:$B$782,B$296)+'СЕТ СН'!$F$15</f>
        <v>0</v>
      </c>
      <c r="C326" s="36">
        <f>SUMIFS(СВЦЭМ!$H$40:$H$783,СВЦЭМ!$A$40:$A$783,$A326,СВЦЭМ!$B$39:$B$782,C$296)+'СЕТ СН'!$F$15</f>
        <v>0</v>
      </c>
      <c r="D326" s="36">
        <f>SUMIFS(СВЦЭМ!$H$40:$H$783,СВЦЭМ!$A$40:$A$783,$A326,СВЦЭМ!$B$39:$B$782,D$296)+'СЕТ СН'!$F$15</f>
        <v>0</v>
      </c>
      <c r="E326" s="36">
        <f>SUMIFS(СВЦЭМ!$H$40:$H$783,СВЦЭМ!$A$40:$A$783,$A326,СВЦЭМ!$B$39:$B$782,E$296)+'СЕТ СН'!$F$15</f>
        <v>0</v>
      </c>
      <c r="F326" s="36">
        <f>SUMIFS(СВЦЭМ!$H$40:$H$783,СВЦЭМ!$A$40:$A$783,$A326,СВЦЭМ!$B$39:$B$782,F$296)+'СЕТ СН'!$F$15</f>
        <v>0</v>
      </c>
      <c r="G326" s="36">
        <f>SUMIFS(СВЦЭМ!$H$40:$H$783,СВЦЭМ!$A$40:$A$783,$A326,СВЦЭМ!$B$39:$B$782,G$296)+'СЕТ СН'!$F$15</f>
        <v>0</v>
      </c>
      <c r="H326" s="36">
        <f>SUMIFS(СВЦЭМ!$H$40:$H$783,СВЦЭМ!$A$40:$A$783,$A326,СВЦЭМ!$B$39:$B$782,H$296)+'СЕТ СН'!$F$15</f>
        <v>0</v>
      </c>
      <c r="I326" s="36">
        <f>SUMIFS(СВЦЭМ!$H$40:$H$783,СВЦЭМ!$A$40:$A$783,$A326,СВЦЭМ!$B$39:$B$782,I$296)+'СЕТ СН'!$F$15</f>
        <v>0</v>
      </c>
      <c r="J326" s="36">
        <f>SUMIFS(СВЦЭМ!$H$40:$H$783,СВЦЭМ!$A$40:$A$783,$A326,СВЦЭМ!$B$39:$B$782,J$296)+'СЕТ СН'!$F$15</f>
        <v>0</v>
      </c>
      <c r="K326" s="36">
        <f>SUMIFS(СВЦЭМ!$H$40:$H$783,СВЦЭМ!$A$40:$A$783,$A326,СВЦЭМ!$B$39:$B$782,K$296)+'СЕТ СН'!$F$15</f>
        <v>0</v>
      </c>
      <c r="L326" s="36">
        <f>SUMIFS(СВЦЭМ!$H$40:$H$783,СВЦЭМ!$A$40:$A$783,$A326,СВЦЭМ!$B$39:$B$782,L$296)+'СЕТ СН'!$F$15</f>
        <v>0</v>
      </c>
      <c r="M326" s="36">
        <f>SUMIFS(СВЦЭМ!$H$40:$H$783,СВЦЭМ!$A$40:$A$783,$A326,СВЦЭМ!$B$39:$B$782,M$296)+'СЕТ СН'!$F$15</f>
        <v>0</v>
      </c>
      <c r="N326" s="36">
        <f>SUMIFS(СВЦЭМ!$H$40:$H$783,СВЦЭМ!$A$40:$A$783,$A326,СВЦЭМ!$B$39:$B$782,N$296)+'СЕТ СН'!$F$15</f>
        <v>0</v>
      </c>
      <c r="O326" s="36">
        <f>SUMIFS(СВЦЭМ!$H$40:$H$783,СВЦЭМ!$A$40:$A$783,$A326,СВЦЭМ!$B$39:$B$782,O$296)+'СЕТ СН'!$F$15</f>
        <v>0</v>
      </c>
      <c r="P326" s="36">
        <f>SUMIFS(СВЦЭМ!$H$40:$H$783,СВЦЭМ!$A$40:$A$783,$A326,СВЦЭМ!$B$39:$B$782,P$296)+'СЕТ СН'!$F$15</f>
        <v>0</v>
      </c>
      <c r="Q326" s="36">
        <f>SUMIFS(СВЦЭМ!$H$40:$H$783,СВЦЭМ!$A$40:$A$783,$A326,СВЦЭМ!$B$39:$B$782,Q$296)+'СЕТ СН'!$F$15</f>
        <v>0</v>
      </c>
      <c r="R326" s="36">
        <f>SUMIFS(СВЦЭМ!$H$40:$H$783,СВЦЭМ!$A$40:$A$783,$A326,СВЦЭМ!$B$39:$B$782,R$296)+'СЕТ СН'!$F$15</f>
        <v>0</v>
      </c>
      <c r="S326" s="36">
        <f>SUMIFS(СВЦЭМ!$H$40:$H$783,СВЦЭМ!$A$40:$A$783,$A326,СВЦЭМ!$B$39:$B$782,S$296)+'СЕТ СН'!$F$15</f>
        <v>0</v>
      </c>
      <c r="T326" s="36">
        <f>SUMIFS(СВЦЭМ!$H$40:$H$783,СВЦЭМ!$A$40:$A$783,$A326,СВЦЭМ!$B$39:$B$782,T$296)+'СЕТ СН'!$F$15</f>
        <v>0</v>
      </c>
      <c r="U326" s="36">
        <f>SUMIFS(СВЦЭМ!$H$40:$H$783,СВЦЭМ!$A$40:$A$783,$A326,СВЦЭМ!$B$39:$B$782,U$296)+'СЕТ СН'!$F$15</f>
        <v>0</v>
      </c>
      <c r="V326" s="36">
        <f>SUMIFS(СВЦЭМ!$H$40:$H$783,СВЦЭМ!$A$40:$A$783,$A326,СВЦЭМ!$B$39:$B$782,V$296)+'СЕТ СН'!$F$15</f>
        <v>0</v>
      </c>
      <c r="W326" s="36">
        <f>SUMIFS(СВЦЭМ!$H$40:$H$783,СВЦЭМ!$A$40:$A$783,$A326,СВЦЭМ!$B$39:$B$782,W$296)+'СЕТ СН'!$F$15</f>
        <v>0</v>
      </c>
      <c r="X326" s="36">
        <f>SUMIFS(СВЦЭМ!$H$40:$H$783,СВЦЭМ!$A$40:$A$783,$A326,СВЦЭМ!$B$39:$B$782,X$296)+'СЕТ СН'!$F$15</f>
        <v>0</v>
      </c>
      <c r="Y326" s="36">
        <f>SUMIFS(СВЦЭМ!$H$40:$H$783,СВЦЭМ!$A$40:$A$783,$A326,СВЦЭМ!$B$39:$B$782,Y$296)+'СЕТ СН'!$F$15</f>
        <v>0</v>
      </c>
    </row>
    <row r="327" spans="1:27" ht="15.75" hidden="1" x14ac:dyDescent="0.2">
      <c r="A327" s="35">
        <f t="shared" si="8"/>
        <v>45230</v>
      </c>
      <c r="B327" s="36">
        <f>SUMIFS(СВЦЭМ!$H$40:$H$783,СВЦЭМ!$A$40:$A$783,$A327,СВЦЭМ!$B$39:$B$782,B$296)+'СЕТ СН'!$F$15</f>
        <v>0</v>
      </c>
      <c r="C327" s="36">
        <f>SUMIFS(СВЦЭМ!$H$40:$H$783,СВЦЭМ!$A$40:$A$783,$A327,СВЦЭМ!$B$39:$B$782,C$296)+'СЕТ СН'!$F$15</f>
        <v>0</v>
      </c>
      <c r="D327" s="36">
        <f>SUMIFS(СВЦЭМ!$H$40:$H$783,СВЦЭМ!$A$40:$A$783,$A327,СВЦЭМ!$B$39:$B$782,D$296)+'СЕТ СН'!$F$15</f>
        <v>0</v>
      </c>
      <c r="E327" s="36">
        <f>SUMIFS(СВЦЭМ!$H$40:$H$783,СВЦЭМ!$A$40:$A$783,$A327,СВЦЭМ!$B$39:$B$782,E$296)+'СЕТ СН'!$F$15</f>
        <v>0</v>
      </c>
      <c r="F327" s="36">
        <f>SUMIFS(СВЦЭМ!$H$40:$H$783,СВЦЭМ!$A$40:$A$783,$A327,СВЦЭМ!$B$39:$B$782,F$296)+'СЕТ СН'!$F$15</f>
        <v>0</v>
      </c>
      <c r="G327" s="36">
        <f>SUMIFS(СВЦЭМ!$H$40:$H$783,СВЦЭМ!$A$40:$A$783,$A327,СВЦЭМ!$B$39:$B$782,G$296)+'СЕТ СН'!$F$15</f>
        <v>0</v>
      </c>
      <c r="H327" s="36">
        <f>SUMIFS(СВЦЭМ!$H$40:$H$783,СВЦЭМ!$A$40:$A$783,$A327,СВЦЭМ!$B$39:$B$782,H$296)+'СЕТ СН'!$F$15</f>
        <v>0</v>
      </c>
      <c r="I327" s="36">
        <f>SUMIFS(СВЦЭМ!$H$40:$H$783,СВЦЭМ!$A$40:$A$783,$A327,СВЦЭМ!$B$39:$B$782,I$296)+'СЕТ СН'!$F$15</f>
        <v>0</v>
      </c>
      <c r="J327" s="36">
        <f>SUMIFS(СВЦЭМ!$H$40:$H$783,СВЦЭМ!$A$40:$A$783,$A327,СВЦЭМ!$B$39:$B$782,J$296)+'СЕТ СН'!$F$15</f>
        <v>0</v>
      </c>
      <c r="K327" s="36">
        <f>SUMIFS(СВЦЭМ!$H$40:$H$783,СВЦЭМ!$A$40:$A$783,$A327,СВЦЭМ!$B$39:$B$782,K$296)+'СЕТ СН'!$F$15</f>
        <v>0</v>
      </c>
      <c r="L327" s="36">
        <f>SUMIFS(СВЦЭМ!$H$40:$H$783,СВЦЭМ!$A$40:$A$783,$A327,СВЦЭМ!$B$39:$B$782,L$296)+'СЕТ СН'!$F$15</f>
        <v>0</v>
      </c>
      <c r="M327" s="36">
        <f>SUMIFS(СВЦЭМ!$H$40:$H$783,СВЦЭМ!$A$40:$A$783,$A327,СВЦЭМ!$B$39:$B$782,M$296)+'СЕТ СН'!$F$15</f>
        <v>0</v>
      </c>
      <c r="N327" s="36">
        <f>SUMIFS(СВЦЭМ!$H$40:$H$783,СВЦЭМ!$A$40:$A$783,$A327,СВЦЭМ!$B$39:$B$782,N$296)+'СЕТ СН'!$F$15</f>
        <v>0</v>
      </c>
      <c r="O327" s="36">
        <f>SUMIFS(СВЦЭМ!$H$40:$H$783,СВЦЭМ!$A$40:$A$783,$A327,СВЦЭМ!$B$39:$B$782,O$296)+'СЕТ СН'!$F$15</f>
        <v>0</v>
      </c>
      <c r="P327" s="36">
        <f>SUMIFS(СВЦЭМ!$H$40:$H$783,СВЦЭМ!$A$40:$A$783,$A327,СВЦЭМ!$B$39:$B$782,P$296)+'СЕТ СН'!$F$15</f>
        <v>0</v>
      </c>
      <c r="Q327" s="36">
        <f>SUMIFS(СВЦЭМ!$H$40:$H$783,СВЦЭМ!$A$40:$A$783,$A327,СВЦЭМ!$B$39:$B$782,Q$296)+'СЕТ СН'!$F$15</f>
        <v>0</v>
      </c>
      <c r="R327" s="36">
        <f>SUMIFS(СВЦЭМ!$H$40:$H$783,СВЦЭМ!$A$40:$A$783,$A327,СВЦЭМ!$B$39:$B$782,R$296)+'СЕТ СН'!$F$15</f>
        <v>0</v>
      </c>
      <c r="S327" s="36">
        <f>SUMIFS(СВЦЭМ!$H$40:$H$783,СВЦЭМ!$A$40:$A$783,$A327,СВЦЭМ!$B$39:$B$782,S$296)+'СЕТ СН'!$F$15</f>
        <v>0</v>
      </c>
      <c r="T327" s="36">
        <f>SUMIFS(СВЦЭМ!$H$40:$H$783,СВЦЭМ!$A$40:$A$783,$A327,СВЦЭМ!$B$39:$B$782,T$296)+'СЕТ СН'!$F$15</f>
        <v>0</v>
      </c>
      <c r="U327" s="36">
        <f>SUMIFS(СВЦЭМ!$H$40:$H$783,СВЦЭМ!$A$40:$A$783,$A327,СВЦЭМ!$B$39:$B$782,U$296)+'СЕТ СН'!$F$15</f>
        <v>0</v>
      </c>
      <c r="V327" s="36">
        <f>SUMIFS(СВЦЭМ!$H$40:$H$783,СВЦЭМ!$A$40:$A$783,$A327,СВЦЭМ!$B$39:$B$782,V$296)+'СЕТ СН'!$F$15</f>
        <v>0</v>
      </c>
      <c r="W327" s="36">
        <f>SUMIFS(СВЦЭМ!$H$40:$H$783,СВЦЭМ!$A$40:$A$783,$A327,СВЦЭМ!$B$39:$B$782,W$296)+'СЕТ СН'!$F$15</f>
        <v>0</v>
      </c>
      <c r="X327" s="36">
        <f>SUMIFS(СВЦЭМ!$H$40:$H$783,СВЦЭМ!$A$40:$A$783,$A327,СВЦЭМ!$B$39:$B$782,X$296)+'СЕТ СН'!$F$15</f>
        <v>0</v>
      </c>
      <c r="Y327" s="36">
        <f>SUMIFS(СВЦЭМ!$H$40:$H$783,СВЦЭМ!$A$40:$A$783,$A327,СВЦЭМ!$B$39:$B$782,Y$296)+'СЕТ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7"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38"/>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01.10.2023</v>
      </c>
      <c r="B333" s="36">
        <f>SUMIFS(СВЦЭМ!$I$40:$I$783,СВЦЭМ!$A$40:$A$783,$A333,СВЦЭМ!$B$39:$B$782,B$332)+'СЕТ СН'!$F$16</f>
        <v>0</v>
      </c>
      <c r="C333" s="36">
        <f>SUMIFS(СВЦЭМ!$I$40:$I$783,СВЦЭМ!$A$40:$A$783,$A333,СВЦЭМ!$B$39:$B$782,C$332)+'СЕТ СН'!$F$16</f>
        <v>0</v>
      </c>
      <c r="D333" s="36">
        <f>SUMIFS(СВЦЭМ!$I$40:$I$783,СВЦЭМ!$A$40:$A$783,$A333,СВЦЭМ!$B$39:$B$782,D$332)+'СЕТ СН'!$F$16</f>
        <v>0</v>
      </c>
      <c r="E333" s="36">
        <f>SUMIFS(СВЦЭМ!$I$40:$I$783,СВЦЭМ!$A$40:$A$783,$A333,СВЦЭМ!$B$39:$B$782,E$332)+'СЕТ СН'!$F$16</f>
        <v>0</v>
      </c>
      <c r="F333" s="36">
        <f>SUMIFS(СВЦЭМ!$I$40:$I$783,СВЦЭМ!$A$40:$A$783,$A333,СВЦЭМ!$B$39:$B$782,F$332)+'СЕТ СН'!$F$16</f>
        <v>0</v>
      </c>
      <c r="G333" s="36">
        <f>SUMIFS(СВЦЭМ!$I$40:$I$783,СВЦЭМ!$A$40:$A$783,$A333,СВЦЭМ!$B$39:$B$782,G$332)+'СЕТ СН'!$F$16</f>
        <v>0</v>
      </c>
      <c r="H333" s="36">
        <f>SUMIFS(СВЦЭМ!$I$40:$I$783,СВЦЭМ!$A$40:$A$783,$A333,СВЦЭМ!$B$39:$B$782,H$332)+'СЕТ СН'!$F$16</f>
        <v>0</v>
      </c>
      <c r="I333" s="36">
        <f>SUMIFS(СВЦЭМ!$I$40:$I$783,СВЦЭМ!$A$40:$A$783,$A333,СВЦЭМ!$B$39:$B$782,I$332)+'СЕТ СН'!$F$16</f>
        <v>0</v>
      </c>
      <c r="J333" s="36">
        <f>SUMIFS(СВЦЭМ!$I$40:$I$783,СВЦЭМ!$A$40:$A$783,$A333,СВЦЭМ!$B$39:$B$782,J$332)+'СЕТ СН'!$F$16</f>
        <v>0</v>
      </c>
      <c r="K333" s="36">
        <f>SUMIFS(СВЦЭМ!$I$40:$I$783,СВЦЭМ!$A$40:$A$783,$A333,СВЦЭМ!$B$39:$B$782,K$332)+'СЕТ СН'!$F$16</f>
        <v>0</v>
      </c>
      <c r="L333" s="36">
        <f>SUMIFS(СВЦЭМ!$I$40:$I$783,СВЦЭМ!$A$40:$A$783,$A333,СВЦЭМ!$B$39:$B$782,L$332)+'СЕТ СН'!$F$16</f>
        <v>0</v>
      </c>
      <c r="M333" s="36">
        <f>SUMIFS(СВЦЭМ!$I$40:$I$783,СВЦЭМ!$A$40:$A$783,$A333,СВЦЭМ!$B$39:$B$782,M$332)+'СЕТ СН'!$F$16</f>
        <v>0</v>
      </c>
      <c r="N333" s="36">
        <f>SUMIFS(СВЦЭМ!$I$40:$I$783,СВЦЭМ!$A$40:$A$783,$A333,СВЦЭМ!$B$39:$B$782,N$332)+'СЕТ СН'!$F$16</f>
        <v>0</v>
      </c>
      <c r="O333" s="36">
        <f>SUMIFS(СВЦЭМ!$I$40:$I$783,СВЦЭМ!$A$40:$A$783,$A333,СВЦЭМ!$B$39:$B$782,O$332)+'СЕТ СН'!$F$16</f>
        <v>0</v>
      </c>
      <c r="P333" s="36">
        <f>SUMIFS(СВЦЭМ!$I$40:$I$783,СВЦЭМ!$A$40:$A$783,$A333,СВЦЭМ!$B$39:$B$782,P$332)+'СЕТ СН'!$F$16</f>
        <v>0</v>
      </c>
      <c r="Q333" s="36">
        <f>SUMIFS(СВЦЭМ!$I$40:$I$783,СВЦЭМ!$A$40:$A$783,$A333,СВЦЭМ!$B$39:$B$782,Q$332)+'СЕТ СН'!$F$16</f>
        <v>0</v>
      </c>
      <c r="R333" s="36">
        <f>SUMIFS(СВЦЭМ!$I$40:$I$783,СВЦЭМ!$A$40:$A$783,$A333,СВЦЭМ!$B$39:$B$782,R$332)+'СЕТ СН'!$F$16</f>
        <v>0</v>
      </c>
      <c r="S333" s="36">
        <f>SUMIFS(СВЦЭМ!$I$40:$I$783,СВЦЭМ!$A$40:$A$783,$A333,СВЦЭМ!$B$39:$B$782,S$332)+'СЕТ СН'!$F$16</f>
        <v>0</v>
      </c>
      <c r="T333" s="36">
        <f>SUMIFS(СВЦЭМ!$I$40:$I$783,СВЦЭМ!$A$40:$A$783,$A333,СВЦЭМ!$B$39:$B$782,T$332)+'СЕТ СН'!$F$16</f>
        <v>0</v>
      </c>
      <c r="U333" s="36">
        <f>SUMIFS(СВЦЭМ!$I$40:$I$783,СВЦЭМ!$A$40:$A$783,$A333,СВЦЭМ!$B$39:$B$782,U$332)+'СЕТ СН'!$F$16</f>
        <v>0</v>
      </c>
      <c r="V333" s="36">
        <f>SUMIFS(СВЦЭМ!$I$40:$I$783,СВЦЭМ!$A$40:$A$783,$A333,СВЦЭМ!$B$39:$B$782,V$332)+'СЕТ СН'!$F$16</f>
        <v>0</v>
      </c>
      <c r="W333" s="36">
        <f>SUMIFS(СВЦЭМ!$I$40:$I$783,СВЦЭМ!$A$40:$A$783,$A333,СВЦЭМ!$B$39:$B$782,W$332)+'СЕТ СН'!$F$16</f>
        <v>0</v>
      </c>
      <c r="X333" s="36">
        <f>SUMIFS(СВЦЭМ!$I$40:$I$783,СВЦЭМ!$A$40:$A$783,$A333,СВЦЭМ!$B$39:$B$782,X$332)+'СЕТ СН'!$F$16</f>
        <v>0</v>
      </c>
      <c r="Y333" s="36">
        <f>SUMIFS(СВЦЭМ!$I$40:$I$783,СВЦЭМ!$A$40:$A$783,$A333,СВЦЭМ!$B$39:$B$782,Y$332)+'СЕТ СН'!$F$16</f>
        <v>0</v>
      </c>
      <c r="AA333" s="45"/>
    </row>
    <row r="334" spans="1:27" ht="15.75" hidden="1" x14ac:dyDescent="0.2">
      <c r="A334" s="35">
        <f>A333+1</f>
        <v>45201</v>
      </c>
      <c r="B334" s="36">
        <f>SUMIFS(СВЦЭМ!$I$40:$I$783,СВЦЭМ!$A$40:$A$783,$A334,СВЦЭМ!$B$39:$B$782,B$332)+'СЕТ СН'!$F$16</f>
        <v>0</v>
      </c>
      <c r="C334" s="36">
        <f>SUMIFS(СВЦЭМ!$I$40:$I$783,СВЦЭМ!$A$40:$A$783,$A334,СВЦЭМ!$B$39:$B$782,C$332)+'СЕТ СН'!$F$16</f>
        <v>0</v>
      </c>
      <c r="D334" s="36">
        <f>SUMIFS(СВЦЭМ!$I$40:$I$783,СВЦЭМ!$A$40:$A$783,$A334,СВЦЭМ!$B$39:$B$782,D$332)+'СЕТ СН'!$F$16</f>
        <v>0</v>
      </c>
      <c r="E334" s="36">
        <f>SUMIFS(СВЦЭМ!$I$40:$I$783,СВЦЭМ!$A$40:$A$783,$A334,СВЦЭМ!$B$39:$B$782,E$332)+'СЕТ СН'!$F$16</f>
        <v>0</v>
      </c>
      <c r="F334" s="36">
        <f>SUMIFS(СВЦЭМ!$I$40:$I$783,СВЦЭМ!$A$40:$A$783,$A334,СВЦЭМ!$B$39:$B$782,F$332)+'СЕТ СН'!$F$16</f>
        <v>0</v>
      </c>
      <c r="G334" s="36">
        <f>SUMIFS(СВЦЭМ!$I$40:$I$783,СВЦЭМ!$A$40:$A$783,$A334,СВЦЭМ!$B$39:$B$782,G$332)+'СЕТ СН'!$F$16</f>
        <v>0</v>
      </c>
      <c r="H334" s="36">
        <f>SUMIFS(СВЦЭМ!$I$40:$I$783,СВЦЭМ!$A$40:$A$783,$A334,СВЦЭМ!$B$39:$B$782,H$332)+'СЕТ СН'!$F$16</f>
        <v>0</v>
      </c>
      <c r="I334" s="36">
        <f>SUMIFS(СВЦЭМ!$I$40:$I$783,СВЦЭМ!$A$40:$A$783,$A334,СВЦЭМ!$B$39:$B$782,I$332)+'СЕТ СН'!$F$16</f>
        <v>0</v>
      </c>
      <c r="J334" s="36">
        <f>SUMIFS(СВЦЭМ!$I$40:$I$783,СВЦЭМ!$A$40:$A$783,$A334,СВЦЭМ!$B$39:$B$782,J$332)+'СЕТ СН'!$F$16</f>
        <v>0</v>
      </c>
      <c r="K334" s="36">
        <f>SUMIFS(СВЦЭМ!$I$40:$I$783,СВЦЭМ!$A$40:$A$783,$A334,СВЦЭМ!$B$39:$B$782,K$332)+'СЕТ СН'!$F$16</f>
        <v>0</v>
      </c>
      <c r="L334" s="36">
        <f>SUMIFS(СВЦЭМ!$I$40:$I$783,СВЦЭМ!$A$40:$A$783,$A334,СВЦЭМ!$B$39:$B$782,L$332)+'СЕТ СН'!$F$16</f>
        <v>0</v>
      </c>
      <c r="M334" s="36">
        <f>SUMIFS(СВЦЭМ!$I$40:$I$783,СВЦЭМ!$A$40:$A$783,$A334,СВЦЭМ!$B$39:$B$782,M$332)+'СЕТ СН'!$F$16</f>
        <v>0</v>
      </c>
      <c r="N334" s="36">
        <f>SUMIFS(СВЦЭМ!$I$40:$I$783,СВЦЭМ!$A$40:$A$783,$A334,СВЦЭМ!$B$39:$B$782,N$332)+'СЕТ СН'!$F$16</f>
        <v>0</v>
      </c>
      <c r="O334" s="36">
        <f>SUMIFS(СВЦЭМ!$I$40:$I$783,СВЦЭМ!$A$40:$A$783,$A334,СВЦЭМ!$B$39:$B$782,O$332)+'СЕТ СН'!$F$16</f>
        <v>0</v>
      </c>
      <c r="P334" s="36">
        <f>SUMIFS(СВЦЭМ!$I$40:$I$783,СВЦЭМ!$A$40:$A$783,$A334,СВЦЭМ!$B$39:$B$782,P$332)+'СЕТ СН'!$F$16</f>
        <v>0</v>
      </c>
      <c r="Q334" s="36">
        <f>SUMIFS(СВЦЭМ!$I$40:$I$783,СВЦЭМ!$A$40:$A$783,$A334,СВЦЭМ!$B$39:$B$782,Q$332)+'СЕТ СН'!$F$16</f>
        <v>0</v>
      </c>
      <c r="R334" s="36">
        <f>SUMIFS(СВЦЭМ!$I$40:$I$783,СВЦЭМ!$A$40:$A$783,$A334,СВЦЭМ!$B$39:$B$782,R$332)+'СЕТ СН'!$F$16</f>
        <v>0</v>
      </c>
      <c r="S334" s="36">
        <f>SUMIFS(СВЦЭМ!$I$40:$I$783,СВЦЭМ!$A$40:$A$783,$A334,СВЦЭМ!$B$39:$B$782,S$332)+'СЕТ СН'!$F$16</f>
        <v>0</v>
      </c>
      <c r="T334" s="36">
        <f>SUMIFS(СВЦЭМ!$I$40:$I$783,СВЦЭМ!$A$40:$A$783,$A334,СВЦЭМ!$B$39:$B$782,T$332)+'СЕТ СН'!$F$16</f>
        <v>0</v>
      </c>
      <c r="U334" s="36">
        <f>SUMIFS(СВЦЭМ!$I$40:$I$783,СВЦЭМ!$A$40:$A$783,$A334,СВЦЭМ!$B$39:$B$782,U$332)+'СЕТ СН'!$F$16</f>
        <v>0</v>
      </c>
      <c r="V334" s="36">
        <f>SUMIFS(СВЦЭМ!$I$40:$I$783,СВЦЭМ!$A$40:$A$783,$A334,СВЦЭМ!$B$39:$B$782,V$332)+'СЕТ СН'!$F$16</f>
        <v>0</v>
      </c>
      <c r="W334" s="36">
        <f>SUMIFS(СВЦЭМ!$I$40:$I$783,СВЦЭМ!$A$40:$A$783,$A334,СВЦЭМ!$B$39:$B$782,W$332)+'СЕТ СН'!$F$16</f>
        <v>0</v>
      </c>
      <c r="X334" s="36">
        <f>SUMIFS(СВЦЭМ!$I$40:$I$783,СВЦЭМ!$A$40:$A$783,$A334,СВЦЭМ!$B$39:$B$782,X$332)+'СЕТ СН'!$F$16</f>
        <v>0</v>
      </c>
      <c r="Y334" s="36">
        <f>SUMIFS(СВЦЭМ!$I$40:$I$783,СВЦЭМ!$A$40:$A$783,$A334,СВЦЭМ!$B$39:$B$782,Y$332)+'СЕТ СН'!$F$16</f>
        <v>0</v>
      </c>
    </row>
    <row r="335" spans="1:27" ht="15.75" hidden="1" x14ac:dyDescent="0.2">
      <c r="A335" s="35">
        <f t="shared" ref="A335:A363" si="9">A334+1</f>
        <v>45202</v>
      </c>
      <c r="B335" s="36">
        <f>SUMIFS(СВЦЭМ!$I$40:$I$783,СВЦЭМ!$A$40:$A$783,$A335,СВЦЭМ!$B$39:$B$782,B$332)+'СЕТ СН'!$F$16</f>
        <v>0</v>
      </c>
      <c r="C335" s="36">
        <f>SUMIFS(СВЦЭМ!$I$40:$I$783,СВЦЭМ!$A$40:$A$783,$A335,СВЦЭМ!$B$39:$B$782,C$332)+'СЕТ СН'!$F$16</f>
        <v>0</v>
      </c>
      <c r="D335" s="36">
        <f>SUMIFS(СВЦЭМ!$I$40:$I$783,СВЦЭМ!$A$40:$A$783,$A335,СВЦЭМ!$B$39:$B$782,D$332)+'СЕТ СН'!$F$16</f>
        <v>0</v>
      </c>
      <c r="E335" s="36">
        <f>SUMIFS(СВЦЭМ!$I$40:$I$783,СВЦЭМ!$A$40:$A$783,$A335,СВЦЭМ!$B$39:$B$782,E$332)+'СЕТ СН'!$F$16</f>
        <v>0</v>
      </c>
      <c r="F335" s="36">
        <f>SUMIFS(СВЦЭМ!$I$40:$I$783,СВЦЭМ!$A$40:$A$783,$A335,СВЦЭМ!$B$39:$B$782,F$332)+'СЕТ СН'!$F$16</f>
        <v>0</v>
      </c>
      <c r="G335" s="36">
        <f>SUMIFS(СВЦЭМ!$I$40:$I$783,СВЦЭМ!$A$40:$A$783,$A335,СВЦЭМ!$B$39:$B$782,G$332)+'СЕТ СН'!$F$16</f>
        <v>0</v>
      </c>
      <c r="H335" s="36">
        <f>SUMIFS(СВЦЭМ!$I$40:$I$783,СВЦЭМ!$A$40:$A$783,$A335,СВЦЭМ!$B$39:$B$782,H$332)+'СЕТ СН'!$F$16</f>
        <v>0</v>
      </c>
      <c r="I335" s="36">
        <f>SUMIFS(СВЦЭМ!$I$40:$I$783,СВЦЭМ!$A$40:$A$783,$A335,СВЦЭМ!$B$39:$B$782,I$332)+'СЕТ СН'!$F$16</f>
        <v>0</v>
      </c>
      <c r="J335" s="36">
        <f>SUMIFS(СВЦЭМ!$I$40:$I$783,СВЦЭМ!$A$40:$A$783,$A335,СВЦЭМ!$B$39:$B$782,J$332)+'СЕТ СН'!$F$16</f>
        <v>0</v>
      </c>
      <c r="K335" s="36">
        <f>SUMIFS(СВЦЭМ!$I$40:$I$783,СВЦЭМ!$A$40:$A$783,$A335,СВЦЭМ!$B$39:$B$782,K$332)+'СЕТ СН'!$F$16</f>
        <v>0</v>
      </c>
      <c r="L335" s="36">
        <f>SUMIFS(СВЦЭМ!$I$40:$I$783,СВЦЭМ!$A$40:$A$783,$A335,СВЦЭМ!$B$39:$B$782,L$332)+'СЕТ СН'!$F$16</f>
        <v>0</v>
      </c>
      <c r="M335" s="36">
        <f>SUMIFS(СВЦЭМ!$I$40:$I$783,СВЦЭМ!$A$40:$A$783,$A335,СВЦЭМ!$B$39:$B$782,M$332)+'СЕТ СН'!$F$16</f>
        <v>0</v>
      </c>
      <c r="N335" s="36">
        <f>SUMIFS(СВЦЭМ!$I$40:$I$783,СВЦЭМ!$A$40:$A$783,$A335,СВЦЭМ!$B$39:$B$782,N$332)+'СЕТ СН'!$F$16</f>
        <v>0</v>
      </c>
      <c r="O335" s="36">
        <f>SUMIFS(СВЦЭМ!$I$40:$I$783,СВЦЭМ!$A$40:$A$783,$A335,СВЦЭМ!$B$39:$B$782,O$332)+'СЕТ СН'!$F$16</f>
        <v>0</v>
      </c>
      <c r="P335" s="36">
        <f>SUMIFS(СВЦЭМ!$I$40:$I$783,СВЦЭМ!$A$40:$A$783,$A335,СВЦЭМ!$B$39:$B$782,P$332)+'СЕТ СН'!$F$16</f>
        <v>0</v>
      </c>
      <c r="Q335" s="36">
        <f>SUMIFS(СВЦЭМ!$I$40:$I$783,СВЦЭМ!$A$40:$A$783,$A335,СВЦЭМ!$B$39:$B$782,Q$332)+'СЕТ СН'!$F$16</f>
        <v>0</v>
      </c>
      <c r="R335" s="36">
        <f>SUMIFS(СВЦЭМ!$I$40:$I$783,СВЦЭМ!$A$40:$A$783,$A335,СВЦЭМ!$B$39:$B$782,R$332)+'СЕТ СН'!$F$16</f>
        <v>0</v>
      </c>
      <c r="S335" s="36">
        <f>SUMIFS(СВЦЭМ!$I$40:$I$783,СВЦЭМ!$A$40:$A$783,$A335,СВЦЭМ!$B$39:$B$782,S$332)+'СЕТ СН'!$F$16</f>
        <v>0</v>
      </c>
      <c r="T335" s="36">
        <f>SUMIFS(СВЦЭМ!$I$40:$I$783,СВЦЭМ!$A$40:$A$783,$A335,СВЦЭМ!$B$39:$B$782,T$332)+'СЕТ СН'!$F$16</f>
        <v>0</v>
      </c>
      <c r="U335" s="36">
        <f>SUMIFS(СВЦЭМ!$I$40:$I$783,СВЦЭМ!$A$40:$A$783,$A335,СВЦЭМ!$B$39:$B$782,U$332)+'СЕТ СН'!$F$16</f>
        <v>0</v>
      </c>
      <c r="V335" s="36">
        <f>SUMIFS(СВЦЭМ!$I$40:$I$783,СВЦЭМ!$A$40:$A$783,$A335,СВЦЭМ!$B$39:$B$782,V$332)+'СЕТ СН'!$F$16</f>
        <v>0</v>
      </c>
      <c r="W335" s="36">
        <f>SUMIFS(СВЦЭМ!$I$40:$I$783,СВЦЭМ!$A$40:$A$783,$A335,СВЦЭМ!$B$39:$B$782,W$332)+'СЕТ СН'!$F$16</f>
        <v>0</v>
      </c>
      <c r="X335" s="36">
        <f>SUMIFS(СВЦЭМ!$I$40:$I$783,СВЦЭМ!$A$40:$A$783,$A335,СВЦЭМ!$B$39:$B$782,X$332)+'СЕТ СН'!$F$16</f>
        <v>0</v>
      </c>
      <c r="Y335" s="36">
        <f>SUMIFS(СВЦЭМ!$I$40:$I$783,СВЦЭМ!$A$40:$A$783,$A335,СВЦЭМ!$B$39:$B$782,Y$332)+'СЕТ СН'!$F$16</f>
        <v>0</v>
      </c>
    </row>
    <row r="336" spans="1:27" ht="15.75" hidden="1" x14ac:dyDescent="0.2">
      <c r="A336" s="35">
        <f t="shared" si="9"/>
        <v>45203</v>
      </c>
      <c r="B336" s="36">
        <f>SUMIFS(СВЦЭМ!$I$40:$I$783,СВЦЭМ!$A$40:$A$783,$A336,СВЦЭМ!$B$39:$B$782,B$332)+'СЕТ СН'!$F$16</f>
        <v>0</v>
      </c>
      <c r="C336" s="36">
        <f>SUMIFS(СВЦЭМ!$I$40:$I$783,СВЦЭМ!$A$40:$A$783,$A336,СВЦЭМ!$B$39:$B$782,C$332)+'СЕТ СН'!$F$16</f>
        <v>0</v>
      </c>
      <c r="D336" s="36">
        <f>SUMIFS(СВЦЭМ!$I$40:$I$783,СВЦЭМ!$A$40:$A$783,$A336,СВЦЭМ!$B$39:$B$782,D$332)+'СЕТ СН'!$F$16</f>
        <v>0</v>
      </c>
      <c r="E336" s="36">
        <f>SUMIFS(СВЦЭМ!$I$40:$I$783,СВЦЭМ!$A$40:$A$783,$A336,СВЦЭМ!$B$39:$B$782,E$332)+'СЕТ СН'!$F$16</f>
        <v>0</v>
      </c>
      <c r="F336" s="36">
        <f>SUMIFS(СВЦЭМ!$I$40:$I$783,СВЦЭМ!$A$40:$A$783,$A336,СВЦЭМ!$B$39:$B$782,F$332)+'СЕТ СН'!$F$16</f>
        <v>0</v>
      </c>
      <c r="G336" s="36">
        <f>SUMIFS(СВЦЭМ!$I$40:$I$783,СВЦЭМ!$A$40:$A$783,$A336,СВЦЭМ!$B$39:$B$782,G$332)+'СЕТ СН'!$F$16</f>
        <v>0</v>
      </c>
      <c r="H336" s="36">
        <f>SUMIFS(СВЦЭМ!$I$40:$I$783,СВЦЭМ!$A$40:$A$783,$A336,СВЦЭМ!$B$39:$B$782,H$332)+'СЕТ СН'!$F$16</f>
        <v>0</v>
      </c>
      <c r="I336" s="36">
        <f>SUMIFS(СВЦЭМ!$I$40:$I$783,СВЦЭМ!$A$40:$A$783,$A336,СВЦЭМ!$B$39:$B$782,I$332)+'СЕТ СН'!$F$16</f>
        <v>0</v>
      </c>
      <c r="J336" s="36">
        <f>SUMIFS(СВЦЭМ!$I$40:$I$783,СВЦЭМ!$A$40:$A$783,$A336,СВЦЭМ!$B$39:$B$782,J$332)+'СЕТ СН'!$F$16</f>
        <v>0</v>
      </c>
      <c r="K336" s="36">
        <f>SUMIFS(СВЦЭМ!$I$40:$I$783,СВЦЭМ!$A$40:$A$783,$A336,СВЦЭМ!$B$39:$B$782,K$332)+'СЕТ СН'!$F$16</f>
        <v>0</v>
      </c>
      <c r="L336" s="36">
        <f>SUMIFS(СВЦЭМ!$I$40:$I$783,СВЦЭМ!$A$40:$A$783,$A336,СВЦЭМ!$B$39:$B$782,L$332)+'СЕТ СН'!$F$16</f>
        <v>0</v>
      </c>
      <c r="M336" s="36">
        <f>SUMIFS(СВЦЭМ!$I$40:$I$783,СВЦЭМ!$A$40:$A$783,$A336,СВЦЭМ!$B$39:$B$782,M$332)+'СЕТ СН'!$F$16</f>
        <v>0</v>
      </c>
      <c r="N336" s="36">
        <f>SUMIFS(СВЦЭМ!$I$40:$I$783,СВЦЭМ!$A$40:$A$783,$A336,СВЦЭМ!$B$39:$B$782,N$332)+'СЕТ СН'!$F$16</f>
        <v>0</v>
      </c>
      <c r="O336" s="36">
        <f>SUMIFS(СВЦЭМ!$I$40:$I$783,СВЦЭМ!$A$40:$A$783,$A336,СВЦЭМ!$B$39:$B$782,O$332)+'СЕТ СН'!$F$16</f>
        <v>0</v>
      </c>
      <c r="P336" s="36">
        <f>SUMIFS(СВЦЭМ!$I$40:$I$783,СВЦЭМ!$A$40:$A$783,$A336,СВЦЭМ!$B$39:$B$782,P$332)+'СЕТ СН'!$F$16</f>
        <v>0</v>
      </c>
      <c r="Q336" s="36">
        <f>SUMIFS(СВЦЭМ!$I$40:$I$783,СВЦЭМ!$A$40:$A$783,$A336,СВЦЭМ!$B$39:$B$782,Q$332)+'СЕТ СН'!$F$16</f>
        <v>0</v>
      </c>
      <c r="R336" s="36">
        <f>SUMIFS(СВЦЭМ!$I$40:$I$783,СВЦЭМ!$A$40:$A$783,$A336,СВЦЭМ!$B$39:$B$782,R$332)+'СЕТ СН'!$F$16</f>
        <v>0</v>
      </c>
      <c r="S336" s="36">
        <f>SUMIFS(СВЦЭМ!$I$40:$I$783,СВЦЭМ!$A$40:$A$783,$A336,СВЦЭМ!$B$39:$B$782,S$332)+'СЕТ СН'!$F$16</f>
        <v>0</v>
      </c>
      <c r="T336" s="36">
        <f>SUMIFS(СВЦЭМ!$I$40:$I$783,СВЦЭМ!$A$40:$A$783,$A336,СВЦЭМ!$B$39:$B$782,T$332)+'СЕТ СН'!$F$16</f>
        <v>0</v>
      </c>
      <c r="U336" s="36">
        <f>SUMIFS(СВЦЭМ!$I$40:$I$783,СВЦЭМ!$A$40:$A$783,$A336,СВЦЭМ!$B$39:$B$782,U$332)+'СЕТ СН'!$F$16</f>
        <v>0</v>
      </c>
      <c r="V336" s="36">
        <f>SUMIFS(СВЦЭМ!$I$40:$I$783,СВЦЭМ!$A$40:$A$783,$A336,СВЦЭМ!$B$39:$B$782,V$332)+'СЕТ СН'!$F$16</f>
        <v>0</v>
      </c>
      <c r="W336" s="36">
        <f>SUMIFS(СВЦЭМ!$I$40:$I$783,СВЦЭМ!$A$40:$A$783,$A336,СВЦЭМ!$B$39:$B$782,W$332)+'СЕТ СН'!$F$16</f>
        <v>0</v>
      </c>
      <c r="X336" s="36">
        <f>SUMIFS(СВЦЭМ!$I$40:$I$783,СВЦЭМ!$A$40:$A$783,$A336,СВЦЭМ!$B$39:$B$782,X$332)+'СЕТ СН'!$F$16</f>
        <v>0</v>
      </c>
      <c r="Y336" s="36">
        <f>SUMIFS(СВЦЭМ!$I$40:$I$783,СВЦЭМ!$A$40:$A$783,$A336,СВЦЭМ!$B$39:$B$782,Y$332)+'СЕТ СН'!$F$16</f>
        <v>0</v>
      </c>
    </row>
    <row r="337" spans="1:25" ht="15.75" hidden="1" x14ac:dyDescent="0.2">
      <c r="A337" s="35">
        <f t="shared" si="9"/>
        <v>45204</v>
      </c>
      <c r="B337" s="36">
        <f>SUMIFS(СВЦЭМ!$I$40:$I$783,СВЦЭМ!$A$40:$A$783,$A337,СВЦЭМ!$B$39:$B$782,B$332)+'СЕТ СН'!$F$16</f>
        <v>0</v>
      </c>
      <c r="C337" s="36">
        <f>SUMIFS(СВЦЭМ!$I$40:$I$783,СВЦЭМ!$A$40:$A$783,$A337,СВЦЭМ!$B$39:$B$782,C$332)+'СЕТ СН'!$F$16</f>
        <v>0</v>
      </c>
      <c r="D337" s="36">
        <f>SUMIFS(СВЦЭМ!$I$40:$I$783,СВЦЭМ!$A$40:$A$783,$A337,СВЦЭМ!$B$39:$B$782,D$332)+'СЕТ СН'!$F$16</f>
        <v>0</v>
      </c>
      <c r="E337" s="36">
        <f>SUMIFS(СВЦЭМ!$I$40:$I$783,СВЦЭМ!$A$40:$A$783,$A337,СВЦЭМ!$B$39:$B$782,E$332)+'СЕТ СН'!$F$16</f>
        <v>0</v>
      </c>
      <c r="F337" s="36">
        <f>SUMIFS(СВЦЭМ!$I$40:$I$783,СВЦЭМ!$A$40:$A$783,$A337,СВЦЭМ!$B$39:$B$782,F$332)+'СЕТ СН'!$F$16</f>
        <v>0</v>
      </c>
      <c r="G337" s="36">
        <f>SUMIFS(СВЦЭМ!$I$40:$I$783,СВЦЭМ!$A$40:$A$783,$A337,СВЦЭМ!$B$39:$B$782,G$332)+'СЕТ СН'!$F$16</f>
        <v>0</v>
      </c>
      <c r="H337" s="36">
        <f>SUMIFS(СВЦЭМ!$I$40:$I$783,СВЦЭМ!$A$40:$A$783,$A337,СВЦЭМ!$B$39:$B$782,H$332)+'СЕТ СН'!$F$16</f>
        <v>0</v>
      </c>
      <c r="I337" s="36">
        <f>SUMIFS(СВЦЭМ!$I$40:$I$783,СВЦЭМ!$A$40:$A$783,$A337,СВЦЭМ!$B$39:$B$782,I$332)+'СЕТ СН'!$F$16</f>
        <v>0</v>
      </c>
      <c r="J337" s="36">
        <f>SUMIFS(СВЦЭМ!$I$40:$I$783,СВЦЭМ!$A$40:$A$783,$A337,СВЦЭМ!$B$39:$B$782,J$332)+'СЕТ СН'!$F$16</f>
        <v>0</v>
      </c>
      <c r="K337" s="36">
        <f>SUMIFS(СВЦЭМ!$I$40:$I$783,СВЦЭМ!$A$40:$A$783,$A337,СВЦЭМ!$B$39:$B$782,K$332)+'СЕТ СН'!$F$16</f>
        <v>0</v>
      </c>
      <c r="L337" s="36">
        <f>SUMIFS(СВЦЭМ!$I$40:$I$783,СВЦЭМ!$A$40:$A$783,$A337,СВЦЭМ!$B$39:$B$782,L$332)+'СЕТ СН'!$F$16</f>
        <v>0</v>
      </c>
      <c r="M337" s="36">
        <f>SUMIFS(СВЦЭМ!$I$40:$I$783,СВЦЭМ!$A$40:$A$783,$A337,СВЦЭМ!$B$39:$B$782,M$332)+'СЕТ СН'!$F$16</f>
        <v>0</v>
      </c>
      <c r="N337" s="36">
        <f>SUMIFS(СВЦЭМ!$I$40:$I$783,СВЦЭМ!$A$40:$A$783,$A337,СВЦЭМ!$B$39:$B$782,N$332)+'СЕТ СН'!$F$16</f>
        <v>0</v>
      </c>
      <c r="O337" s="36">
        <f>SUMIFS(СВЦЭМ!$I$40:$I$783,СВЦЭМ!$A$40:$A$783,$A337,СВЦЭМ!$B$39:$B$782,O$332)+'СЕТ СН'!$F$16</f>
        <v>0</v>
      </c>
      <c r="P337" s="36">
        <f>SUMIFS(СВЦЭМ!$I$40:$I$783,СВЦЭМ!$A$40:$A$783,$A337,СВЦЭМ!$B$39:$B$782,P$332)+'СЕТ СН'!$F$16</f>
        <v>0</v>
      </c>
      <c r="Q337" s="36">
        <f>SUMIFS(СВЦЭМ!$I$40:$I$783,СВЦЭМ!$A$40:$A$783,$A337,СВЦЭМ!$B$39:$B$782,Q$332)+'СЕТ СН'!$F$16</f>
        <v>0</v>
      </c>
      <c r="R337" s="36">
        <f>SUMIFS(СВЦЭМ!$I$40:$I$783,СВЦЭМ!$A$40:$A$783,$A337,СВЦЭМ!$B$39:$B$782,R$332)+'СЕТ СН'!$F$16</f>
        <v>0</v>
      </c>
      <c r="S337" s="36">
        <f>SUMIFS(СВЦЭМ!$I$40:$I$783,СВЦЭМ!$A$40:$A$783,$A337,СВЦЭМ!$B$39:$B$782,S$332)+'СЕТ СН'!$F$16</f>
        <v>0</v>
      </c>
      <c r="T337" s="36">
        <f>SUMIFS(СВЦЭМ!$I$40:$I$783,СВЦЭМ!$A$40:$A$783,$A337,СВЦЭМ!$B$39:$B$782,T$332)+'СЕТ СН'!$F$16</f>
        <v>0</v>
      </c>
      <c r="U337" s="36">
        <f>SUMIFS(СВЦЭМ!$I$40:$I$783,СВЦЭМ!$A$40:$A$783,$A337,СВЦЭМ!$B$39:$B$782,U$332)+'СЕТ СН'!$F$16</f>
        <v>0</v>
      </c>
      <c r="V337" s="36">
        <f>SUMIFS(СВЦЭМ!$I$40:$I$783,СВЦЭМ!$A$40:$A$783,$A337,СВЦЭМ!$B$39:$B$782,V$332)+'СЕТ СН'!$F$16</f>
        <v>0</v>
      </c>
      <c r="W337" s="36">
        <f>SUMIFS(СВЦЭМ!$I$40:$I$783,СВЦЭМ!$A$40:$A$783,$A337,СВЦЭМ!$B$39:$B$782,W$332)+'СЕТ СН'!$F$16</f>
        <v>0</v>
      </c>
      <c r="X337" s="36">
        <f>SUMIFS(СВЦЭМ!$I$40:$I$783,СВЦЭМ!$A$40:$A$783,$A337,СВЦЭМ!$B$39:$B$782,X$332)+'СЕТ СН'!$F$16</f>
        <v>0</v>
      </c>
      <c r="Y337" s="36">
        <f>SUMIFS(СВЦЭМ!$I$40:$I$783,СВЦЭМ!$A$40:$A$783,$A337,СВЦЭМ!$B$39:$B$782,Y$332)+'СЕТ СН'!$F$16</f>
        <v>0</v>
      </c>
    </row>
    <row r="338" spans="1:25" ht="15.75" hidden="1" x14ac:dyDescent="0.2">
      <c r="A338" s="35">
        <f t="shared" si="9"/>
        <v>45205</v>
      </c>
      <c r="B338" s="36">
        <f>SUMIFS(СВЦЭМ!$I$40:$I$783,СВЦЭМ!$A$40:$A$783,$A338,СВЦЭМ!$B$39:$B$782,B$332)+'СЕТ СН'!$F$16</f>
        <v>0</v>
      </c>
      <c r="C338" s="36">
        <f>SUMIFS(СВЦЭМ!$I$40:$I$783,СВЦЭМ!$A$40:$A$783,$A338,СВЦЭМ!$B$39:$B$782,C$332)+'СЕТ СН'!$F$16</f>
        <v>0</v>
      </c>
      <c r="D338" s="36">
        <f>SUMIFS(СВЦЭМ!$I$40:$I$783,СВЦЭМ!$A$40:$A$783,$A338,СВЦЭМ!$B$39:$B$782,D$332)+'СЕТ СН'!$F$16</f>
        <v>0</v>
      </c>
      <c r="E338" s="36">
        <f>SUMIFS(СВЦЭМ!$I$40:$I$783,СВЦЭМ!$A$40:$A$783,$A338,СВЦЭМ!$B$39:$B$782,E$332)+'СЕТ СН'!$F$16</f>
        <v>0</v>
      </c>
      <c r="F338" s="36">
        <f>SUMIFS(СВЦЭМ!$I$40:$I$783,СВЦЭМ!$A$40:$A$783,$A338,СВЦЭМ!$B$39:$B$782,F$332)+'СЕТ СН'!$F$16</f>
        <v>0</v>
      </c>
      <c r="G338" s="36">
        <f>SUMIFS(СВЦЭМ!$I$40:$I$783,СВЦЭМ!$A$40:$A$783,$A338,СВЦЭМ!$B$39:$B$782,G$332)+'СЕТ СН'!$F$16</f>
        <v>0</v>
      </c>
      <c r="H338" s="36">
        <f>SUMIFS(СВЦЭМ!$I$40:$I$783,СВЦЭМ!$A$40:$A$783,$A338,СВЦЭМ!$B$39:$B$782,H$332)+'СЕТ СН'!$F$16</f>
        <v>0</v>
      </c>
      <c r="I338" s="36">
        <f>SUMIFS(СВЦЭМ!$I$40:$I$783,СВЦЭМ!$A$40:$A$783,$A338,СВЦЭМ!$B$39:$B$782,I$332)+'СЕТ СН'!$F$16</f>
        <v>0</v>
      </c>
      <c r="J338" s="36">
        <f>SUMIFS(СВЦЭМ!$I$40:$I$783,СВЦЭМ!$A$40:$A$783,$A338,СВЦЭМ!$B$39:$B$782,J$332)+'СЕТ СН'!$F$16</f>
        <v>0</v>
      </c>
      <c r="K338" s="36">
        <f>SUMIFS(СВЦЭМ!$I$40:$I$783,СВЦЭМ!$A$40:$A$783,$A338,СВЦЭМ!$B$39:$B$782,K$332)+'СЕТ СН'!$F$16</f>
        <v>0</v>
      </c>
      <c r="L338" s="36">
        <f>SUMIFS(СВЦЭМ!$I$40:$I$783,СВЦЭМ!$A$40:$A$783,$A338,СВЦЭМ!$B$39:$B$782,L$332)+'СЕТ СН'!$F$16</f>
        <v>0</v>
      </c>
      <c r="M338" s="36">
        <f>SUMIFS(СВЦЭМ!$I$40:$I$783,СВЦЭМ!$A$40:$A$783,$A338,СВЦЭМ!$B$39:$B$782,M$332)+'СЕТ СН'!$F$16</f>
        <v>0</v>
      </c>
      <c r="N338" s="36">
        <f>SUMIFS(СВЦЭМ!$I$40:$I$783,СВЦЭМ!$A$40:$A$783,$A338,СВЦЭМ!$B$39:$B$782,N$332)+'СЕТ СН'!$F$16</f>
        <v>0</v>
      </c>
      <c r="O338" s="36">
        <f>SUMIFS(СВЦЭМ!$I$40:$I$783,СВЦЭМ!$A$40:$A$783,$A338,СВЦЭМ!$B$39:$B$782,O$332)+'СЕТ СН'!$F$16</f>
        <v>0</v>
      </c>
      <c r="P338" s="36">
        <f>SUMIFS(СВЦЭМ!$I$40:$I$783,СВЦЭМ!$A$40:$A$783,$A338,СВЦЭМ!$B$39:$B$782,P$332)+'СЕТ СН'!$F$16</f>
        <v>0</v>
      </c>
      <c r="Q338" s="36">
        <f>SUMIFS(СВЦЭМ!$I$40:$I$783,СВЦЭМ!$A$40:$A$783,$A338,СВЦЭМ!$B$39:$B$782,Q$332)+'СЕТ СН'!$F$16</f>
        <v>0</v>
      </c>
      <c r="R338" s="36">
        <f>SUMIFS(СВЦЭМ!$I$40:$I$783,СВЦЭМ!$A$40:$A$783,$A338,СВЦЭМ!$B$39:$B$782,R$332)+'СЕТ СН'!$F$16</f>
        <v>0</v>
      </c>
      <c r="S338" s="36">
        <f>SUMIFS(СВЦЭМ!$I$40:$I$783,СВЦЭМ!$A$40:$A$783,$A338,СВЦЭМ!$B$39:$B$782,S$332)+'СЕТ СН'!$F$16</f>
        <v>0</v>
      </c>
      <c r="T338" s="36">
        <f>SUMIFS(СВЦЭМ!$I$40:$I$783,СВЦЭМ!$A$40:$A$783,$A338,СВЦЭМ!$B$39:$B$782,T$332)+'СЕТ СН'!$F$16</f>
        <v>0</v>
      </c>
      <c r="U338" s="36">
        <f>SUMIFS(СВЦЭМ!$I$40:$I$783,СВЦЭМ!$A$40:$A$783,$A338,СВЦЭМ!$B$39:$B$782,U$332)+'СЕТ СН'!$F$16</f>
        <v>0</v>
      </c>
      <c r="V338" s="36">
        <f>SUMIFS(СВЦЭМ!$I$40:$I$783,СВЦЭМ!$A$40:$A$783,$A338,СВЦЭМ!$B$39:$B$782,V$332)+'СЕТ СН'!$F$16</f>
        <v>0</v>
      </c>
      <c r="W338" s="36">
        <f>SUMIFS(СВЦЭМ!$I$40:$I$783,СВЦЭМ!$A$40:$A$783,$A338,СВЦЭМ!$B$39:$B$782,W$332)+'СЕТ СН'!$F$16</f>
        <v>0</v>
      </c>
      <c r="X338" s="36">
        <f>SUMIFS(СВЦЭМ!$I$40:$I$783,СВЦЭМ!$A$40:$A$783,$A338,СВЦЭМ!$B$39:$B$782,X$332)+'СЕТ СН'!$F$16</f>
        <v>0</v>
      </c>
      <c r="Y338" s="36">
        <f>SUMIFS(СВЦЭМ!$I$40:$I$783,СВЦЭМ!$A$40:$A$783,$A338,СВЦЭМ!$B$39:$B$782,Y$332)+'СЕТ СН'!$F$16</f>
        <v>0</v>
      </c>
    </row>
    <row r="339" spans="1:25" ht="15.75" hidden="1" x14ac:dyDescent="0.2">
      <c r="A339" s="35">
        <f t="shared" si="9"/>
        <v>45206</v>
      </c>
      <c r="B339" s="36">
        <f>SUMIFS(СВЦЭМ!$I$40:$I$783,СВЦЭМ!$A$40:$A$783,$A339,СВЦЭМ!$B$39:$B$782,B$332)+'СЕТ СН'!$F$16</f>
        <v>0</v>
      </c>
      <c r="C339" s="36">
        <f>SUMIFS(СВЦЭМ!$I$40:$I$783,СВЦЭМ!$A$40:$A$783,$A339,СВЦЭМ!$B$39:$B$782,C$332)+'СЕТ СН'!$F$16</f>
        <v>0</v>
      </c>
      <c r="D339" s="36">
        <f>SUMIFS(СВЦЭМ!$I$40:$I$783,СВЦЭМ!$A$40:$A$783,$A339,СВЦЭМ!$B$39:$B$782,D$332)+'СЕТ СН'!$F$16</f>
        <v>0</v>
      </c>
      <c r="E339" s="36">
        <f>SUMIFS(СВЦЭМ!$I$40:$I$783,СВЦЭМ!$A$40:$A$783,$A339,СВЦЭМ!$B$39:$B$782,E$332)+'СЕТ СН'!$F$16</f>
        <v>0</v>
      </c>
      <c r="F339" s="36">
        <f>SUMIFS(СВЦЭМ!$I$40:$I$783,СВЦЭМ!$A$40:$A$783,$A339,СВЦЭМ!$B$39:$B$782,F$332)+'СЕТ СН'!$F$16</f>
        <v>0</v>
      </c>
      <c r="G339" s="36">
        <f>SUMIFS(СВЦЭМ!$I$40:$I$783,СВЦЭМ!$A$40:$A$783,$A339,СВЦЭМ!$B$39:$B$782,G$332)+'СЕТ СН'!$F$16</f>
        <v>0</v>
      </c>
      <c r="H339" s="36">
        <f>SUMIFS(СВЦЭМ!$I$40:$I$783,СВЦЭМ!$A$40:$A$783,$A339,СВЦЭМ!$B$39:$B$782,H$332)+'СЕТ СН'!$F$16</f>
        <v>0</v>
      </c>
      <c r="I339" s="36">
        <f>SUMIFS(СВЦЭМ!$I$40:$I$783,СВЦЭМ!$A$40:$A$783,$A339,СВЦЭМ!$B$39:$B$782,I$332)+'СЕТ СН'!$F$16</f>
        <v>0</v>
      </c>
      <c r="J339" s="36">
        <f>SUMIFS(СВЦЭМ!$I$40:$I$783,СВЦЭМ!$A$40:$A$783,$A339,СВЦЭМ!$B$39:$B$782,J$332)+'СЕТ СН'!$F$16</f>
        <v>0</v>
      </c>
      <c r="K339" s="36">
        <f>SUMIFS(СВЦЭМ!$I$40:$I$783,СВЦЭМ!$A$40:$A$783,$A339,СВЦЭМ!$B$39:$B$782,K$332)+'СЕТ СН'!$F$16</f>
        <v>0</v>
      </c>
      <c r="L339" s="36">
        <f>SUMIFS(СВЦЭМ!$I$40:$I$783,СВЦЭМ!$A$40:$A$783,$A339,СВЦЭМ!$B$39:$B$782,L$332)+'СЕТ СН'!$F$16</f>
        <v>0</v>
      </c>
      <c r="M339" s="36">
        <f>SUMIFS(СВЦЭМ!$I$40:$I$783,СВЦЭМ!$A$40:$A$783,$A339,СВЦЭМ!$B$39:$B$782,M$332)+'СЕТ СН'!$F$16</f>
        <v>0</v>
      </c>
      <c r="N339" s="36">
        <f>SUMIFS(СВЦЭМ!$I$40:$I$783,СВЦЭМ!$A$40:$A$783,$A339,СВЦЭМ!$B$39:$B$782,N$332)+'СЕТ СН'!$F$16</f>
        <v>0</v>
      </c>
      <c r="O339" s="36">
        <f>SUMIFS(СВЦЭМ!$I$40:$I$783,СВЦЭМ!$A$40:$A$783,$A339,СВЦЭМ!$B$39:$B$782,O$332)+'СЕТ СН'!$F$16</f>
        <v>0</v>
      </c>
      <c r="P339" s="36">
        <f>SUMIFS(СВЦЭМ!$I$40:$I$783,СВЦЭМ!$A$40:$A$783,$A339,СВЦЭМ!$B$39:$B$782,P$332)+'СЕТ СН'!$F$16</f>
        <v>0</v>
      </c>
      <c r="Q339" s="36">
        <f>SUMIFS(СВЦЭМ!$I$40:$I$783,СВЦЭМ!$A$40:$A$783,$A339,СВЦЭМ!$B$39:$B$782,Q$332)+'СЕТ СН'!$F$16</f>
        <v>0</v>
      </c>
      <c r="R339" s="36">
        <f>SUMIFS(СВЦЭМ!$I$40:$I$783,СВЦЭМ!$A$40:$A$783,$A339,СВЦЭМ!$B$39:$B$782,R$332)+'СЕТ СН'!$F$16</f>
        <v>0</v>
      </c>
      <c r="S339" s="36">
        <f>SUMIFS(СВЦЭМ!$I$40:$I$783,СВЦЭМ!$A$40:$A$783,$A339,СВЦЭМ!$B$39:$B$782,S$332)+'СЕТ СН'!$F$16</f>
        <v>0</v>
      </c>
      <c r="T339" s="36">
        <f>SUMIFS(СВЦЭМ!$I$40:$I$783,СВЦЭМ!$A$40:$A$783,$A339,СВЦЭМ!$B$39:$B$782,T$332)+'СЕТ СН'!$F$16</f>
        <v>0</v>
      </c>
      <c r="U339" s="36">
        <f>SUMIFS(СВЦЭМ!$I$40:$I$783,СВЦЭМ!$A$40:$A$783,$A339,СВЦЭМ!$B$39:$B$782,U$332)+'СЕТ СН'!$F$16</f>
        <v>0</v>
      </c>
      <c r="V339" s="36">
        <f>SUMIFS(СВЦЭМ!$I$40:$I$783,СВЦЭМ!$A$40:$A$783,$A339,СВЦЭМ!$B$39:$B$782,V$332)+'СЕТ СН'!$F$16</f>
        <v>0</v>
      </c>
      <c r="W339" s="36">
        <f>SUMIFS(СВЦЭМ!$I$40:$I$783,СВЦЭМ!$A$40:$A$783,$A339,СВЦЭМ!$B$39:$B$782,W$332)+'СЕТ СН'!$F$16</f>
        <v>0</v>
      </c>
      <c r="X339" s="36">
        <f>SUMIFS(СВЦЭМ!$I$40:$I$783,СВЦЭМ!$A$40:$A$783,$A339,СВЦЭМ!$B$39:$B$782,X$332)+'СЕТ СН'!$F$16</f>
        <v>0</v>
      </c>
      <c r="Y339" s="36">
        <f>SUMIFS(СВЦЭМ!$I$40:$I$783,СВЦЭМ!$A$40:$A$783,$A339,СВЦЭМ!$B$39:$B$782,Y$332)+'СЕТ СН'!$F$16</f>
        <v>0</v>
      </c>
    </row>
    <row r="340" spans="1:25" ht="15.75" hidden="1" x14ac:dyDescent="0.2">
      <c r="A340" s="35">
        <f t="shared" si="9"/>
        <v>45207</v>
      </c>
      <c r="B340" s="36">
        <f>SUMIFS(СВЦЭМ!$I$40:$I$783,СВЦЭМ!$A$40:$A$783,$A340,СВЦЭМ!$B$39:$B$782,B$332)+'СЕТ СН'!$F$16</f>
        <v>0</v>
      </c>
      <c r="C340" s="36">
        <f>SUMIFS(СВЦЭМ!$I$40:$I$783,СВЦЭМ!$A$40:$A$783,$A340,СВЦЭМ!$B$39:$B$782,C$332)+'СЕТ СН'!$F$16</f>
        <v>0</v>
      </c>
      <c r="D340" s="36">
        <f>SUMIFS(СВЦЭМ!$I$40:$I$783,СВЦЭМ!$A$40:$A$783,$A340,СВЦЭМ!$B$39:$B$782,D$332)+'СЕТ СН'!$F$16</f>
        <v>0</v>
      </c>
      <c r="E340" s="36">
        <f>SUMIFS(СВЦЭМ!$I$40:$I$783,СВЦЭМ!$A$40:$A$783,$A340,СВЦЭМ!$B$39:$B$782,E$332)+'СЕТ СН'!$F$16</f>
        <v>0</v>
      </c>
      <c r="F340" s="36">
        <f>SUMIFS(СВЦЭМ!$I$40:$I$783,СВЦЭМ!$A$40:$A$783,$A340,СВЦЭМ!$B$39:$B$782,F$332)+'СЕТ СН'!$F$16</f>
        <v>0</v>
      </c>
      <c r="G340" s="36">
        <f>SUMIFS(СВЦЭМ!$I$40:$I$783,СВЦЭМ!$A$40:$A$783,$A340,СВЦЭМ!$B$39:$B$782,G$332)+'СЕТ СН'!$F$16</f>
        <v>0</v>
      </c>
      <c r="H340" s="36">
        <f>SUMIFS(СВЦЭМ!$I$40:$I$783,СВЦЭМ!$A$40:$A$783,$A340,СВЦЭМ!$B$39:$B$782,H$332)+'СЕТ СН'!$F$16</f>
        <v>0</v>
      </c>
      <c r="I340" s="36">
        <f>SUMIFS(СВЦЭМ!$I$40:$I$783,СВЦЭМ!$A$40:$A$783,$A340,СВЦЭМ!$B$39:$B$782,I$332)+'СЕТ СН'!$F$16</f>
        <v>0</v>
      </c>
      <c r="J340" s="36">
        <f>SUMIFS(СВЦЭМ!$I$40:$I$783,СВЦЭМ!$A$40:$A$783,$A340,СВЦЭМ!$B$39:$B$782,J$332)+'СЕТ СН'!$F$16</f>
        <v>0</v>
      </c>
      <c r="K340" s="36">
        <f>SUMIFS(СВЦЭМ!$I$40:$I$783,СВЦЭМ!$A$40:$A$783,$A340,СВЦЭМ!$B$39:$B$782,K$332)+'СЕТ СН'!$F$16</f>
        <v>0</v>
      </c>
      <c r="L340" s="36">
        <f>SUMIFS(СВЦЭМ!$I$40:$I$783,СВЦЭМ!$A$40:$A$783,$A340,СВЦЭМ!$B$39:$B$782,L$332)+'СЕТ СН'!$F$16</f>
        <v>0</v>
      </c>
      <c r="M340" s="36">
        <f>SUMIFS(СВЦЭМ!$I$40:$I$783,СВЦЭМ!$A$40:$A$783,$A340,СВЦЭМ!$B$39:$B$782,M$332)+'СЕТ СН'!$F$16</f>
        <v>0</v>
      </c>
      <c r="N340" s="36">
        <f>SUMIFS(СВЦЭМ!$I$40:$I$783,СВЦЭМ!$A$40:$A$783,$A340,СВЦЭМ!$B$39:$B$782,N$332)+'СЕТ СН'!$F$16</f>
        <v>0</v>
      </c>
      <c r="O340" s="36">
        <f>SUMIFS(СВЦЭМ!$I$40:$I$783,СВЦЭМ!$A$40:$A$783,$A340,СВЦЭМ!$B$39:$B$782,O$332)+'СЕТ СН'!$F$16</f>
        <v>0</v>
      </c>
      <c r="P340" s="36">
        <f>SUMIFS(СВЦЭМ!$I$40:$I$783,СВЦЭМ!$A$40:$A$783,$A340,СВЦЭМ!$B$39:$B$782,P$332)+'СЕТ СН'!$F$16</f>
        <v>0</v>
      </c>
      <c r="Q340" s="36">
        <f>SUMIFS(СВЦЭМ!$I$40:$I$783,СВЦЭМ!$A$40:$A$783,$A340,СВЦЭМ!$B$39:$B$782,Q$332)+'СЕТ СН'!$F$16</f>
        <v>0</v>
      </c>
      <c r="R340" s="36">
        <f>SUMIFS(СВЦЭМ!$I$40:$I$783,СВЦЭМ!$A$40:$A$783,$A340,СВЦЭМ!$B$39:$B$782,R$332)+'СЕТ СН'!$F$16</f>
        <v>0</v>
      </c>
      <c r="S340" s="36">
        <f>SUMIFS(СВЦЭМ!$I$40:$I$783,СВЦЭМ!$A$40:$A$783,$A340,СВЦЭМ!$B$39:$B$782,S$332)+'СЕТ СН'!$F$16</f>
        <v>0</v>
      </c>
      <c r="T340" s="36">
        <f>SUMIFS(СВЦЭМ!$I$40:$I$783,СВЦЭМ!$A$40:$A$783,$A340,СВЦЭМ!$B$39:$B$782,T$332)+'СЕТ СН'!$F$16</f>
        <v>0</v>
      </c>
      <c r="U340" s="36">
        <f>SUMIFS(СВЦЭМ!$I$40:$I$783,СВЦЭМ!$A$40:$A$783,$A340,СВЦЭМ!$B$39:$B$782,U$332)+'СЕТ СН'!$F$16</f>
        <v>0</v>
      </c>
      <c r="V340" s="36">
        <f>SUMIFS(СВЦЭМ!$I$40:$I$783,СВЦЭМ!$A$40:$A$783,$A340,СВЦЭМ!$B$39:$B$782,V$332)+'СЕТ СН'!$F$16</f>
        <v>0</v>
      </c>
      <c r="W340" s="36">
        <f>SUMIFS(СВЦЭМ!$I$40:$I$783,СВЦЭМ!$A$40:$A$783,$A340,СВЦЭМ!$B$39:$B$782,W$332)+'СЕТ СН'!$F$16</f>
        <v>0</v>
      </c>
      <c r="X340" s="36">
        <f>SUMIFS(СВЦЭМ!$I$40:$I$783,СВЦЭМ!$A$40:$A$783,$A340,СВЦЭМ!$B$39:$B$782,X$332)+'СЕТ СН'!$F$16</f>
        <v>0</v>
      </c>
      <c r="Y340" s="36">
        <f>SUMIFS(СВЦЭМ!$I$40:$I$783,СВЦЭМ!$A$40:$A$783,$A340,СВЦЭМ!$B$39:$B$782,Y$332)+'СЕТ СН'!$F$16</f>
        <v>0</v>
      </c>
    </row>
    <row r="341" spans="1:25" ht="15.75" hidden="1" x14ac:dyDescent="0.2">
      <c r="A341" s="35">
        <f t="shared" si="9"/>
        <v>45208</v>
      </c>
      <c r="B341" s="36">
        <f>SUMIFS(СВЦЭМ!$I$40:$I$783,СВЦЭМ!$A$40:$A$783,$A341,СВЦЭМ!$B$39:$B$782,B$332)+'СЕТ СН'!$F$16</f>
        <v>0</v>
      </c>
      <c r="C341" s="36">
        <f>SUMIFS(СВЦЭМ!$I$40:$I$783,СВЦЭМ!$A$40:$A$783,$A341,СВЦЭМ!$B$39:$B$782,C$332)+'СЕТ СН'!$F$16</f>
        <v>0</v>
      </c>
      <c r="D341" s="36">
        <f>SUMIFS(СВЦЭМ!$I$40:$I$783,СВЦЭМ!$A$40:$A$783,$A341,СВЦЭМ!$B$39:$B$782,D$332)+'СЕТ СН'!$F$16</f>
        <v>0</v>
      </c>
      <c r="E341" s="36">
        <f>SUMIFS(СВЦЭМ!$I$40:$I$783,СВЦЭМ!$A$40:$A$783,$A341,СВЦЭМ!$B$39:$B$782,E$332)+'СЕТ СН'!$F$16</f>
        <v>0</v>
      </c>
      <c r="F341" s="36">
        <f>SUMIFS(СВЦЭМ!$I$40:$I$783,СВЦЭМ!$A$40:$A$783,$A341,СВЦЭМ!$B$39:$B$782,F$332)+'СЕТ СН'!$F$16</f>
        <v>0</v>
      </c>
      <c r="G341" s="36">
        <f>SUMIFS(СВЦЭМ!$I$40:$I$783,СВЦЭМ!$A$40:$A$783,$A341,СВЦЭМ!$B$39:$B$782,G$332)+'СЕТ СН'!$F$16</f>
        <v>0</v>
      </c>
      <c r="H341" s="36">
        <f>SUMIFS(СВЦЭМ!$I$40:$I$783,СВЦЭМ!$A$40:$A$783,$A341,СВЦЭМ!$B$39:$B$782,H$332)+'СЕТ СН'!$F$16</f>
        <v>0</v>
      </c>
      <c r="I341" s="36">
        <f>SUMIFS(СВЦЭМ!$I$40:$I$783,СВЦЭМ!$A$40:$A$783,$A341,СВЦЭМ!$B$39:$B$782,I$332)+'СЕТ СН'!$F$16</f>
        <v>0</v>
      </c>
      <c r="J341" s="36">
        <f>SUMIFS(СВЦЭМ!$I$40:$I$783,СВЦЭМ!$A$40:$A$783,$A341,СВЦЭМ!$B$39:$B$782,J$332)+'СЕТ СН'!$F$16</f>
        <v>0</v>
      </c>
      <c r="K341" s="36">
        <f>SUMIFS(СВЦЭМ!$I$40:$I$783,СВЦЭМ!$A$40:$A$783,$A341,СВЦЭМ!$B$39:$B$782,K$332)+'СЕТ СН'!$F$16</f>
        <v>0</v>
      </c>
      <c r="L341" s="36">
        <f>SUMIFS(СВЦЭМ!$I$40:$I$783,СВЦЭМ!$A$40:$A$783,$A341,СВЦЭМ!$B$39:$B$782,L$332)+'СЕТ СН'!$F$16</f>
        <v>0</v>
      </c>
      <c r="M341" s="36">
        <f>SUMIFS(СВЦЭМ!$I$40:$I$783,СВЦЭМ!$A$40:$A$783,$A341,СВЦЭМ!$B$39:$B$782,M$332)+'СЕТ СН'!$F$16</f>
        <v>0</v>
      </c>
      <c r="N341" s="36">
        <f>SUMIFS(СВЦЭМ!$I$40:$I$783,СВЦЭМ!$A$40:$A$783,$A341,СВЦЭМ!$B$39:$B$782,N$332)+'СЕТ СН'!$F$16</f>
        <v>0</v>
      </c>
      <c r="O341" s="36">
        <f>SUMIFS(СВЦЭМ!$I$40:$I$783,СВЦЭМ!$A$40:$A$783,$A341,СВЦЭМ!$B$39:$B$782,O$332)+'СЕТ СН'!$F$16</f>
        <v>0</v>
      </c>
      <c r="P341" s="36">
        <f>SUMIFS(СВЦЭМ!$I$40:$I$783,СВЦЭМ!$A$40:$A$783,$A341,СВЦЭМ!$B$39:$B$782,P$332)+'СЕТ СН'!$F$16</f>
        <v>0</v>
      </c>
      <c r="Q341" s="36">
        <f>SUMIFS(СВЦЭМ!$I$40:$I$783,СВЦЭМ!$A$40:$A$783,$A341,СВЦЭМ!$B$39:$B$782,Q$332)+'СЕТ СН'!$F$16</f>
        <v>0</v>
      </c>
      <c r="R341" s="36">
        <f>SUMIFS(СВЦЭМ!$I$40:$I$783,СВЦЭМ!$A$40:$A$783,$A341,СВЦЭМ!$B$39:$B$782,R$332)+'СЕТ СН'!$F$16</f>
        <v>0</v>
      </c>
      <c r="S341" s="36">
        <f>SUMIFS(СВЦЭМ!$I$40:$I$783,СВЦЭМ!$A$40:$A$783,$A341,СВЦЭМ!$B$39:$B$782,S$332)+'СЕТ СН'!$F$16</f>
        <v>0</v>
      </c>
      <c r="T341" s="36">
        <f>SUMIFS(СВЦЭМ!$I$40:$I$783,СВЦЭМ!$A$40:$A$783,$A341,СВЦЭМ!$B$39:$B$782,T$332)+'СЕТ СН'!$F$16</f>
        <v>0</v>
      </c>
      <c r="U341" s="36">
        <f>SUMIFS(СВЦЭМ!$I$40:$I$783,СВЦЭМ!$A$40:$A$783,$A341,СВЦЭМ!$B$39:$B$782,U$332)+'СЕТ СН'!$F$16</f>
        <v>0</v>
      </c>
      <c r="V341" s="36">
        <f>SUMIFS(СВЦЭМ!$I$40:$I$783,СВЦЭМ!$A$40:$A$783,$A341,СВЦЭМ!$B$39:$B$782,V$332)+'СЕТ СН'!$F$16</f>
        <v>0</v>
      </c>
      <c r="W341" s="36">
        <f>SUMIFS(СВЦЭМ!$I$40:$I$783,СВЦЭМ!$A$40:$A$783,$A341,СВЦЭМ!$B$39:$B$782,W$332)+'СЕТ СН'!$F$16</f>
        <v>0</v>
      </c>
      <c r="X341" s="36">
        <f>SUMIFS(СВЦЭМ!$I$40:$I$783,СВЦЭМ!$A$40:$A$783,$A341,СВЦЭМ!$B$39:$B$782,X$332)+'СЕТ СН'!$F$16</f>
        <v>0</v>
      </c>
      <c r="Y341" s="36">
        <f>SUMIFS(СВЦЭМ!$I$40:$I$783,СВЦЭМ!$A$40:$A$783,$A341,СВЦЭМ!$B$39:$B$782,Y$332)+'СЕТ СН'!$F$16</f>
        <v>0</v>
      </c>
    </row>
    <row r="342" spans="1:25" ht="15.75" hidden="1" x14ac:dyDescent="0.2">
      <c r="A342" s="35">
        <f t="shared" si="9"/>
        <v>45209</v>
      </c>
      <c r="B342" s="36">
        <f>SUMIFS(СВЦЭМ!$I$40:$I$783,СВЦЭМ!$A$40:$A$783,$A342,СВЦЭМ!$B$39:$B$782,B$332)+'СЕТ СН'!$F$16</f>
        <v>0</v>
      </c>
      <c r="C342" s="36">
        <f>SUMIFS(СВЦЭМ!$I$40:$I$783,СВЦЭМ!$A$40:$A$783,$A342,СВЦЭМ!$B$39:$B$782,C$332)+'СЕТ СН'!$F$16</f>
        <v>0</v>
      </c>
      <c r="D342" s="36">
        <f>SUMIFS(СВЦЭМ!$I$40:$I$783,СВЦЭМ!$A$40:$A$783,$A342,СВЦЭМ!$B$39:$B$782,D$332)+'СЕТ СН'!$F$16</f>
        <v>0</v>
      </c>
      <c r="E342" s="36">
        <f>SUMIFS(СВЦЭМ!$I$40:$I$783,СВЦЭМ!$A$40:$A$783,$A342,СВЦЭМ!$B$39:$B$782,E$332)+'СЕТ СН'!$F$16</f>
        <v>0</v>
      </c>
      <c r="F342" s="36">
        <f>SUMIFS(СВЦЭМ!$I$40:$I$783,СВЦЭМ!$A$40:$A$783,$A342,СВЦЭМ!$B$39:$B$782,F$332)+'СЕТ СН'!$F$16</f>
        <v>0</v>
      </c>
      <c r="G342" s="36">
        <f>SUMIFS(СВЦЭМ!$I$40:$I$783,СВЦЭМ!$A$40:$A$783,$A342,СВЦЭМ!$B$39:$B$782,G$332)+'СЕТ СН'!$F$16</f>
        <v>0</v>
      </c>
      <c r="H342" s="36">
        <f>SUMIFS(СВЦЭМ!$I$40:$I$783,СВЦЭМ!$A$40:$A$783,$A342,СВЦЭМ!$B$39:$B$782,H$332)+'СЕТ СН'!$F$16</f>
        <v>0</v>
      </c>
      <c r="I342" s="36">
        <f>SUMIFS(СВЦЭМ!$I$40:$I$783,СВЦЭМ!$A$40:$A$783,$A342,СВЦЭМ!$B$39:$B$782,I$332)+'СЕТ СН'!$F$16</f>
        <v>0</v>
      </c>
      <c r="J342" s="36">
        <f>SUMIFS(СВЦЭМ!$I$40:$I$783,СВЦЭМ!$A$40:$A$783,$A342,СВЦЭМ!$B$39:$B$782,J$332)+'СЕТ СН'!$F$16</f>
        <v>0</v>
      </c>
      <c r="K342" s="36">
        <f>SUMIFS(СВЦЭМ!$I$40:$I$783,СВЦЭМ!$A$40:$A$783,$A342,СВЦЭМ!$B$39:$B$782,K$332)+'СЕТ СН'!$F$16</f>
        <v>0</v>
      </c>
      <c r="L342" s="36">
        <f>SUMIFS(СВЦЭМ!$I$40:$I$783,СВЦЭМ!$A$40:$A$783,$A342,СВЦЭМ!$B$39:$B$782,L$332)+'СЕТ СН'!$F$16</f>
        <v>0</v>
      </c>
      <c r="M342" s="36">
        <f>SUMIFS(СВЦЭМ!$I$40:$I$783,СВЦЭМ!$A$40:$A$783,$A342,СВЦЭМ!$B$39:$B$782,M$332)+'СЕТ СН'!$F$16</f>
        <v>0</v>
      </c>
      <c r="N342" s="36">
        <f>SUMIFS(СВЦЭМ!$I$40:$I$783,СВЦЭМ!$A$40:$A$783,$A342,СВЦЭМ!$B$39:$B$782,N$332)+'СЕТ СН'!$F$16</f>
        <v>0</v>
      </c>
      <c r="O342" s="36">
        <f>SUMIFS(СВЦЭМ!$I$40:$I$783,СВЦЭМ!$A$40:$A$783,$A342,СВЦЭМ!$B$39:$B$782,O$332)+'СЕТ СН'!$F$16</f>
        <v>0</v>
      </c>
      <c r="P342" s="36">
        <f>SUMIFS(СВЦЭМ!$I$40:$I$783,СВЦЭМ!$A$40:$A$783,$A342,СВЦЭМ!$B$39:$B$782,P$332)+'СЕТ СН'!$F$16</f>
        <v>0</v>
      </c>
      <c r="Q342" s="36">
        <f>SUMIFS(СВЦЭМ!$I$40:$I$783,СВЦЭМ!$A$40:$A$783,$A342,СВЦЭМ!$B$39:$B$782,Q$332)+'СЕТ СН'!$F$16</f>
        <v>0</v>
      </c>
      <c r="R342" s="36">
        <f>SUMIFS(СВЦЭМ!$I$40:$I$783,СВЦЭМ!$A$40:$A$783,$A342,СВЦЭМ!$B$39:$B$782,R$332)+'СЕТ СН'!$F$16</f>
        <v>0</v>
      </c>
      <c r="S342" s="36">
        <f>SUMIFS(СВЦЭМ!$I$40:$I$783,СВЦЭМ!$A$40:$A$783,$A342,СВЦЭМ!$B$39:$B$782,S$332)+'СЕТ СН'!$F$16</f>
        <v>0</v>
      </c>
      <c r="T342" s="36">
        <f>SUMIFS(СВЦЭМ!$I$40:$I$783,СВЦЭМ!$A$40:$A$783,$A342,СВЦЭМ!$B$39:$B$782,T$332)+'СЕТ СН'!$F$16</f>
        <v>0</v>
      </c>
      <c r="U342" s="36">
        <f>SUMIFS(СВЦЭМ!$I$40:$I$783,СВЦЭМ!$A$40:$A$783,$A342,СВЦЭМ!$B$39:$B$782,U$332)+'СЕТ СН'!$F$16</f>
        <v>0</v>
      </c>
      <c r="V342" s="36">
        <f>SUMIFS(СВЦЭМ!$I$40:$I$783,СВЦЭМ!$A$40:$A$783,$A342,СВЦЭМ!$B$39:$B$782,V$332)+'СЕТ СН'!$F$16</f>
        <v>0</v>
      </c>
      <c r="W342" s="36">
        <f>SUMIFS(СВЦЭМ!$I$40:$I$783,СВЦЭМ!$A$40:$A$783,$A342,СВЦЭМ!$B$39:$B$782,W$332)+'СЕТ СН'!$F$16</f>
        <v>0</v>
      </c>
      <c r="X342" s="36">
        <f>SUMIFS(СВЦЭМ!$I$40:$I$783,СВЦЭМ!$A$40:$A$783,$A342,СВЦЭМ!$B$39:$B$782,X$332)+'СЕТ СН'!$F$16</f>
        <v>0</v>
      </c>
      <c r="Y342" s="36">
        <f>SUMIFS(СВЦЭМ!$I$40:$I$783,СВЦЭМ!$A$40:$A$783,$A342,СВЦЭМ!$B$39:$B$782,Y$332)+'СЕТ СН'!$F$16</f>
        <v>0</v>
      </c>
    </row>
    <row r="343" spans="1:25" ht="15.75" hidden="1" x14ac:dyDescent="0.2">
      <c r="A343" s="35">
        <f t="shared" si="9"/>
        <v>45210</v>
      </c>
      <c r="B343" s="36">
        <f>SUMIFS(СВЦЭМ!$I$40:$I$783,СВЦЭМ!$A$40:$A$783,$A343,СВЦЭМ!$B$39:$B$782,B$332)+'СЕТ СН'!$F$16</f>
        <v>0</v>
      </c>
      <c r="C343" s="36">
        <f>SUMIFS(СВЦЭМ!$I$40:$I$783,СВЦЭМ!$A$40:$A$783,$A343,СВЦЭМ!$B$39:$B$782,C$332)+'СЕТ СН'!$F$16</f>
        <v>0</v>
      </c>
      <c r="D343" s="36">
        <f>SUMIFS(СВЦЭМ!$I$40:$I$783,СВЦЭМ!$A$40:$A$783,$A343,СВЦЭМ!$B$39:$B$782,D$332)+'СЕТ СН'!$F$16</f>
        <v>0</v>
      </c>
      <c r="E343" s="36">
        <f>SUMIFS(СВЦЭМ!$I$40:$I$783,СВЦЭМ!$A$40:$A$783,$A343,СВЦЭМ!$B$39:$B$782,E$332)+'СЕТ СН'!$F$16</f>
        <v>0</v>
      </c>
      <c r="F343" s="36">
        <f>SUMIFS(СВЦЭМ!$I$40:$I$783,СВЦЭМ!$A$40:$A$783,$A343,СВЦЭМ!$B$39:$B$782,F$332)+'СЕТ СН'!$F$16</f>
        <v>0</v>
      </c>
      <c r="G343" s="36">
        <f>SUMIFS(СВЦЭМ!$I$40:$I$783,СВЦЭМ!$A$40:$A$783,$A343,СВЦЭМ!$B$39:$B$782,G$332)+'СЕТ СН'!$F$16</f>
        <v>0</v>
      </c>
      <c r="H343" s="36">
        <f>SUMIFS(СВЦЭМ!$I$40:$I$783,СВЦЭМ!$A$40:$A$783,$A343,СВЦЭМ!$B$39:$B$782,H$332)+'СЕТ СН'!$F$16</f>
        <v>0</v>
      </c>
      <c r="I343" s="36">
        <f>SUMIFS(СВЦЭМ!$I$40:$I$783,СВЦЭМ!$A$40:$A$783,$A343,СВЦЭМ!$B$39:$B$782,I$332)+'СЕТ СН'!$F$16</f>
        <v>0</v>
      </c>
      <c r="J343" s="36">
        <f>SUMIFS(СВЦЭМ!$I$40:$I$783,СВЦЭМ!$A$40:$A$783,$A343,СВЦЭМ!$B$39:$B$782,J$332)+'СЕТ СН'!$F$16</f>
        <v>0</v>
      </c>
      <c r="K343" s="36">
        <f>SUMIFS(СВЦЭМ!$I$40:$I$783,СВЦЭМ!$A$40:$A$783,$A343,СВЦЭМ!$B$39:$B$782,K$332)+'СЕТ СН'!$F$16</f>
        <v>0</v>
      </c>
      <c r="L343" s="36">
        <f>SUMIFS(СВЦЭМ!$I$40:$I$783,СВЦЭМ!$A$40:$A$783,$A343,СВЦЭМ!$B$39:$B$782,L$332)+'СЕТ СН'!$F$16</f>
        <v>0</v>
      </c>
      <c r="M343" s="36">
        <f>SUMIFS(СВЦЭМ!$I$40:$I$783,СВЦЭМ!$A$40:$A$783,$A343,СВЦЭМ!$B$39:$B$782,M$332)+'СЕТ СН'!$F$16</f>
        <v>0</v>
      </c>
      <c r="N343" s="36">
        <f>SUMIFS(СВЦЭМ!$I$40:$I$783,СВЦЭМ!$A$40:$A$783,$A343,СВЦЭМ!$B$39:$B$782,N$332)+'СЕТ СН'!$F$16</f>
        <v>0</v>
      </c>
      <c r="O343" s="36">
        <f>SUMIFS(СВЦЭМ!$I$40:$I$783,СВЦЭМ!$A$40:$A$783,$A343,СВЦЭМ!$B$39:$B$782,O$332)+'СЕТ СН'!$F$16</f>
        <v>0</v>
      </c>
      <c r="P343" s="36">
        <f>SUMIFS(СВЦЭМ!$I$40:$I$783,СВЦЭМ!$A$40:$A$783,$A343,СВЦЭМ!$B$39:$B$782,P$332)+'СЕТ СН'!$F$16</f>
        <v>0</v>
      </c>
      <c r="Q343" s="36">
        <f>SUMIFS(СВЦЭМ!$I$40:$I$783,СВЦЭМ!$A$40:$A$783,$A343,СВЦЭМ!$B$39:$B$782,Q$332)+'СЕТ СН'!$F$16</f>
        <v>0</v>
      </c>
      <c r="R343" s="36">
        <f>SUMIFS(СВЦЭМ!$I$40:$I$783,СВЦЭМ!$A$40:$A$783,$A343,СВЦЭМ!$B$39:$B$782,R$332)+'СЕТ СН'!$F$16</f>
        <v>0</v>
      </c>
      <c r="S343" s="36">
        <f>SUMIFS(СВЦЭМ!$I$40:$I$783,СВЦЭМ!$A$40:$A$783,$A343,СВЦЭМ!$B$39:$B$782,S$332)+'СЕТ СН'!$F$16</f>
        <v>0</v>
      </c>
      <c r="T343" s="36">
        <f>SUMIFS(СВЦЭМ!$I$40:$I$783,СВЦЭМ!$A$40:$A$783,$A343,СВЦЭМ!$B$39:$B$782,T$332)+'СЕТ СН'!$F$16</f>
        <v>0</v>
      </c>
      <c r="U343" s="36">
        <f>SUMIFS(СВЦЭМ!$I$40:$I$783,СВЦЭМ!$A$40:$A$783,$A343,СВЦЭМ!$B$39:$B$782,U$332)+'СЕТ СН'!$F$16</f>
        <v>0</v>
      </c>
      <c r="V343" s="36">
        <f>SUMIFS(СВЦЭМ!$I$40:$I$783,СВЦЭМ!$A$40:$A$783,$A343,СВЦЭМ!$B$39:$B$782,V$332)+'СЕТ СН'!$F$16</f>
        <v>0</v>
      </c>
      <c r="W343" s="36">
        <f>SUMIFS(СВЦЭМ!$I$40:$I$783,СВЦЭМ!$A$40:$A$783,$A343,СВЦЭМ!$B$39:$B$782,W$332)+'СЕТ СН'!$F$16</f>
        <v>0</v>
      </c>
      <c r="X343" s="36">
        <f>SUMIFS(СВЦЭМ!$I$40:$I$783,СВЦЭМ!$A$40:$A$783,$A343,СВЦЭМ!$B$39:$B$782,X$332)+'СЕТ СН'!$F$16</f>
        <v>0</v>
      </c>
      <c r="Y343" s="36">
        <f>SUMIFS(СВЦЭМ!$I$40:$I$783,СВЦЭМ!$A$40:$A$783,$A343,СВЦЭМ!$B$39:$B$782,Y$332)+'СЕТ СН'!$F$16</f>
        <v>0</v>
      </c>
    </row>
    <row r="344" spans="1:25" ht="15.75" hidden="1" x14ac:dyDescent="0.2">
      <c r="A344" s="35">
        <f t="shared" si="9"/>
        <v>45211</v>
      </c>
      <c r="B344" s="36">
        <f>SUMIFS(СВЦЭМ!$I$40:$I$783,СВЦЭМ!$A$40:$A$783,$A344,СВЦЭМ!$B$39:$B$782,B$332)+'СЕТ СН'!$F$16</f>
        <v>0</v>
      </c>
      <c r="C344" s="36">
        <f>SUMIFS(СВЦЭМ!$I$40:$I$783,СВЦЭМ!$A$40:$A$783,$A344,СВЦЭМ!$B$39:$B$782,C$332)+'СЕТ СН'!$F$16</f>
        <v>0</v>
      </c>
      <c r="D344" s="36">
        <f>SUMIFS(СВЦЭМ!$I$40:$I$783,СВЦЭМ!$A$40:$A$783,$A344,СВЦЭМ!$B$39:$B$782,D$332)+'СЕТ СН'!$F$16</f>
        <v>0</v>
      </c>
      <c r="E344" s="36">
        <f>SUMIFS(СВЦЭМ!$I$40:$I$783,СВЦЭМ!$A$40:$A$783,$A344,СВЦЭМ!$B$39:$B$782,E$332)+'СЕТ СН'!$F$16</f>
        <v>0</v>
      </c>
      <c r="F344" s="36">
        <f>SUMIFS(СВЦЭМ!$I$40:$I$783,СВЦЭМ!$A$40:$A$783,$A344,СВЦЭМ!$B$39:$B$782,F$332)+'СЕТ СН'!$F$16</f>
        <v>0</v>
      </c>
      <c r="G344" s="36">
        <f>SUMIFS(СВЦЭМ!$I$40:$I$783,СВЦЭМ!$A$40:$A$783,$A344,СВЦЭМ!$B$39:$B$782,G$332)+'СЕТ СН'!$F$16</f>
        <v>0</v>
      </c>
      <c r="H344" s="36">
        <f>SUMIFS(СВЦЭМ!$I$40:$I$783,СВЦЭМ!$A$40:$A$783,$A344,СВЦЭМ!$B$39:$B$782,H$332)+'СЕТ СН'!$F$16</f>
        <v>0</v>
      </c>
      <c r="I344" s="36">
        <f>SUMIFS(СВЦЭМ!$I$40:$I$783,СВЦЭМ!$A$40:$A$783,$A344,СВЦЭМ!$B$39:$B$782,I$332)+'СЕТ СН'!$F$16</f>
        <v>0</v>
      </c>
      <c r="J344" s="36">
        <f>SUMIFS(СВЦЭМ!$I$40:$I$783,СВЦЭМ!$A$40:$A$783,$A344,СВЦЭМ!$B$39:$B$782,J$332)+'СЕТ СН'!$F$16</f>
        <v>0</v>
      </c>
      <c r="K344" s="36">
        <f>SUMIFS(СВЦЭМ!$I$40:$I$783,СВЦЭМ!$A$40:$A$783,$A344,СВЦЭМ!$B$39:$B$782,K$332)+'СЕТ СН'!$F$16</f>
        <v>0</v>
      </c>
      <c r="L344" s="36">
        <f>SUMIFS(СВЦЭМ!$I$40:$I$783,СВЦЭМ!$A$40:$A$783,$A344,СВЦЭМ!$B$39:$B$782,L$332)+'СЕТ СН'!$F$16</f>
        <v>0</v>
      </c>
      <c r="M344" s="36">
        <f>SUMIFS(СВЦЭМ!$I$40:$I$783,СВЦЭМ!$A$40:$A$783,$A344,СВЦЭМ!$B$39:$B$782,M$332)+'СЕТ СН'!$F$16</f>
        <v>0</v>
      </c>
      <c r="N344" s="36">
        <f>SUMIFS(СВЦЭМ!$I$40:$I$783,СВЦЭМ!$A$40:$A$783,$A344,СВЦЭМ!$B$39:$B$782,N$332)+'СЕТ СН'!$F$16</f>
        <v>0</v>
      </c>
      <c r="O344" s="36">
        <f>SUMIFS(СВЦЭМ!$I$40:$I$783,СВЦЭМ!$A$40:$A$783,$A344,СВЦЭМ!$B$39:$B$782,O$332)+'СЕТ СН'!$F$16</f>
        <v>0</v>
      </c>
      <c r="P344" s="36">
        <f>SUMIFS(СВЦЭМ!$I$40:$I$783,СВЦЭМ!$A$40:$A$783,$A344,СВЦЭМ!$B$39:$B$782,P$332)+'СЕТ СН'!$F$16</f>
        <v>0</v>
      </c>
      <c r="Q344" s="36">
        <f>SUMIFS(СВЦЭМ!$I$40:$I$783,СВЦЭМ!$A$40:$A$783,$A344,СВЦЭМ!$B$39:$B$782,Q$332)+'СЕТ СН'!$F$16</f>
        <v>0</v>
      </c>
      <c r="R344" s="36">
        <f>SUMIFS(СВЦЭМ!$I$40:$I$783,СВЦЭМ!$A$40:$A$783,$A344,СВЦЭМ!$B$39:$B$782,R$332)+'СЕТ СН'!$F$16</f>
        <v>0</v>
      </c>
      <c r="S344" s="36">
        <f>SUMIFS(СВЦЭМ!$I$40:$I$783,СВЦЭМ!$A$40:$A$783,$A344,СВЦЭМ!$B$39:$B$782,S$332)+'СЕТ СН'!$F$16</f>
        <v>0</v>
      </c>
      <c r="T344" s="36">
        <f>SUMIFS(СВЦЭМ!$I$40:$I$783,СВЦЭМ!$A$40:$A$783,$A344,СВЦЭМ!$B$39:$B$782,T$332)+'СЕТ СН'!$F$16</f>
        <v>0</v>
      </c>
      <c r="U344" s="36">
        <f>SUMIFS(СВЦЭМ!$I$40:$I$783,СВЦЭМ!$A$40:$A$783,$A344,СВЦЭМ!$B$39:$B$782,U$332)+'СЕТ СН'!$F$16</f>
        <v>0</v>
      </c>
      <c r="V344" s="36">
        <f>SUMIFS(СВЦЭМ!$I$40:$I$783,СВЦЭМ!$A$40:$A$783,$A344,СВЦЭМ!$B$39:$B$782,V$332)+'СЕТ СН'!$F$16</f>
        <v>0</v>
      </c>
      <c r="W344" s="36">
        <f>SUMIFS(СВЦЭМ!$I$40:$I$783,СВЦЭМ!$A$40:$A$783,$A344,СВЦЭМ!$B$39:$B$782,W$332)+'СЕТ СН'!$F$16</f>
        <v>0</v>
      </c>
      <c r="X344" s="36">
        <f>SUMIFS(СВЦЭМ!$I$40:$I$783,СВЦЭМ!$A$40:$A$783,$A344,СВЦЭМ!$B$39:$B$782,X$332)+'СЕТ СН'!$F$16</f>
        <v>0</v>
      </c>
      <c r="Y344" s="36">
        <f>SUMIFS(СВЦЭМ!$I$40:$I$783,СВЦЭМ!$A$40:$A$783,$A344,СВЦЭМ!$B$39:$B$782,Y$332)+'СЕТ СН'!$F$16</f>
        <v>0</v>
      </c>
    </row>
    <row r="345" spans="1:25" ht="15.75" hidden="1" x14ac:dyDescent="0.2">
      <c r="A345" s="35">
        <f t="shared" si="9"/>
        <v>45212</v>
      </c>
      <c r="B345" s="36">
        <f>SUMIFS(СВЦЭМ!$I$40:$I$783,СВЦЭМ!$A$40:$A$783,$A345,СВЦЭМ!$B$39:$B$782,B$332)+'СЕТ СН'!$F$16</f>
        <v>0</v>
      </c>
      <c r="C345" s="36">
        <f>SUMIFS(СВЦЭМ!$I$40:$I$783,СВЦЭМ!$A$40:$A$783,$A345,СВЦЭМ!$B$39:$B$782,C$332)+'СЕТ СН'!$F$16</f>
        <v>0</v>
      </c>
      <c r="D345" s="36">
        <f>SUMIFS(СВЦЭМ!$I$40:$I$783,СВЦЭМ!$A$40:$A$783,$A345,СВЦЭМ!$B$39:$B$782,D$332)+'СЕТ СН'!$F$16</f>
        <v>0</v>
      </c>
      <c r="E345" s="36">
        <f>SUMIFS(СВЦЭМ!$I$40:$I$783,СВЦЭМ!$A$40:$A$783,$A345,СВЦЭМ!$B$39:$B$782,E$332)+'СЕТ СН'!$F$16</f>
        <v>0</v>
      </c>
      <c r="F345" s="36">
        <f>SUMIFS(СВЦЭМ!$I$40:$I$783,СВЦЭМ!$A$40:$A$783,$A345,СВЦЭМ!$B$39:$B$782,F$332)+'СЕТ СН'!$F$16</f>
        <v>0</v>
      </c>
      <c r="G345" s="36">
        <f>SUMIFS(СВЦЭМ!$I$40:$I$783,СВЦЭМ!$A$40:$A$783,$A345,СВЦЭМ!$B$39:$B$782,G$332)+'СЕТ СН'!$F$16</f>
        <v>0</v>
      </c>
      <c r="H345" s="36">
        <f>SUMIFS(СВЦЭМ!$I$40:$I$783,СВЦЭМ!$A$40:$A$783,$A345,СВЦЭМ!$B$39:$B$782,H$332)+'СЕТ СН'!$F$16</f>
        <v>0</v>
      </c>
      <c r="I345" s="36">
        <f>SUMIFS(СВЦЭМ!$I$40:$I$783,СВЦЭМ!$A$40:$A$783,$A345,СВЦЭМ!$B$39:$B$782,I$332)+'СЕТ СН'!$F$16</f>
        <v>0</v>
      </c>
      <c r="J345" s="36">
        <f>SUMIFS(СВЦЭМ!$I$40:$I$783,СВЦЭМ!$A$40:$A$783,$A345,СВЦЭМ!$B$39:$B$782,J$332)+'СЕТ СН'!$F$16</f>
        <v>0</v>
      </c>
      <c r="K345" s="36">
        <f>SUMIFS(СВЦЭМ!$I$40:$I$783,СВЦЭМ!$A$40:$A$783,$A345,СВЦЭМ!$B$39:$B$782,K$332)+'СЕТ СН'!$F$16</f>
        <v>0</v>
      </c>
      <c r="L345" s="36">
        <f>SUMIFS(СВЦЭМ!$I$40:$I$783,СВЦЭМ!$A$40:$A$783,$A345,СВЦЭМ!$B$39:$B$782,L$332)+'СЕТ СН'!$F$16</f>
        <v>0</v>
      </c>
      <c r="M345" s="36">
        <f>SUMIFS(СВЦЭМ!$I$40:$I$783,СВЦЭМ!$A$40:$A$783,$A345,СВЦЭМ!$B$39:$B$782,M$332)+'СЕТ СН'!$F$16</f>
        <v>0</v>
      </c>
      <c r="N345" s="36">
        <f>SUMIFS(СВЦЭМ!$I$40:$I$783,СВЦЭМ!$A$40:$A$783,$A345,СВЦЭМ!$B$39:$B$782,N$332)+'СЕТ СН'!$F$16</f>
        <v>0</v>
      </c>
      <c r="O345" s="36">
        <f>SUMIFS(СВЦЭМ!$I$40:$I$783,СВЦЭМ!$A$40:$A$783,$A345,СВЦЭМ!$B$39:$B$782,O$332)+'СЕТ СН'!$F$16</f>
        <v>0</v>
      </c>
      <c r="P345" s="36">
        <f>SUMIFS(СВЦЭМ!$I$40:$I$783,СВЦЭМ!$A$40:$A$783,$A345,СВЦЭМ!$B$39:$B$782,P$332)+'СЕТ СН'!$F$16</f>
        <v>0</v>
      </c>
      <c r="Q345" s="36">
        <f>SUMIFS(СВЦЭМ!$I$40:$I$783,СВЦЭМ!$A$40:$A$783,$A345,СВЦЭМ!$B$39:$B$782,Q$332)+'СЕТ СН'!$F$16</f>
        <v>0</v>
      </c>
      <c r="R345" s="36">
        <f>SUMIFS(СВЦЭМ!$I$40:$I$783,СВЦЭМ!$A$40:$A$783,$A345,СВЦЭМ!$B$39:$B$782,R$332)+'СЕТ СН'!$F$16</f>
        <v>0</v>
      </c>
      <c r="S345" s="36">
        <f>SUMIFS(СВЦЭМ!$I$40:$I$783,СВЦЭМ!$A$40:$A$783,$A345,СВЦЭМ!$B$39:$B$782,S$332)+'СЕТ СН'!$F$16</f>
        <v>0</v>
      </c>
      <c r="T345" s="36">
        <f>SUMIFS(СВЦЭМ!$I$40:$I$783,СВЦЭМ!$A$40:$A$783,$A345,СВЦЭМ!$B$39:$B$782,T$332)+'СЕТ СН'!$F$16</f>
        <v>0</v>
      </c>
      <c r="U345" s="36">
        <f>SUMIFS(СВЦЭМ!$I$40:$I$783,СВЦЭМ!$A$40:$A$783,$A345,СВЦЭМ!$B$39:$B$782,U$332)+'СЕТ СН'!$F$16</f>
        <v>0</v>
      </c>
      <c r="V345" s="36">
        <f>SUMIFS(СВЦЭМ!$I$40:$I$783,СВЦЭМ!$A$40:$A$783,$A345,СВЦЭМ!$B$39:$B$782,V$332)+'СЕТ СН'!$F$16</f>
        <v>0</v>
      </c>
      <c r="W345" s="36">
        <f>SUMIFS(СВЦЭМ!$I$40:$I$783,СВЦЭМ!$A$40:$A$783,$A345,СВЦЭМ!$B$39:$B$782,W$332)+'СЕТ СН'!$F$16</f>
        <v>0</v>
      </c>
      <c r="X345" s="36">
        <f>SUMIFS(СВЦЭМ!$I$40:$I$783,СВЦЭМ!$A$40:$A$783,$A345,СВЦЭМ!$B$39:$B$782,X$332)+'СЕТ СН'!$F$16</f>
        <v>0</v>
      </c>
      <c r="Y345" s="36">
        <f>SUMIFS(СВЦЭМ!$I$40:$I$783,СВЦЭМ!$A$40:$A$783,$A345,СВЦЭМ!$B$39:$B$782,Y$332)+'СЕТ СН'!$F$16</f>
        <v>0</v>
      </c>
    </row>
    <row r="346" spans="1:25" ht="15.75" hidden="1" x14ac:dyDescent="0.2">
      <c r="A346" s="35">
        <f t="shared" si="9"/>
        <v>45213</v>
      </c>
      <c r="B346" s="36">
        <f>SUMIFS(СВЦЭМ!$I$40:$I$783,СВЦЭМ!$A$40:$A$783,$A346,СВЦЭМ!$B$39:$B$782,B$332)+'СЕТ СН'!$F$16</f>
        <v>0</v>
      </c>
      <c r="C346" s="36">
        <f>SUMIFS(СВЦЭМ!$I$40:$I$783,СВЦЭМ!$A$40:$A$783,$A346,СВЦЭМ!$B$39:$B$782,C$332)+'СЕТ СН'!$F$16</f>
        <v>0</v>
      </c>
      <c r="D346" s="36">
        <f>SUMIFS(СВЦЭМ!$I$40:$I$783,СВЦЭМ!$A$40:$A$783,$A346,СВЦЭМ!$B$39:$B$782,D$332)+'СЕТ СН'!$F$16</f>
        <v>0</v>
      </c>
      <c r="E346" s="36">
        <f>SUMIFS(СВЦЭМ!$I$40:$I$783,СВЦЭМ!$A$40:$A$783,$A346,СВЦЭМ!$B$39:$B$782,E$332)+'СЕТ СН'!$F$16</f>
        <v>0</v>
      </c>
      <c r="F346" s="36">
        <f>SUMIFS(СВЦЭМ!$I$40:$I$783,СВЦЭМ!$A$40:$A$783,$A346,СВЦЭМ!$B$39:$B$782,F$332)+'СЕТ СН'!$F$16</f>
        <v>0</v>
      </c>
      <c r="G346" s="36">
        <f>SUMIFS(СВЦЭМ!$I$40:$I$783,СВЦЭМ!$A$40:$A$783,$A346,СВЦЭМ!$B$39:$B$782,G$332)+'СЕТ СН'!$F$16</f>
        <v>0</v>
      </c>
      <c r="H346" s="36">
        <f>SUMIFS(СВЦЭМ!$I$40:$I$783,СВЦЭМ!$A$40:$A$783,$A346,СВЦЭМ!$B$39:$B$782,H$332)+'СЕТ СН'!$F$16</f>
        <v>0</v>
      </c>
      <c r="I346" s="36">
        <f>SUMIFS(СВЦЭМ!$I$40:$I$783,СВЦЭМ!$A$40:$A$783,$A346,СВЦЭМ!$B$39:$B$782,I$332)+'СЕТ СН'!$F$16</f>
        <v>0</v>
      </c>
      <c r="J346" s="36">
        <f>SUMIFS(СВЦЭМ!$I$40:$I$783,СВЦЭМ!$A$40:$A$783,$A346,СВЦЭМ!$B$39:$B$782,J$332)+'СЕТ СН'!$F$16</f>
        <v>0</v>
      </c>
      <c r="K346" s="36">
        <f>SUMIFS(СВЦЭМ!$I$40:$I$783,СВЦЭМ!$A$40:$A$783,$A346,СВЦЭМ!$B$39:$B$782,K$332)+'СЕТ СН'!$F$16</f>
        <v>0</v>
      </c>
      <c r="L346" s="36">
        <f>SUMIFS(СВЦЭМ!$I$40:$I$783,СВЦЭМ!$A$40:$A$783,$A346,СВЦЭМ!$B$39:$B$782,L$332)+'СЕТ СН'!$F$16</f>
        <v>0</v>
      </c>
      <c r="M346" s="36">
        <f>SUMIFS(СВЦЭМ!$I$40:$I$783,СВЦЭМ!$A$40:$A$783,$A346,СВЦЭМ!$B$39:$B$782,M$332)+'СЕТ СН'!$F$16</f>
        <v>0</v>
      </c>
      <c r="N346" s="36">
        <f>SUMIFS(СВЦЭМ!$I$40:$I$783,СВЦЭМ!$A$40:$A$783,$A346,СВЦЭМ!$B$39:$B$782,N$332)+'СЕТ СН'!$F$16</f>
        <v>0</v>
      </c>
      <c r="O346" s="36">
        <f>SUMIFS(СВЦЭМ!$I$40:$I$783,СВЦЭМ!$A$40:$A$783,$A346,СВЦЭМ!$B$39:$B$782,O$332)+'СЕТ СН'!$F$16</f>
        <v>0</v>
      </c>
      <c r="P346" s="36">
        <f>SUMIFS(СВЦЭМ!$I$40:$I$783,СВЦЭМ!$A$40:$A$783,$A346,СВЦЭМ!$B$39:$B$782,P$332)+'СЕТ СН'!$F$16</f>
        <v>0</v>
      </c>
      <c r="Q346" s="36">
        <f>SUMIFS(СВЦЭМ!$I$40:$I$783,СВЦЭМ!$A$40:$A$783,$A346,СВЦЭМ!$B$39:$B$782,Q$332)+'СЕТ СН'!$F$16</f>
        <v>0</v>
      </c>
      <c r="R346" s="36">
        <f>SUMIFS(СВЦЭМ!$I$40:$I$783,СВЦЭМ!$A$40:$A$783,$A346,СВЦЭМ!$B$39:$B$782,R$332)+'СЕТ СН'!$F$16</f>
        <v>0</v>
      </c>
      <c r="S346" s="36">
        <f>SUMIFS(СВЦЭМ!$I$40:$I$783,СВЦЭМ!$A$40:$A$783,$A346,СВЦЭМ!$B$39:$B$782,S$332)+'СЕТ СН'!$F$16</f>
        <v>0</v>
      </c>
      <c r="T346" s="36">
        <f>SUMIFS(СВЦЭМ!$I$40:$I$783,СВЦЭМ!$A$40:$A$783,$A346,СВЦЭМ!$B$39:$B$782,T$332)+'СЕТ СН'!$F$16</f>
        <v>0</v>
      </c>
      <c r="U346" s="36">
        <f>SUMIFS(СВЦЭМ!$I$40:$I$783,СВЦЭМ!$A$40:$A$783,$A346,СВЦЭМ!$B$39:$B$782,U$332)+'СЕТ СН'!$F$16</f>
        <v>0</v>
      </c>
      <c r="V346" s="36">
        <f>SUMIFS(СВЦЭМ!$I$40:$I$783,СВЦЭМ!$A$40:$A$783,$A346,СВЦЭМ!$B$39:$B$782,V$332)+'СЕТ СН'!$F$16</f>
        <v>0</v>
      </c>
      <c r="W346" s="36">
        <f>SUMIFS(СВЦЭМ!$I$40:$I$783,СВЦЭМ!$A$40:$A$783,$A346,СВЦЭМ!$B$39:$B$782,W$332)+'СЕТ СН'!$F$16</f>
        <v>0</v>
      </c>
      <c r="X346" s="36">
        <f>SUMIFS(СВЦЭМ!$I$40:$I$783,СВЦЭМ!$A$40:$A$783,$A346,СВЦЭМ!$B$39:$B$782,X$332)+'СЕТ СН'!$F$16</f>
        <v>0</v>
      </c>
      <c r="Y346" s="36">
        <f>SUMIFS(СВЦЭМ!$I$40:$I$783,СВЦЭМ!$A$40:$A$783,$A346,СВЦЭМ!$B$39:$B$782,Y$332)+'СЕТ СН'!$F$16</f>
        <v>0</v>
      </c>
    </row>
    <row r="347" spans="1:25" ht="15.75" hidden="1" x14ac:dyDescent="0.2">
      <c r="A347" s="35">
        <f t="shared" si="9"/>
        <v>45214</v>
      </c>
      <c r="B347" s="36">
        <f>SUMIFS(СВЦЭМ!$I$40:$I$783,СВЦЭМ!$A$40:$A$783,$A347,СВЦЭМ!$B$39:$B$782,B$332)+'СЕТ СН'!$F$16</f>
        <v>0</v>
      </c>
      <c r="C347" s="36">
        <f>SUMIFS(СВЦЭМ!$I$40:$I$783,СВЦЭМ!$A$40:$A$783,$A347,СВЦЭМ!$B$39:$B$782,C$332)+'СЕТ СН'!$F$16</f>
        <v>0</v>
      </c>
      <c r="D347" s="36">
        <f>SUMIFS(СВЦЭМ!$I$40:$I$783,СВЦЭМ!$A$40:$A$783,$A347,СВЦЭМ!$B$39:$B$782,D$332)+'СЕТ СН'!$F$16</f>
        <v>0</v>
      </c>
      <c r="E347" s="36">
        <f>SUMIFS(СВЦЭМ!$I$40:$I$783,СВЦЭМ!$A$40:$A$783,$A347,СВЦЭМ!$B$39:$B$782,E$332)+'СЕТ СН'!$F$16</f>
        <v>0</v>
      </c>
      <c r="F347" s="36">
        <f>SUMIFS(СВЦЭМ!$I$40:$I$783,СВЦЭМ!$A$40:$A$783,$A347,СВЦЭМ!$B$39:$B$782,F$332)+'СЕТ СН'!$F$16</f>
        <v>0</v>
      </c>
      <c r="G347" s="36">
        <f>SUMIFS(СВЦЭМ!$I$40:$I$783,СВЦЭМ!$A$40:$A$783,$A347,СВЦЭМ!$B$39:$B$782,G$332)+'СЕТ СН'!$F$16</f>
        <v>0</v>
      </c>
      <c r="H347" s="36">
        <f>SUMIFS(СВЦЭМ!$I$40:$I$783,СВЦЭМ!$A$40:$A$783,$A347,СВЦЭМ!$B$39:$B$782,H$332)+'СЕТ СН'!$F$16</f>
        <v>0</v>
      </c>
      <c r="I347" s="36">
        <f>SUMIFS(СВЦЭМ!$I$40:$I$783,СВЦЭМ!$A$40:$A$783,$A347,СВЦЭМ!$B$39:$B$782,I$332)+'СЕТ СН'!$F$16</f>
        <v>0</v>
      </c>
      <c r="J347" s="36">
        <f>SUMIFS(СВЦЭМ!$I$40:$I$783,СВЦЭМ!$A$40:$A$783,$A347,СВЦЭМ!$B$39:$B$782,J$332)+'СЕТ СН'!$F$16</f>
        <v>0</v>
      </c>
      <c r="K347" s="36">
        <f>SUMIFS(СВЦЭМ!$I$40:$I$783,СВЦЭМ!$A$40:$A$783,$A347,СВЦЭМ!$B$39:$B$782,K$332)+'СЕТ СН'!$F$16</f>
        <v>0</v>
      </c>
      <c r="L347" s="36">
        <f>SUMIFS(СВЦЭМ!$I$40:$I$783,СВЦЭМ!$A$40:$A$783,$A347,СВЦЭМ!$B$39:$B$782,L$332)+'СЕТ СН'!$F$16</f>
        <v>0</v>
      </c>
      <c r="M347" s="36">
        <f>SUMIFS(СВЦЭМ!$I$40:$I$783,СВЦЭМ!$A$40:$A$783,$A347,СВЦЭМ!$B$39:$B$782,M$332)+'СЕТ СН'!$F$16</f>
        <v>0</v>
      </c>
      <c r="N347" s="36">
        <f>SUMIFS(СВЦЭМ!$I$40:$I$783,СВЦЭМ!$A$40:$A$783,$A347,СВЦЭМ!$B$39:$B$782,N$332)+'СЕТ СН'!$F$16</f>
        <v>0</v>
      </c>
      <c r="O347" s="36">
        <f>SUMIFS(СВЦЭМ!$I$40:$I$783,СВЦЭМ!$A$40:$A$783,$A347,СВЦЭМ!$B$39:$B$782,O$332)+'СЕТ СН'!$F$16</f>
        <v>0</v>
      </c>
      <c r="P347" s="36">
        <f>SUMIFS(СВЦЭМ!$I$40:$I$783,СВЦЭМ!$A$40:$A$783,$A347,СВЦЭМ!$B$39:$B$782,P$332)+'СЕТ СН'!$F$16</f>
        <v>0</v>
      </c>
      <c r="Q347" s="36">
        <f>SUMIFS(СВЦЭМ!$I$40:$I$783,СВЦЭМ!$A$40:$A$783,$A347,СВЦЭМ!$B$39:$B$782,Q$332)+'СЕТ СН'!$F$16</f>
        <v>0</v>
      </c>
      <c r="R347" s="36">
        <f>SUMIFS(СВЦЭМ!$I$40:$I$783,СВЦЭМ!$A$40:$A$783,$A347,СВЦЭМ!$B$39:$B$782,R$332)+'СЕТ СН'!$F$16</f>
        <v>0</v>
      </c>
      <c r="S347" s="36">
        <f>SUMIFS(СВЦЭМ!$I$40:$I$783,СВЦЭМ!$A$40:$A$783,$A347,СВЦЭМ!$B$39:$B$782,S$332)+'СЕТ СН'!$F$16</f>
        <v>0</v>
      </c>
      <c r="T347" s="36">
        <f>SUMIFS(СВЦЭМ!$I$40:$I$783,СВЦЭМ!$A$40:$A$783,$A347,СВЦЭМ!$B$39:$B$782,T$332)+'СЕТ СН'!$F$16</f>
        <v>0</v>
      </c>
      <c r="U347" s="36">
        <f>SUMIFS(СВЦЭМ!$I$40:$I$783,СВЦЭМ!$A$40:$A$783,$A347,СВЦЭМ!$B$39:$B$782,U$332)+'СЕТ СН'!$F$16</f>
        <v>0</v>
      </c>
      <c r="V347" s="36">
        <f>SUMIFS(СВЦЭМ!$I$40:$I$783,СВЦЭМ!$A$40:$A$783,$A347,СВЦЭМ!$B$39:$B$782,V$332)+'СЕТ СН'!$F$16</f>
        <v>0</v>
      </c>
      <c r="W347" s="36">
        <f>SUMIFS(СВЦЭМ!$I$40:$I$783,СВЦЭМ!$A$40:$A$783,$A347,СВЦЭМ!$B$39:$B$782,W$332)+'СЕТ СН'!$F$16</f>
        <v>0</v>
      </c>
      <c r="X347" s="36">
        <f>SUMIFS(СВЦЭМ!$I$40:$I$783,СВЦЭМ!$A$40:$A$783,$A347,СВЦЭМ!$B$39:$B$782,X$332)+'СЕТ СН'!$F$16</f>
        <v>0</v>
      </c>
      <c r="Y347" s="36">
        <f>SUMIFS(СВЦЭМ!$I$40:$I$783,СВЦЭМ!$A$40:$A$783,$A347,СВЦЭМ!$B$39:$B$782,Y$332)+'СЕТ СН'!$F$16</f>
        <v>0</v>
      </c>
    </row>
    <row r="348" spans="1:25" ht="15.75" hidden="1" x14ac:dyDescent="0.2">
      <c r="A348" s="35">
        <f t="shared" si="9"/>
        <v>45215</v>
      </c>
      <c r="B348" s="36">
        <f>SUMIFS(СВЦЭМ!$I$40:$I$783,СВЦЭМ!$A$40:$A$783,$A348,СВЦЭМ!$B$39:$B$782,B$332)+'СЕТ СН'!$F$16</f>
        <v>0</v>
      </c>
      <c r="C348" s="36">
        <f>SUMIFS(СВЦЭМ!$I$40:$I$783,СВЦЭМ!$A$40:$A$783,$A348,СВЦЭМ!$B$39:$B$782,C$332)+'СЕТ СН'!$F$16</f>
        <v>0</v>
      </c>
      <c r="D348" s="36">
        <f>SUMIFS(СВЦЭМ!$I$40:$I$783,СВЦЭМ!$A$40:$A$783,$A348,СВЦЭМ!$B$39:$B$782,D$332)+'СЕТ СН'!$F$16</f>
        <v>0</v>
      </c>
      <c r="E348" s="36">
        <f>SUMIFS(СВЦЭМ!$I$40:$I$783,СВЦЭМ!$A$40:$A$783,$A348,СВЦЭМ!$B$39:$B$782,E$332)+'СЕТ СН'!$F$16</f>
        <v>0</v>
      </c>
      <c r="F348" s="36">
        <f>SUMIFS(СВЦЭМ!$I$40:$I$783,СВЦЭМ!$A$40:$A$783,$A348,СВЦЭМ!$B$39:$B$782,F$332)+'СЕТ СН'!$F$16</f>
        <v>0</v>
      </c>
      <c r="G348" s="36">
        <f>SUMIFS(СВЦЭМ!$I$40:$I$783,СВЦЭМ!$A$40:$A$783,$A348,СВЦЭМ!$B$39:$B$782,G$332)+'СЕТ СН'!$F$16</f>
        <v>0</v>
      </c>
      <c r="H348" s="36">
        <f>SUMIFS(СВЦЭМ!$I$40:$I$783,СВЦЭМ!$A$40:$A$783,$A348,СВЦЭМ!$B$39:$B$782,H$332)+'СЕТ СН'!$F$16</f>
        <v>0</v>
      </c>
      <c r="I348" s="36">
        <f>SUMIFS(СВЦЭМ!$I$40:$I$783,СВЦЭМ!$A$40:$A$783,$A348,СВЦЭМ!$B$39:$B$782,I$332)+'СЕТ СН'!$F$16</f>
        <v>0</v>
      </c>
      <c r="J348" s="36">
        <f>SUMIFS(СВЦЭМ!$I$40:$I$783,СВЦЭМ!$A$40:$A$783,$A348,СВЦЭМ!$B$39:$B$782,J$332)+'СЕТ СН'!$F$16</f>
        <v>0</v>
      </c>
      <c r="K348" s="36">
        <f>SUMIFS(СВЦЭМ!$I$40:$I$783,СВЦЭМ!$A$40:$A$783,$A348,СВЦЭМ!$B$39:$B$782,K$332)+'СЕТ СН'!$F$16</f>
        <v>0</v>
      </c>
      <c r="L348" s="36">
        <f>SUMIFS(СВЦЭМ!$I$40:$I$783,СВЦЭМ!$A$40:$A$783,$A348,СВЦЭМ!$B$39:$B$782,L$332)+'СЕТ СН'!$F$16</f>
        <v>0</v>
      </c>
      <c r="M348" s="36">
        <f>SUMIFS(СВЦЭМ!$I$40:$I$783,СВЦЭМ!$A$40:$A$783,$A348,СВЦЭМ!$B$39:$B$782,M$332)+'СЕТ СН'!$F$16</f>
        <v>0</v>
      </c>
      <c r="N348" s="36">
        <f>SUMIFS(СВЦЭМ!$I$40:$I$783,СВЦЭМ!$A$40:$A$783,$A348,СВЦЭМ!$B$39:$B$782,N$332)+'СЕТ СН'!$F$16</f>
        <v>0</v>
      </c>
      <c r="O348" s="36">
        <f>SUMIFS(СВЦЭМ!$I$40:$I$783,СВЦЭМ!$A$40:$A$783,$A348,СВЦЭМ!$B$39:$B$782,O$332)+'СЕТ СН'!$F$16</f>
        <v>0</v>
      </c>
      <c r="P348" s="36">
        <f>SUMIFS(СВЦЭМ!$I$40:$I$783,СВЦЭМ!$A$40:$A$783,$A348,СВЦЭМ!$B$39:$B$782,P$332)+'СЕТ СН'!$F$16</f>
        <v>0</v>
      </c>
      <c r="Q348" s="36">
        <f>SUMIFS(СВЦЭМ!$I$40:$I$783,СВЦЭМ!$A$40:$A$783,$A348,СВЦЭМ!$B$39:$B$782,Q$332)+'СЕТ СН'!$F$16</f>
        <v>0</v>
      </c>
      <c r="R348" s="36">
        <f>SUMIFS(СВЦЭМ!$I$40:$I$783,СВЦЭМ!$A$40:$A$783,$A348,СВЦЭМ!$B$39:$B$782,R$332)+'СЕТ СН'!$F$16</f>
        <v>0</v>
      </c>
      <c r="S348" s="36">
        <f>SUMIFS(СВЦЭМ!$I$40:$I$783,СВЦЭМ!$A$40:$A$783,$A348,СВЦЭМ!$B$39:$B$782,S$332)+'СЕТ СН'!$F$16</f>
        <v>0</v>
      </c>
      <c r="T348" s="36">
        <f>SUMIFS(СВЦЭМ!$I$40:$I$783,СВЦЭМ!$A$40:$A$783,$A348,СВЦЭМ!$B$39:$B$782,T$332)+'СЕТ СН'!$F$16</f>
        <v>0</v>
      </c>
      <c r="U348" s="36">
        <f>SUMIFS(СВЦЭМ!$I$40:$I$783,СВЦЭМ!$A$40:$A$783,$A348,СВЦЭМ!$B$39:$B$782,U$332)+'СЕТ СН'!$F$16</f>
        <v>0</v>
      </c>
      <c r="V348" s="36">
        <f>SUMIFS(СВЦЭМ!$I$40:$I$783,СВЦЭМ!$A$40:$A$783,$A348,СВЦЭМ!$B$39:$B$782,V$332)+'СЕТ СН'!$F$16</f>
        <v>0</v>
      </c>
      <c r="W348" s="36">
        <f>SUMIFS(СВЦЭМ!$I$40:$I$783,СВЦЭМ!$A$40:$A$783,$A348,СВЦЭМ!$B$39:$B$782,W$332)+'СЕТ СН'!$F$16</f>
        <v>0</v>
      </c>
      <c r="X348" s="36">
        <f>SUMIFS(СВЦЭМ!$I$40:$I$783,СВЦЭМ!$A$40:$A$783,$A348,СВЦЭМ!$B$39:$B$782,X$332)+'СЕТ СН'!$F$16</f>
        <v>0</v>
      </c>
      <c r="Y348" s="36">
        <f>SUMIFS(СВЦЭМ!$I$40:$I$783,СВЦЭМ!$A$40:$A$783,$A348,СВЦЭМ!$B$39:$B$782,Y$332)+'СЕТ СН'!$F$16</f>
        <v>0</v>
      </c>
    </row>
    <row r="349" spans="1:25" ht="15.75" hidden="1" x14ac:dyDescent="0.2">
      <c r="A349" s="35">
        <f t="shared" si="9"/>
        <v>45216</v>
      </c>
      <c r="B349" s="36">
        <f>SUMIFS(СВЦЭМ!$I$40:$I$783,СВЦЭМ!$A$40:$A$783,$A349,СВЦЭМ!$B$39:$B$782,B$332)+'СЕТ СН'!$F$16</f>
        <v>0</v>
      </c>
      <c r="C349" s="36">
        <f>SUMIFS(СВЦЭМ!$I$40:$I$783,СВЦЭМ!$A$40:$A$783,$A349,СВЦЭМ!$B$39:$B$782,C$332)+'СЕТ СН'!$F$16</f>
        <v>0</v>
      </c>
      <c r="D349" s="36">
        <f>SUMIFS(СВЦЭМ!$I$40:$I$783,СВЦЭМ!$A$40:$A$783,$A349,СВЦЭМ!$B$39:$B$782,D$332)+'СЕТ СН'!$F$16</f>
        <v>0</v>
      </c>
      <c r="E349" s="36">
        <f>SUMIFS(СВЦЭМ!$I$40:$I$783,СВЦЭМ!$A$40:$A$783,$A349,СВЦЭМ!$B$39:$B$782,E$332)+'СЕТ СН'!$F$16</f>
        <v>0</v>
      </c>
      <c r="F349" s="36">
        <f>SUMIFS(СВЦЭМ!$I$40:$I$783,СВЦЭМ!$A$40:$A$783,$A349,СВЦЭМ!$B$39:$B$782,F$332)+'СЕТ СН'!$F$16</f>
        <v>0</v>
      </c>
      <c r="G349" s="36">
        <f>SUMIFS(СВЦЭМ!$I$40:$I$783,СВЦЭМ!$A$40:$A$783,$A349,СВЦЭМ!$B$39:$B$782,G$332)+'СЕТ СН'!$F$16</f>
        <v>0</v>
      </c>
      <c r="H349" s="36">
        <f>SUMIFS(СВЦЭМ!$I$40:$I$783,СВЦЭМ!$A$40:$A$783,$A349,СВЦЭМ!$B$39:$B$782,H$332)+'СЕТ СН'!$F$16</f>
        <v>0</v>
      </c>
      <c r="I349" s="36">
        <f>SUMIFS(СВЦЭМ!$I$40:$I$783,СВЦЭМ!$A$40:$A$783,$A349,СВЦЭМ!$B$39:$B$782,I$332)+'СЕТ СН'!$F$16</f>
        <v>0</v>
      </c>
      <c r="J349" s="36">
        <f>SUMIFS(СВЦЭМ!$I$40:$I$783,СВЦЭМ!$A$40:$A$783,$A349,СВЦЭМ!$B$39:$B$782,J$332)+'СЕТ СН'!$F$16</f>
        <v>0</v>
      </c>
      <c r="K349" s="36">
        <f>SUMIFS(СВЦЭМ!$I$40:$I$783,СВЦЭМ!$A$40:$A$783,$A349,СВЦЭМ!$B$39:$B$782,K$332)+'СЕТ СН'!$F$16</f>
        <v>0</v>
      </c>
      <c r="L349" s="36">
        <f>SUMIFS(СВЦЭМ!$I$40:$I$783,СВЦЭМ!$A$40:$A$783,$A349,СВЦЭМ!$B$39:$B$782,L$332)+'СЕТ СН'!$F$16</f>
        <v>0</v>
      </c>
      <c r="M349" s="36">
        <f>SUMIFS(СВЦЭМ!$I$40:$I$783,СВЦЭМ!$A$40:$A$783,$A349,СВЦЭМ!$B$39:$B$782,M$332)+'СЕТ СН'!$F$16</f>
        <v>0</v>
      </c>
      <c r="N349" s="36">
        <f>SUMIFS(СВЦЭМ!$I$40:$I$783,СВЦЭМ!$A$40:$A$783,$A349,СВЦЭМ!$B$39:$B$782,N$332)+'СЕТ СН'!$F$16</f>
        <v>0</v>
      </c>
      <c r="O349" s="36">
        <f>SUMIFS(СВЦЭМ!$I$40:$I$783,СВЦЭМ!$A$40:$A$783,$A349,СВЦЭМ!$B$39:$B$782,O$332)+'СЕТ СН'!$F$16</f>
        <v>0</v>
      </c>
      <c r="P349" s="36">
        <f>SUMIFS(СВЦЭМ!$I$40:$I$783,СВЦЭМ!$A$40:$A$783,$A349,СВЦЭМ!$B$39:$B$782,P$332)+'СЕТ СН'!$F$16</f>
        <v>0</v>
      </c>
      <c r="Q349" s="36">
        <f>SUMIFS(СВЦЭМ!$I$40:$I$783,СВЦЭМ!$A$40:$A$783,$A349,СВЦЭМ!$B$39:$B$782,Q$332)+'СЕТ СН'!$F$16</f>
        <v>0</v>
      </c>
      <c r="R349" s="36">
        <f>SUMIFS(СВЦЭМ!$I$40:$I$783,СВЦЭМ!$A$40:$A$783,$A349,СВЦЭМ!$B$39:$B$782,R$332)+'СЕТ СН'!$F$16</f>
        <v>0</v>
      </c>
      <c r="S349" s="36">
        <f>SUMIFS(СВЦЭМ!$I$40:$I$783,СВЦЭМ!$A$40:$A$783,$A349,СВЦЭМ!$B$39:$B$782,S$332)+'СЕТ СН'!$F$16</f>
        <v>0</v>
      </c>
      <c r="T349" s="36">
        <f>SUMIFS(СВЦЭМ!$I$40:$I$783,СВЦЭМ!$A$40:$A$783,$A349,СВЦЭМ!$B$39:$B$782,T$332)+'СЕТ СН'!$F$16</f>
        <v>0</v>
      </c>
      <c r="U349" s="36">
        <f>SUMIFS(СВЦЭМ!$I$40:$I$783,СВЦЭМ!$A$40:$A$783,$A349,СВЦЭМ!$B$39:$B$782,U$332)+'СЕТ СН'!$F$16</f>
        <v>0</v>
      </c>
      <c r="V349" s="36">
        <f>SUMIFS(СВЦЭМ!$I$40:$I$783,СВЦЭМ!$A$40:$A$783,$A349,СВЦЭМ!$B$39:$B$782,V$332)+'СЕТ СН'!$F$16</f>
        <v>0</v>
      </c>
      <c r="W349" s="36">
        <f>SUMIFS(СВЦЭМ!$I$40:$I$783,СВЦЭМ!$A$40:$A$783,$A349,СВЦЭМ!$B$39:$B$782,W$332)+'СЕТ СН'!$F$16</f>
        <v>0</v>
      </c>
      <c r="X349" s="36">
        <f>SUMIFS(СВЦЭМ!$I$40:$I$783,СВЦЭМ!$A$40:$A$783,$A349,СВЦЭМ!$B$39:$B$782,X$332)+'СЕТ СН'!$F$16</f>
        <v>0</v>
      </c>
      <c r="Y349" s="36">
        <f>SUMIFS(СВЦЭМ!$I$40:$I$783,СВЦЭМ!$A$40:$A$783,$A349,СВЦЭМ!$B$39:$B$782,Y$332)+'СЕТ СН'!$F$16</f>
        <v>0</v>
      </c>
    </row>
    <row r="350" spans="1:25" ht="15.75" hidden="1" x14ac:dyDescent="0.2">
      <c r="A350" s="35">
        <f t="shared" si="9"/>
        <v>45217</v>
      </c>
      <c r="B350" s="36">
        <f>SUMIFS(СВЦЭМ!$I$40:$I$783,СВЦЭМ!$A$40:$A$783,$A350,СВЦЭМ!$B$39:$B$782,B$332)+'СЕТ СН'!$F$16</f>
        <v>0</v>
      </c>
      <c r="C350" s="36">
        <f>SUMIFS(СВЦЭМ!$I$40:$I$783,СВЦЭМ!$A$40:$A$783,$A350,СВЦЭМ!$B$39:$B$782,C$332)+'СЕТ СН'!$F$16</f>
        <v>0</v>
      </c>
      <c r="D350" s="36">
        <f>SUMIFS(СВЦЭМ!$I$40:$I$783,СВЦЭМ!$A$40:$A$783,$A350,СВЦЭМ!$B$39:$B$782,D$332)+'СЕТ СН'!$F$16</f>
        <v>0</v>
      </c>
      <c r="E350" s="36">
        <f>SUMIFS(СВЦЭМ!$I$40:$I$783,СВЦЭМ!$A$40:$A$783,$A350,СВЦЭМ!$B$39:$B$782,E$332)+'СЕТ СН'!$F$16</f>
        <v>0</v>
      </c>
      <c r="F350" s="36">
        <f>SUMIFS(СВЦЭМ!$I$40:$I$783,СВЦЭМ!$A$40:$A$783,$A350,СВЦЭМ!$B$39:$B$782,F$332)+'СЕТ СН'!$F$16</f>
        <v>0</v>
      </c>
      <c r="G350" s="36">
        <f>SUMIFS(СВЦЭМ!$I$40:$I$783,СВЦЭМ!$A$40:$A$783,$A350,СВЦЭМ!$B$39:$B$782,G$332)+'СЕТ СН'!$F$16</f>
        <v>0</v>
      </c>
      <c r="H350" s="36">
        <f>SUMIFS(СВЦЭМ!$I$40:$I$783,СВЦЭМ!$A$40:$A$783,$A350,СВЦЭМ!$B$39:$B$782,H$332)+'СЕТ СН'!$F$16</f>
        <v>0</v>
      </c>
      <c r="I350" s="36">
        <f>SUMIFS(СВЦЭМ!$I$40:$I$783,СВЦЭМ!$A$40:$A$783,$A350,СВЦЭМ!$B$39:$B$782,I$332)+'СЕТ СН'!$F$16</f>
        <v>0</v>
      </c>
      <c r="J350" s="36">
        <f>SUMIFS(СВЦЭМ!$I$40:$I$783,СВЦЭМ!$A$40:$A$783,$A350,СВЦЭМ!$B$39:$B$782,J$332)+'СЕТ СН'!$F$16</f>
        <v>0</v>
      </c>
      <c r="K350" s="36">
        <f>SUMIFS(СВЦЭМ!$I$40:$I$783,СВЦЭМ!$A$40:$A$783,$A350,СВЦЭМ!$B$39:$B$782,K$332)+'СЕТ СН'!$F$16</f>
        <v>0</v>
      </c>
      <c r="L350" s="36">
        <f>SUMIFS(СВЦЭМ!$I$40:$I$783,СВЦЭМ!$A$40:$A$783,$A350,СВЦЭМ!$B$39:$B$782,L$332)+'СЕТ СН'!$F$16</f>
        <v>0</v>
      </c>
      <c r="M350" s="36">
        <f>SUMIFS(СВЦЭМ!$I$40:$I$783,СВЦЭМ!$A$40:$A$783,$A350,СВЦЭМ!$B$39:$B$782,M$332)+'СЕТ СН'!$F$16</f>
        <v>0</v>
      </c>
      <c r="N350" s="36">
        <f>SUMIFS(СВЦЭМ!$I$40:$I$783,СВЦЭМ!$A$40:$A$783,$A350,СВЦЭМ!$B$39:$B$782,N$332)+'СЕТ СН'!$F$16</f>
        <v>0</v>
      </c>
      <c r="O350" s="36">
        <f>SUMIFS(СВЦЭМ!$I$40:$I$783,СВЦЭМ!$A$40:$A$783,$A350,СВЦЭМ!$B$39:$B$782,O$332)+'СЕТ СН'!$F$16</f>
        <v>0</v>
      </c>
      <c r="P350" s="36">
        <f>SUMIFS(СВЦЭМ!$I$40:$I$783,СВЦЭМ!$A$40:$A$783,$A350,СВЦЭМ!$B$39:$B$782,P$332)+'СЕТ СН'!$F$16</f>
        <v>0</v>
      </c>
      <c r="Q350" s="36">
        <f>SUMIFS(СВЦЭМ!$I$40:$I$783,СВЦЭМ!$A$40:$A$783,$A350,СВЦЭМ!$B$39:$B$782,Q$332)+'СЕТ СН'!$F$16</f>
        <v>0</v>
      </c>
      <c r="R350" s="36">
        <f>SUMIFS(СВЦЭМ!$I$40:$I$783,СВЦЭМ!$A$40:$A$783,$A350,СВЦЭМ!$B$39:$B$782,R$332)+'СЕТ СН'!$F$16</f>
        <v>0</v>
      </c>
      <c r="S350" s="36">
        <f>SUMIFS(СВЦЭМ!$I$40:$I$783,СВЦЭМ!$A$40:$A$783,$A350,СВЦЭМ!$B$39:$B$782,S$332)+'СЕТ СН'!$F$16</f>
        <v>0</v>
      </c>
      <c r="T350" s="36">
        <f>SUMIFS(СВЦЭМ!$I$40:$I$783,СВЦЭМ!$A$40:$A$783,$A350,СВЦЭМ!$B$39:$B$782,T$332)+'СЕТ СН'!$F$16</f>
        <v>0</v>
      </c>
      <c r="U350" s="36">
        <f>SUMIFS(СВЦЭМ!$I$40:$I$783,СВЦЭМ!$A$40:$A$783,$A350,СВЦЭМ!$B$39:$B$782,U$332)+'СЕТ СН'!$F$16</f>
        <v>0</v>
      </c>
      <c r="V350" s="36">
        <f>SUMIFS(СВЦЭМ!$I$40:$I$783,СВЦЭМ!$A$40:$A$783,$A350,СВЦЭМ!$B$39:$B$782,V$332)+'СЕТ СН'!$F$16</f>
        <v>0</v>
      </c>
      <c r="W350" s="36">
        <f>SUMIFS(СВЦЭМ!$I$40:$I$783,СВЦЭМ!$A$40:$A$783,$A350,СВЦЭМ!$B$39:$B$782,W$332)+'СЕТ СН'!$F$16</f>
        <v>0</v>
      </c>
      <c r="X350" s="36">
        <f>SUMIFS(СВЦЭМ!$I$40:$I$783,СВЦЭМ!$A$40:$A$783,$A350,СВЦЭМ!$B$39:$B$782,X$332)+'СЕТ СН'!$F$16</f>
        <v>0</v>
      </c>
      <c r="Y350" s="36">
        <f>SUMIFS(СВЦЭМ!$I$40:$I$783,СВЦЭМ!$A$40:$A$783,$A350,СВЦЭМ!$B$39:$B$782,Y$332)+'СЕТ СН'!$F$16</f>
        <v>0</v>
      </c>
    </row>
    <row r="351" spans="1:25" ht="15.75" hidden="1" x14ac:dyDescent="0.2">
      <c r="A351" s="35">
        <f t="shared" si="9"/>
        <v>45218</v>
      </c>
      <c r="B351" s="36">
        <f>SUMIFS(СВЦЭМ!$I$40:$I$783,СВЦЭМ!$A$40:$A$783,$A351,СВЦЭМ!$B$39:$B$782,B$332)+'СЕТ СН'!$F$16</f>
        <v>0</v>
      </c>
      <c r="C351" s="36">
        <f>SUMIFS(СВЦЭМ!$I$40:$I$783,СВЦЭМ!$A$40:$A$783,$A351,СВЦЭМ!$B$39:$B$782,C$332)+'СЕТ СН'!$F$16</f>
        <v>0</v>
      </c>
      <c r="D351" s="36">
        <f>SUMIFS(СВЦЭМ!$I$40:$I$783,СВЦЭМ!$A$40:$A$783,$A351,СВЦЭМ!$B$39:$B$782,D$332)+'СЕТ СН'!$F$16</f>
        <v>0</v>
      </c>
      <c r="E351" s="36">
        <f>SUMIFS(СВЦЭМ!$I$40:$I$783,СВЦЭМ!$A$40:$A$783,$A351,СВЦЭМ!$B$39:$B$782,E$332)+'СЕТ СН'!$F$16</f>
        <v>0</v>
      </c>
      <c r="F351" s="36">
        <f>SUMIFS(СВЦЭМ!$I$40:$I$783,СВЦЭМ!$A$40:$A$783,$A351,СВЦЭМ!$B$39:$B$782,F$332)+'СЕТ СН'!$F$16</f>
        <v>0</v>
      </c>
      <c r="G351" s="36">
        <f>SUMIFS(СВЦЭМ!$I$40:$I$783,СВЦЭМ!$A$40:$A$783,$A351,СВЦЭМ!$B$39:$B$782,G$332)+'СЕТ СН'!$F$16</f>
        <v>0</v>
      </c>
      <c r="H351" s="36">
        <f>SUMIFS(СВЦЭМ!$I$40:$I$783,СВЦЭМ!$A$40:$A$783,$A351,СВЦЭМ!$B$39:$B$782,H$332)+'СЕТ СН'!$F$16</f>
        <v>0</v>
      </c>
      <c r="I351" s="36">
        <f>SUMIFS(СВЦЭМ!$I$40:$I$783,СВЦЭМ!$A$40:$A$783,$A351,СВЦЭМ!$B$39:$B$782,I$332)+'СЕТ СН'!$F$16</f>
        <v>0</v>
      </c>
      <c r="J351" s="36">
        <f>SUMIFS(СВЦЭМ!$I$40:$I$783,СВЦЭМ!$A$40:$A$783,$A351,СВЦЭМ!$B$39:$B$782,J$332)+'СЕТ СН'!$F$16</f>
        <v>0</v>
      </c>
      <c r="K351" s="36">
        <f>SUMIFS(СВЦЭМ!$I$40:$I$783,СВЦЭМ!$A$40:$A$783,$A351,СВЦЭМ!$B$39:$B$782,K$332)+'СЕТ СН'!$F$16</f>
        <v>0</v>
      </c>
      <c r="L351" s="36">
        <f>SUMIFS(СВЦЭМ!$I$40:$I$783,СВЦЭМ!$A$40:$A$783,$A351,СВЦЭМ!$B$39:$B$782,L$332)+'СЕТ СН'!$F$16</f>
        <v>0</v>
      </c>
      <c r="M351" s="36">
        <f>SUMIFS(СВЦЭМ!$I$40:$I$783,СВЦЭМ!$A$40:$A$783,$A351,СВЦЭМ!$B$39:$B$782,M$332)+'СЕТ СН'!$F$16</f>
        <v>0</v>
      </c>
      <c r="N351" s="36">
        <f>SUMIFS(СВЦЭМ!$I$40:$I$783,СВЦЭМ!$A$40:$A$783,$A351,СВЦЭМ!$B$39:$B$782,N$332)+'СЕТ СН'!$F$16</f>
        <v>0</v>
      </c>
      <c r="O351" s="36">
        <f>SUMIFS(СВЦЭМ!$I$40:$I$783,СВЦЭМ!$A$40:$A$783,$A351,СВЦЭМ!$B$39:$B$782,O$332)+'СЕТ СН'!$F$16</f>
        <v>0</v>
      </c>
      <c r="P351" s="36">
        <f>SUMIFS(СВЦЭМ!$I$40:$I$783,СВЦЭМ!$A$40:$A$783,$A351,СВЦЭМ!$B$39:$B$782,P$332)+'СЕТ СН'!$F$16</f>
        <v>0</v>
      </c>
      <c r="Q351" s="36">
        <f>SUMIFS(СВЦЭМ!$I$40:$I$783,СВЦЭМ!$A$40:$A$783,$A351,СВЦЭМ!$B$39:$B$782,Q$332)+'СЕТ СН'!$F$16</f>
        <v>0</v>
      </c>
      <c r="R351" s="36">
        <f>SUMIFS(СВЦЭМ!$I$40:$I$783,СВЦЭМ!$A$40:$A$783,$A351,СВЦЭМ!$B$39:$B$782,R$332)+'СЕТ СН'!$F$16</f>
        <v>0</v>
      </c>
      <c r="S351" s="36">
        <f>SUMIFS(СВЦЭМ!$I$40:$I$783,СВЦЭМ!$A$40:$A$783,$A351,СВЦЭМ!$B$39:$B$782,S$332)+'СЕТ СН'!$F$16</f>
        <v>0</v>
      </c>
      <c r="T351" s="36">
        <f>SUMIFS(СВЦЭМ!$I$40:$I$783,СВЦЭМ!$A$40:$A$783,$A351,СВЦЭМ!$B$39:$B$782,T$332)+'СЕТ СН'!$F$16</f>
        <v>0</v>
      </c>
      <c r="U351" s="36">
        <f>SUMIFS(СВЦЭМ!$I$40:$I$783,СВЦЭМ!$A$40:$A$783,$A351,СВЦЭМ!$B$39:$B$782,U$332)+'СЕТ СН'!$F$16</f>
        <v>0</v>
      </c>
      <c r="V351" s="36">
        <f>SUMIFS(СВЦЭМ!$I$40:$I$783,СВЦЭМ!$A$40:$A$783,$A351,СВЦЭМ!$B$39:$B$782,V$332)+'СЕТ СН'!$F$16</f>
        <v>0</v>
      </c>
      <c r="W351" s="36">
        <f>SUMIFS(СВЦЭМ!$I$40:$I$783,СВЦЭМ!$A$40:$A$783,$A351,СВЦЭМ!$B$39:$B$782,W$332)+'СЕТ СН'!$F$16</f>
        <v>0</v>
      </c>
      <c r="X351" s="36">
        <f>SUMIFS(СВЦЭМ!$I$40:$I$783,СВЦЭМ!$A$40:$A$783,$A351,СВЦЭМ!$B$39:$B$782,X$332)+'СЕТ СН'!$F$16</f>
        <v>0</v>
      </c>
      <c r="Y351" s="36">
        <f>SUMIFS(СВЦЭМ!$I$40:$I$783,СВЦЭМ!$A$40:$A$783,$A351,СВЦЭМ!$B$39:$B$782,Y$332)+'СЕТ СН'!$F$16</f>
        <v>0</v>
      </c>
    </row>
    <row r="352" spans="1:25" ht="15.75" hidden="1" x14ac:dyDescent="0.2">
      <c r="A352" s="35">
        <f t="shared" si="9"/>
        <v>45219</v>
      </c>
      <c r="B352" s="36">
        <f>SUMIFS(СВЦЭМ!$I$40:$I$783,СВЦЭМ!$A$40:$A$783,$A352,СВЦЭМ!$B$39:$B$782,B$332)+'СЕТ СН'!$F$16</f>
        <v>0</v>
      </c>
      <c r="C352" s="36">
        <f>SUMIFS(СВЦЭМ!$I$40:$I$783,СВЦЭМ!$A$40:$A$783,$A352,СВЦЭМ!$B$39:$B$782,C$332)+'СЕТ СН'!$F$16</f>
        <v>0</v>
      </c>
      <c r="D352" s="36">
        <f>SUMIFS(СВЦЭМ!$I$40:$I$783,СВЦЭМ!$A$40:$A$783,$A352,СВЦЭМ!$B$39:$B$782,D$332)+'СЕТ СН'!$F$16</f>
        <v>0</v>
      </c>
      <c r="E352" s="36">
        <f>SUMIFS(СВЦЭМ!$I$40:$I$783,СВЦЭМ!$A$40:$A$783,$A352,СВЦЭМ!$B$39:$B$782,E$332)+'СЕТ СН'!$F$16</f>
        <v>0</v>
      </c>
      <c r="F352" s="36">
        <f>SUMIFS(СВЦЭМ!$I$40:$I$783,СВЦЭМ!$A$40:$A$783,$A352,СВЦЭМ!$B$39:$B$782,F$332)+'СЕТ СН'!$F$16</f>
        <v>0</v>
      </c>
      <c r="G352" s="36">
        <f>SUMIFS(СВЦЭМ!$I$40:$I$783,СВЦЭМ!$A$40:$A$783,$A352,СВЦЭМ!$B$39:$B$782,G$332)+'СЕТ СН'!$F$16</f>
        <v>0</v>
      </c>
      <c r="H352" s="36">
        <f>SUMIFS(СВЦЭМ!$I$40:$I$783,СВЦЭМ!$A$40:$A$783,$A352,СВЦЭМ!$B$39:$B$782,H$332)+'СЕТ СН'!$F$16</f>
        <v>0</v>
      </c>
      <c r="I352" s="36">
        <f>SUMIFS(СВЦЭМ!$I$40:$I$783,СВЦЭМ!$A$40:$A$783,$A352,СВЦЭМ!$B$39:$B$782,I$332)+'СЕТ СН'!$F$16</f>
        <v>0</v>
      </c>
      <c r="J352" s="36">
        <f>SUMIFS(СВЦЭМ!$I$40:$I$783,СВЦЭМ!$A$40:$A$783,$A352,СВЦЭМ!$B$39:$B$782,J$332)+'СЕТ СН'!$F$16</f>
        <v>0</v>
      </c>
      <c r="K352" s="36">
        <f>SUMIFS(СВЦЭМ!$I$40:$I$783,СВЦЭМ!$A$40:$A$783,$A352,СВЦЭМ!$B$39:$B$782,K$332)+'СЕТ СН'!$F$16</f>
        <v>0</v>
      </c>
      <c r="L352" s="36">
        <f>SUMIFS(СВЦЭМ!$I$40:$I$783,СВЦЭМ!$A$40:$A$783,$A352,СВЦЭМ!$B$39:$B$782,L$332)+'СЕТ СН'!$F$16</f>
        <v>0</v>
      </c>
      <c r="M352" s="36">
        <f>SUMIFS(СВЦЭМ!$I$40:$I$783,СВЦЭМ!$A$40:$A$783,$A352,СВЦЭМ!$B$39:$B$782,M$332)+'СЕТ СН'!$F$16</f>
        <v>0</v>
      </c>
      <c r="N352" s="36">
        <f>SUMIFS(СВЦЭМ!$I$40:$I$783,СВЦЭМ!$A$40:$A$783,$A352,СВЦЭМ!$B$39:$B$782,N$332)+'СЕТ СН'!$F$16</f>
        <v>0</v>
      </c>
      <c r="O352" s="36">
        <f>SUMIFS(СВЦЭМ!$I$40:$I$783,СВЦЭМ!$A$40:$A$783,$A352,СВЦЭМ!$B$39:$B$782,O$332)+'СЕТ СН'!$F$16</f>
        <v>0</v>
      </c>
      <c r="P352" s="36">
        <f>SUMIFS(СВЦЭМ!$I$40:$I$783,СВЦЭМ!$A$40:$A$783,$A352,СВЦЭМ!$B$39:$B$782,P$332)+'СЕТ СН'!$F$16</f>
        <v>0</v>
      </c>
      <c r="Q352" s="36">
        <f>SUMIFS(СВЦЭМ!$I$40:$I$783,СВЦЭМ!$A$40:$A$783,$A352,СВЦЭМ!$B$39:$B$782,Q$332)+'СЕТ СН'!$F$16</f>
        <v>0</v>
      </c>
      <c r="R352" s="36">
        <f>SUMIFS(СВЦЭМ!$I$40:$I$783,СВЦЭМ!$A$40:$A$783,$A352,СВЦЭМ!$B$39:$B$782,R$332)+'СЕТ СН'!$F$16</f>
        <v>0</v>
      </c>
      <c r="S352" s="36">
        <f>SUMIFS(СВЦЭМ!$I$40:$I$783,СВЦЭМ!$A$40:$A$783,$A352,СВЦЭМ!$B$39:$B$782,S$332)+'СЕТ СН'!$F$16</f>
        <v>0</v>
      </c>
      <c r="T352" s="36">
        <f>SUMIFS(СВЦЭМ!$I$40:$I$783,СВЦЭМ!$A$40:$A$783,$A352,СВЦЭМ!$B$39:$B$782,T$332)+'СЕТ СН'!$F$16</f>
        <v>0</v>
      </c>
      <c r="U352" s="36">
        <f>SUMIFS(СВЦЭМ!$I$40:$I$783,СВЦЭМ!$A$40:$A$783,$A352,СВЦЭМ!$B$39:$B$782,U$332)+'СЕТ СН'!$F$16</f>
        <v>0</v>
      </c>
      <c r="V352" s="36">
        <f>SUMIFS(СВЦЭМ!$I$40:$I$783,СВЦЭМ!$A$40:$A$783,$A352,СВЦЭМ!$B$39:$B$782,V$332)+'СЕТ СН'!$F$16</f>
        <v>0</v>
      </c>
      <c r="W352" s="36">
        <f>SUMIFS(СВЦЭМ!$I$40:$I$783,СВЦЭМ!$A$40:$A$783,$A352,СВЦЭМ!$B$39:$B$782,W$332)+'СЕТ СН'!$F$16</f>
        <v>0</v>
      </c>
      <c r="X352" s="36">
        <f>SUMIFS(СВЦЭМ!$I$40:$I$783,СВЦЭМ!$A$40:$A$783,$A352,СВЦЭМ!$B$39:$B$782,X$332)+'СЕТ СН'!$F$16</f>
        <v>0</v>
      </c>
      <c r="Y352" s="36">
        <f>SUMIFS(СВЦЭМ!$I$40:$I$783,СВЦЭМ!$A$40:$A$783,$A352,СВЦЭМ!$B$39:$B$782,Y$332)+'СЕТ СН'!$F$16</f>
        <v>0</v>
      </c>
    </row>
    <row r="353" spans="1:27" ht="15.75" hidden="1" x14ac:dyDescent="0.2">
      <c r="A353" s="35">
        <f t="shared" si="9"/>
        <v>45220</v>
      </c>
      <c r="B353" s="36">
        <f>SUMIFS(СВЦЭМ!$I$40:$I$783,СВЦЭМ!$A$40:$A$783,$A353,СВЦЭМ!$B$39:$B$782,B$332)+'СЕТ СН'!$F$16</f>
        <v>0</v>
      </c>
      <c r="C353" s="36">
        <f>SUMIFS(СВЦЭМ!$I$40:$I$783,СВЦЭМ!$A$40:$A$783,$A353,СВЦЭМ!$B$39:$B$782,C$332)+'СЕТ СН'!$F$16</f>
        <v>0</v>
      </c>
      <c r="D353" s="36">
        <f>SUMIFS(СВЦЭМ!$I$40:$I$783,СВЦЭМ!$A$40:$A$783,$A353,СВЦЭМ!$B$39:$B$782,D$332)+'СЕТ СН'!$F$16</f>
        <v>0</v>
      </c>
      <c r="E353" s="36">
        <f>SUMIFS(СВЦЭМ!$I$40:$I$783,СВЦЭМ!$A$40:$A$783,$A353,СВЦЭМ!$B$39:$B$782,E$332)+'СЕТ СН'!$F$16</f>
        <v>0</v>
      </c>
      <c r="F353" s="36">
        <f>SUMIFS(СВЦЭМ!$I$40:$I$783,СВЦЭМ!$A$40:$A$783,$A353,СВЦЭМ!$B$39:$B$782,F$332)+'СЕТ СН'!$F$16</f>
        <v>0</v>
      </c>
      <c r="G353" s="36">
        <f>SUMIFS(СВЦЭМ!$I$40:$I$783,СВЦЭМ!$A$40:$A$783,$A353,СВЦЭМ!$B$39:$B$782,G$332)+'СЕТ СН'!$F$16</f>
        <v>0</v>
      </c>
      <c r="H353" s="36">
        <f>SUMIFS(СВЦЭМ!$I$40:$I$783,СВЦЭМ!$A$40:$A$783,$A353,СВЦЭМ!$B$39:$B$782,H$332)+'СЕТ СН'!$F$16</f>
        <v>0</v>
      </c>
      <c r="I353" s="36">
        <f>SUMIFS(СВЦЭМ!$I$40:$I$783,СВЦЭМ!$A$40:$A$783,$A353,СВЦЭМ!$B$39:$B$782,I$332)+'СЕТ СН'!$F$16</f>
        <v>0</v>
      </c>
      <c r="J353" s="36">
        <f>SUMIFS(СВЦЭМ!$I$40:$I$783,СВЦЭМ!$A$40:$A$783,$A353,СВЦЭМ!$B$39:$B$782,J$332)+'СЕТ СН'!$F$16</f>
        <v>0</v>
      </c>
      <c r="K353" s="36">
        <f>SUMIFS(СВЦЭМ!$I$40:$I$783,СВЦЭМ!$A$40:$A$783,$A353,СВЦЭМ!$B$39:$B$782,K$332)+'СЕТ СН'!$F$16</f>
        <v>0</v>
      </c>
      <c r="L353" s="36">
        <f>SUMIFS(СВЦЭМ!$I$40:$I$783,СВЦЭМ!$A$40:$A$783,$A353,СВЦЭМ!$B$39:$B$782,L$332)+'СЕТ СН'!$F$16</f>
        <v>0</v>
      </c>
      <c r="M353" s="36">
        <f>SUMIFS(СВЦЭМ!$I$40:$I$783,СВЦЭМ!$A$40:$A$783,$A353,СВЦЭМ!$B$39:$B$782,M$332)+'СЕТ СН'!$F$16</f>
        <v>0</v>
      </c>
      <c r="N353" s="36">
        <f>SUMIFS(СВЦЭМ!$I$40:$I$783,СВЦЭМ!$A$40:$A$783,$A353,СВЦЭМ!$B$39:$B$782,N$332)+'СЕТ СН'!$F$16</f>
        <v>0</v>
      </c>
      <c r="O353" s="36">
        <f>SUMIFS(СВЦЭМ!$I$40:$I$783,СВЦЭМ!$A$40:$A$783,$A353,СВЦЭМ!$B$39:$B$782,O$332)+'СЕТ СН'!$F$16</f>
        <v>0</v>
      </c>
      <c r="P353" s="36">
        <f>SUMIFS(СВЦЭМ!$I$40:$I$783,СВЦЭМ!$A$40:$A$783,$A353,СВЦЭМ!$B$39:$B$782,P$332)+'СЕТ СН'!$F$16</f>
        <v>0</v>
      </c>
      <c r="Q353" s="36">
        <f>SUMIFS(СВЦЭМ!$I$40:$I$783,СВЦЭМ!$A$40:$A$783,$A353,СВЦЭМ!$B$39:$B$782,Q$332)+'СЕТ СН'!$F$16</f>
        <v>0</v>
      </c>
      <c r="R353" s="36">
        <f>SUMIFS(СВЦЭМ!$I$40:$I$783,СВЦЭМ!$A$40:$A$783,$A353,СВЦЭМ!$B$39:$B$782,R$332)+'СЕТ СН'!$F$16</f>
        <v>0</v>
      </c>
      <c r="S353" s="36">
        <f>SUMIFS(СВЦЭМ!$I$40:$I$783,СВЦЭМ!$A$40:$A$783,$A353,СВЦЭМ!$B$39:$B$782,S$332)+'СЕТ СН'!$F$16</f>
        <v>0</v>
      </c>
      <c r="T353" s="36">
        <f>SUMIFS(СВЦЭМ!$I$40:$I$783,СВЦЭМ!$A$40:$A$783,$A353,СВЦЭМ!$B$39:$B$782,T$332)+'СЕТ СН'!$F$16</f>
        <v>0</v>
      </c>
      <c r="U353" s="36">
        <f>SUMIFS(СВЦЭМ!$I$40:$I$783,СВЦЭМ!$A$40:$A$783,$A353,СВЦЭМ!$B$39:$B$782,U$332)+'СЕТ СН'!$F$16</f>
        <v>0</v>
      </c>
      <c r="V353" s="36">
        <f>SUMIFS(СВЦЭМ!$I$40:$I$783,СВЦЭМ!$A$40:$A$783,$A353,СВЦЭМ!$B$39:$B$782,V$332)+'СЕТ СН'!$F$16</f>
        <v>0</v>
      </c>
      <c r="W353" s="36">
        <f>SUMIFS(СВЦЭМ!$I$40:$I$783,СВЦЭМ!$A$40:$A$783,$A353,СВЦЭМ!$B$39:$B$782,W$332)+'СЕТ СН'!$F$16</f>
        <v>0</v>
      </c>
      <c r="X353" s="36">
        <f>SUMIFS(СВЦЭМ!$I$40:$I$783,СВЦЭМ!$A$40:$A$783,$A353,СВЦЭМ!$B$39:$B$782,X$332)+'СЕТ СН'!$F$16</f>
        <v>0</v>
      </c>
      <c r="Y353" s="36">
        <f>SUMIFS(СВЦЭМ!$I$40:$I$783,СВЦЭМ!$A$40:$A$783,$A353,СВЦЭМ!$B$39:$B$782,Y$332)+'СЕТ СН'!$F$16</f>
        <v>0</v>
      </c>
    </row>
    <row r="354" spans="1:27" ht="15.75" hidden="1" x14ac:dyDescent="0.2">
      <c r="A354" s="35">
        <f t="shared" si="9"/>
        <v>45221</v>
      </c>
      <c r="B354" s="36">
        <f>SUMIFS(СВЦЭМ!$I$40:$I$783,СВЦЭМ!$A$40:$A$783,$A354,СВЦЭМ!$B$39:$B$782,B$332)+'СЕТ СН'!$F$16</f>
        <v>0</v>
      </c>
      <c r="C354" s="36">
        <f>SUMIFS(СВЦЭМ!$I$40:$I$783,СВЦЭМ!$A$40:$A$783,$A354,СВЦЭМ!$B$39:$B$782,C$332)+'СЕТ СН'!$F$16</f>
        <v>0</v>
      </c>
      <c r="D354" s="36">
        <f>SUMIFS(СВЦЭМ!$I$40:$I$783,СВЦЭМ!$A$40:$A$783,$A354,СВЦЭМ!$B$39:$B$782,D$332)+'СЕТ СН'!$F$16</f>
        <v>0</v>
      </c>
      <c r="E354" s="36">
        <f>SUMIFS(СВЦЭМ!$I$40:$I$783,СВЦЭМ!$A$40:$A$783,$A354,СВЦЭМ!$B$39:$B$782,E$332)+'СЕТ СН'!$F$16</f>
        <v>0</v>
      </c>
      <c r="F354" s="36">
        <f>SUMIFS(СВЦЭМ!$I$40:$I$783,СВЦЭМ!$A$40:$A$783,$A354,СВЦЭМ!$B$39:$B$782,F$332)+'СЕТ СН'!$F$16</f>
        <v>0</v>
      </c>
      <c r="G354" s="36">
        <f>SUMIFS(СВЦЭМ!$I$40:$I$783,СВЦЭМ!$A$40:$A$783,$A354,СВЦЭМ!$B$39:$B$782,G$332)+'СЕТ СН'!$F$16</f>
        <v>0</v>
      </c>
      <c r="H354" s="36">
        <f>SUMIFS(СВЦЭМ!$I$40:$I$783,СВЦЭМ!$A$40:$A$783,$A354,СВЦЭМ!$B$39:$B$782,H$332)+'СЕТ СН'!$F$16</f>
        <v>0</v>
      </c>
      <c r="I354" s="36">
        <f>SUMIFS(СВЦЭМ!$I$40:$I$783,СВЦЭМ!$A$40:$A$783,$A354,СВЦЭМ!$B$39:$B$782,I$332)+'СЕТ СН'!$F$16</f>
        <v>0</v>
      </c>
      <c r="J354" s="36">
        <f>SUMIFS(СВЦЭМ!$I$40:$I$783,СВЦЭМ!$A$40:$A$783,$A354,СВЦЭМ!$B$39:$B$782,J$332)+'СЕТ СН'!$F$16</f>
        <v>0</v>
      </c>
      <c r="K354" s="36">
        <f>SUMIFS(СВЦЭМ!$I$40:$I$783,СВЦЭМ!$A$40:$A$783,$A354,СВЦЭМ!$B$39:$B$782,K$332)+'СЕТ СН'!$F$16</f>
        <v>0</v>
      </c>
      <c r="L354" s="36">
        <f>SUMIFS(СВЦЭМ!$I$40:$I$783,СВЦЭМ!$A$40:$A$783,$A354,СВЦЭМ!$B$39:$B$782,L$332)+'СЕТ СН'!$F$16</f>
        <v>0</v>
      </c>
      <c r="M354" s="36">
        <f>SUMIFS(СВЦЭМ!$I$40:$I$783,СВЦЭМ!$A$40:$A$783,$A354,СВЦЭМ!$B$39:$B$782,M$332)+'СЕТ СН'!$F$16</f>
        <v>0</v>
      </c>
      <c r="N354" s="36">
        <f>SUMIFS(СВЦЭМ!$I$40:$I$783,СВЦЭМ!$A$40:$A$783,$A354,СВЦЭМ!$B$39:$B$782,N$332)+'СЕТ СН'!$F$16</f>
        <v>0</v>
      </c>
      <c r="O354" s="36">
        <f>SUMIFS(СВЦЭМ!$I$40:$I$783,СВЦЭМ!$A$40:$A$783,$A354,СВЦЭМ!$B$39:$B$782,O$332)+'СЕТ СН'!$F$16</f>
        <v>0</v>
      </c>
      <c r="P354" s="36">
        <f>SUMIFS(СВЦЭМ!$I$40:$I$783,СВЦЭМ!$A$40:$A$783,$A354,СВЦЭМ!$B$39:$B$782,P$332)+'СЕТ СН'!$F$16</f>
        <v>0</v>
      </c>
      <c r="Q354" s="36">
        <f>SUMIFS(СВЦЭМ!$I$40:$I$783,СВЦЭМ!$A$40:$A$783,$A354,СВЦЭМ!$B$39:$B$782,Q$332)+'СЕТ СН'!$F$16</f>
        <v>0</v>
      </c>
      <c r="R354" s="36">
        <f>SUMIFS(СВЦЭМ!$I$40:$I$783,СВЦЭМ!$A$40:$A$783,$A354,СВЦЭМ!$B$39:$B$782,R$332)+'СЕТ СН'!$F$16</f>
        <v>0</v>
      </c>
      <c r="S354" s="36">
        <f>SUMIFS(СВЦЭМ!$I$40:$I$783,СВЦЭМ!$A$40:$A$783,$A354,СВЦЭМ!$B$39:$B$782,S$332)+'СЕТ СН'!$F$16</f>
        <v>0</v>
      </c>
      <c r="T354" s="36">
        <f>SUMIFS(СВЦЭМ!$I$40:$I$783,СВЦЭМ!$A$40:$A$783,$A354,СВЦЭМ!$B$39:$B$782,T$332)+'СЕТ СН'!$F$16</f>
        <v>0</v>
      </c>
      <c r="U354" s="36">
        <f>SUMIFS(СВЦЭМ!$I$40:$I$783,СВЦЭМ!$A$40:$A$783,$A354,СВЦЭМ!$B$39:$B$782,U$332)+'СЕТ СН'!$F$16</f>
        <v>0</v>
      </c>
      <c r="V354" s="36">
        <f>SUMIFS(СВЦЭМ!$I$40:$I$783,СВЦЭМ!$A$40:$A$783,$A354,СВЦЭМ!$B$39:$B$782,V$332)+'СЕТ СН'!$F$16</f>
        <v>0</v>
      </c>
      <c r="W354" s="36">
        <f>SUMIFS(СВЦЭМ!$I$40:$I$783,СВЦЭМ!$A$40:$A$783,$A354,СВЦЭМ!$B$39:$B$782,W$332)+'СЕТ СН'!$F$16</f>
        <v>0</v>
      </c>
      <c r="X354" s="36">
        <f>SUMIFS(СВЦЭМ!$I$40:$I$783,СВЦЭМ!$A$40:$A$783,$A354,СВЦЭМ!$B$39:$B$782,X$332)+'СЕТ СН'!$F$16</f>
        <v>0</v>
      </c>
      <c r="Y354" s="36">
        <f>SUMIFS(СВЦЭМ!$I$40:$I$783,СВЦЭМ!$A$40:$A$783,$A354,СВЦЭМ!$B$39:$B$782,Y$332)+'СЕТ СН'!$F$16</f>
        <v>0</v>
      </c>
    </row>
    <row r="355" spans="1:27" ht="15.75" hidden="1" x14ac:dyDescent="0.2">
      <c r="A355" s="35">
        <f t="shared" si="9"/>
        <v>45222</v>
      </c>
      <c r="B355" s="36">
        <f>SUMIFS(СВЦЭМ!$I$40:$I$783,СВЦЭМ!$A$40:$A$783,$A355,СВЦЭМ!$B$39:$B$782,B$332)+'СЕТ СН'!$F$16</f>
        <v>0</v>
      </c>
      <c r="C355" s="36">
        <f>SUMIFS(СВЦЭМ!$I$40:$I$783,СВЦЭМ!$A$40:$A$783,$A355,СВЦЭМ!$B$39:$B$782,C$332)+'СЕТ СН'!$F$16</f>
        <v>0</v>
      </c>
      <c r="D355" s="36">
        <f>SUMIFS(СВЦЭМ!$I$40:$I$783,СВЦЭМ!$A$40:$A$783,$A355,СВЦЭМ!$B$39:$B$782,D$332)+'СЕТ СН'!$F$16</f>
        <v>0</v>
      </c>
      <c r="E355" s="36">
        <f>SUMIFS(СВЦЭМ!$I$40:$I$783,СВЦЭМ!$A$40:$A$783,$A355,СВЦЭМ!$B$39:$B$782,E$332)+'СЕТ СН'!$F$16</f>
        <v>0</v>
      </c>
      <c r="F355" s="36">
        <f>SUMIFS(СВЦЭМ!$I$40:$I$783,СВЦЭМ!$A$40:$A$783,$A355,СВЦЭМ!$B$39:$B$782,F$332)+'СЕТ СН'!$F$16</f>
        <v>0</v>
      </c>
      <c r="G355" s="36">
        <f>SUMIFS(СВЦЭМ!$I$40:$I$783,СВЦЭМ!$A$40:$A$783,$A355,СВЦЭМ!$B$39:$B$782,G$332)+'СЕТ СН'!$F$16</f>
        <v>0</v>
      </c>
      <c r="H355" s="36">
        <f>SUMIFS(СВЦЭМ!$I$40:$I$783,СВЦЭМ!$A$40:$A$783,$A355,СВЦЭМ!$B$39:$B$782,H$332)+'СЕТ СН'!$F$16</f>
        <v>0</v>
      </c>
      <c r="I355" s="36">
        <f>SUMIFS(СВЦЭМ!$I$40:$I$783,СВЦЭМ!$A$40:$A$783,$A355,СВЦЭМ!$B$39:$B$782,I$332)+'СЕТ СН'!$F$16</f>
        <v>0</v>
      </c>
      <c r="J355" s="36">
        <f>SUMIFS(СВЦЭМ!$I$40:$I$783,СВЦЭМ!$A$40:$A$783,$A355,СВЦЭМ!$B$39:$B$782,J$332)+'СЕТ СН'!$F$16</f>
        <v>0</v>
      </c>
      <c r="K355" s="36">
        <f>SUMIFS(СВЦЭМ!$I$40:$I$783,СВЦЭМ!$A$40:$A$783,$A355,СВЦЭМ!$B$39:$B$782,K$332)+'СЕТ СН'!$F$16</f>
        <v>0</v>
      </c>
      <c r="L355" s="36">
        <f>SUMIFS(СВЦЭМ!$I$40:$I$783,СВЦЭМ!$A$40:$A$783,$A355,СВЦЭМ!$B$39:$B$782,L$332)+'СЕТ СН'!$F$16</f>
        <v>0</v>
      </c>
      <c r="M355" s="36">
        <f>SUMIFS(СВЦЭМ!$I$40:$I$783,СВЦЭМ!$A$40:$A$783,$A355,СВЦЭМ!$B$39:$B$782,M$332)+'СЕТ СН'!$F$16</f>
        <v>0</v>
      </c>
      <c r="N355" s="36">
        <f>SUMIFS(СВЦЭМ!$I$40:$I$783,СВЦЭМ!$A$40:$A$783,$A355,СВЦЭМ!$B$39:$B$782,N$332)+'СЕТ СН'!$F$16</f>
        <v>0</v>
      </c>
      <c r="O355" s="36">
        <f>SUMIFS(СВЦЭМ!$I$40:$I$783,СВЦЭМ!$A$40:$A$783,$A355,СВЦЭМ!$B$39:$B$782,O$332)+'СЕТ СН'!$F$16</f>
        <v>0</v>
      </c>
      <c r="P355" s="36">
        <f>SUMIFS(СВЦЭМ!$I$40:$I$783,СВЦЭМ!$A$40:$A$783,$A355,СВЦЭМ!$B$39:$B$782,P$332)+'СЕТ СН'!$F$16</f>
        <v>0</v>
      </c>
      <c r="Q355" s="36">
        <f>SUMIFS(СВЦЭМ!$I$40:$I$783,СВЦЭМ!$A$40:$A$783,$A355,СВЦЭМ!$B$39:$B$782,Q$332)+'СЕТ СН'!$F$16</f>
        <v>0</v>
      </c>
      <c r="R355" s="36">
        <f>SUMIFS(СВЦЭМ!$I$40:$I$783,СВЦЭМ!$A$40:$A$783,$A355,СВЦЭМ!$B$39:$B$782,R$332)+'СЕТ СН'!$F$16</f>
        <v>0</v>
      </c>
      <c r="S355" s="36">
        <f>SUMIFS(СВЦЭМ!$I$40:$I$783,СВЦЭМ!$A$40:$A$783,$A355,СВЦЭМ!$B$39:$B$782,S$332)+'СЕТ СН'!$F$16</f>
        <v>0</v>
      </c>
      <c r="T355" s="36">
        <f>SUMIFS(СВЦЭМ!$I$40:$I$783,СВЦЭМ!$A$40:$A$783,$A355,СВЦЭМ!$B$39:$B$782,T$332)+'СЕТ СН'!$F$16</f>
        <v>0</v>
      </c>
      <c r="U355" s="36">
        <f>SUMIFS(СВЦЭМ!$I$40:$I$783,СВЦЭМ!$A$40:$A$783,$A355,СВЦЭМ!$B$39:$B$782,U$332)+'СЕТ СН'!$F$16</f>
        <v>0</v>
      </c>
      <c r="V355" s="36">
        <f>SUMIFS(СВЦЭМ!$I$40:$I$783,СВЦЭМ!$A$40:$A$783,$A355,СВЦЭМ!$B$39:$B$782,V$332)+'СЕТ СН'!$F$16</f>
        <v>0</v>
      </c>
      <c r="W355" s="36">
        <f>SUMIFS(СВЦЭМ!$I$40:$I$783,СВЦЭМ!$A$40:$A$783,$A355,СВЦЭМ!$B$39:$B$782,W$332)+'СЕТ СН'!$F$16</f>
        <v>0</v>
      </c>
      <c r="X355" s="36">
        <f>SUMIFS(СВЦЭМ!$I$40:$I$783,СВЦЭМ!$A$40:$A$783,$A355,СВЦЭМ!$B$39:$B$782,X$332)+'СЕТ СН'!$F$16</f>
        <v>0</v>
      </c>
      <c r="Y355" s="36">
        <f>SUMIFS(СВЦЭМ!$I$40:$I$783,СВЦЭМ!$A$40:$A$783,$A355,СВЦЭМ!$B$39:$B$782,Y$332)+'СЕТ СН'!$F$16</f>
        <v>0</v>
      </c>
    </row>
    <row r="356" spans="1:27" ht="15.75" hidden="1" x14ac:dyDescent="0.2">
      <c r="A356" s="35">
        <f t="shared" si="9"/>
        <v>45223</v>
      </c>
      <c r="B356" s="36">
        <f>SUMIFS(СВЦЭМ!$I$40:$I$783,СВЦЭМ!$A$40:$A$783,$A356,СВЦЭМ!$B$39:$B$782,B$332)+'СЕТ СН'!$F$16</f>
        <v>0</v>
      </c>
      <c r="C356" s="36">
        <f>SUMIFS(СВЦЭМ!$I$40:$I$783,СВЦЭМ!$A$40:$A$783,$A356,СВЦЭМ!$B$39:$B$782,C$332)+'СЕТ СН'!$F$16</f>
        <v>0</v>
      </c>
      <c r="D356" s="36">
        <f>SUMIFS(СВЦЭМ!$I$40:$I$783,СВЦЭМ!$A$40:$A$783,$A356,СВЦЭМ!$B$39:$B$782,D$332)+'СЕТ СН'!$F$16</f>
        <v>0</v>
      </c>
      <c r="E356" s="36">
        <f>SUMIFS(СВЦЭМ!$I$40:$I$783,СВЦЭМ!$A$40:$A$783,$A356,СВЦЭМ!$B$39:$B$782,E$332)+'СЕТ СН'!$F$16</f>
        <v>0</v>
      </c>
      <c r="F356" s="36">
        <f>SUMIFS(СВЦЭМ!$I$40:$I$783,СВЦЭМ!$A$40:$A$783,$A356,СВЦЭМ!$B$39:$B$782,F$332)+'СЕТ СН'!$F$16</f>
        <v>0</v>
      </c>
      <c r="G356" s="36">
        <f>SUMIFS(СВЦЭМ!$I$40:$I$783,СВЦЭМ!$A$40:$A$783,$A356,СВЦЭМ!$B$39:$B$782,G$332)+'СЕТ СН'!$F$16</f>
        <v>0</v>
      </c>
      <c r="H356" s="36">
        <f>SUMIFS(СВЦЭМ!$I$40:$I$783,СВЦЭМ!$A$40:$A$783,$A356,СВЦЭМ!$B$39:$B$782,H$332)+'СЕТ СН'!$F$16</f>
        <v>0</v>
      </c>
      <c r="I356" s="36">
        <f>SUMIFS(СВЦЭМ!$I$40:$I$783,СВЦЭМ!$A$40:$A$783,$A356,СВЦЭМ!$B$39:$B$782,I$332)+'СЕТ СН'!$F$16</f>
        <v>0</v>
      </c>
      <c r="J356" s="36">
        <f>SUMIFS(СВЦЭМ!$I$40:$I$783,СВЦЭМ!$A$40:$A$783,$A356,СВЦЭМ!$B$39:$B$782,J$332)+'СЕТ СН'!$F$16</f>
        <v>0</v>
      </c>
      <c r="K356" s="36">
        <f>SUMIFS(СВЦЭМ!$I$40:$I$783,СВЦЭМ!$A$40:$A$783,$A356,СВЦЭМ!$B$39:$B$782,K$332)+'СЕТ СН'!$F$16</f>
        <v>0</v>
      </c>
      <c r="L356" s="36">
        <f>SUMIFS(СВЦЭМ!$I$40:$I$783,СВЦЭМ!$A$40:$A$783,$A356,СВЦЭМ!$B$39:$B$782,L$332)+'СЕТ СН'!$F$16</f>
        <v>0</v>
      </c>
      <c r="M356" s="36">
        <f>SUMIFS(СВЦЭМ!$I$40:$I$783,СВЦЭМ!$A$40:$A$783,$A356,СВЦЭМ!$B$39:$B$782,M$332)+'СЕТ СН'!$F$16</f>
        <v>0</v>
      </c>
      <c r="N356" s="36">
        <f>SUMIFS(СВЦЭМ!$I$40:$I$783,СВЦЭМ!$A$40:$A$783,$A356,СВЦЭМ!$B$39:$B$782,N$332)+'СЕТ СН'!$F$16</f>
        <v>0</v>
      </c>
      <c r="O356" s="36">
        <f>SUMIFS(СВЦЭМ!$I$40:$I$783,СВЦЭМ!$A$40:$A$783,$A356,СВЦЭМ!$B$39:$B$782,O$332)+'СЕТ СН'!$F$16</f>
        <v>0</v>
      </c>
      <c r="P356" s="36">
        <f>SUMIFS(СВЦЭМ!$I$40:$I$783,СВЦЭМ!$A$40:$A$783,$A356,СВЦЭМ!$B$39:$B$782,P$332)+'СЕТ СН'!$F$16</f>
        <v>0</v>
      </c>
      <c r="Q356" s="36">
        <f>SUMIFS(СВЦЭМ!$I$40:$I$783,СВЦЭМ!$A$40:$A$783,$A356,СВЦЭМ!$B$39:$B$782,Q$332)+'СЕТ СН'!$F$16</f>
        <v>0</v>
      </c>
      <c r="R356" s="36">
        <f>SUMIFS(СВЦЭМ!$I$40:$I$783,СВЦЭМ!$A$40:$A$783,$A356,СВЦЭМ!$B$39:$B$782,R$332)+'СЕТ СН'!$F$16</f>
        <v>0</v>
      </c>
      <c r="S356" s="36">
        <f>SUMIFS(СВЦЭМ!$I$40:$I$783,СВЦЭМ!$A$40:$A$783,$A356,СВЦЭМ!$B$39:$B$782,S$332)+'СЕТ СН'!$F$16</f>
        <v>0</v>
      </c>
      <c r="T356" s="36">
        <f>SUMIFS(СВЦЭМ!$I$40:$I$783,СВЦЭМ!$A$40:$A$783,$A356,СВЦЭМ!$B$39:$B$782,T$332)+'СЕТ СН'!$F$16</f>
        <v>0</v>
      </c>
      <c r="U356" s="36">
        <f>SUMIFS(СВЦЭМ!$I$40:$I$783,СВЦЭМ!$A$40:$A$783,$A356,СВЦЭМ!$B$39:$B$782,U$332)+'СЕТ СН'!$F$16</f>
        <v>0</v>
      </c>
      <c r="V356" s="36">
        <f>SUMIFS(СВЦЭМ!$I$40:$I$783,СВЦЭМ!$A$40:$A$783,$A356,СВЦЭМ!$B$39:$B$782,V$332)+'СЕТ СН'!$F$16</f>
        <v>0</v>
      </c>
      <c r="W356" s="36">
        <f>SUMIFS(СВЦЭМ!$I$40:$I$783,СВЦЭМ!$A$40:$A$783,$A356,СВЦЭМ!$B$39:$B$782,W$332)+'СЕТ СН'!$F$16</f>
        <v>0</v>
      </c>
      <c r="X356" s="36">
        <f>SUMIFS(СВЦЭМ!$I$40:$I$783,СВЦЭМ!$A$40:$A$783,$A356,СВЦЭМ!$B$39:$B$782,X$332)+'СЕТ СН'!$F$16</f>
        <v>0</v>
      </c>
      <c r="Y356" s="36">
        <f>SUMIFS(СВЦЭМ!$I$40:$I$783,СВЦЭМ!$A$40:$A$783,$A356,СВЦЭМ!$B$39:$B$782,Y$332)+'СЕТ СН'!$F$16</f>
        <v>0</v>
      </c>
    </row>
    <row r="357" spans="1:27" ht="15.75" hidden="1" x14ac:dyDescent="0.2">
      <c r="A357" s="35">
        <f t="shared" si="9"/>
        <v>45224</v>
      </c>
      <c r="B357" s="36">
        <f>SUMIFS(СВЦЭМ!$I$40:$I$783,СВЦЭМ!$A$40:$A$783,$A357,СВЦЭМ!$B$39:$B$782,B$332)+'СЕТ СН'!$F$16</f>
        <v>0</v>
      </c>
      <c r="C357" s="36">
        <f>SUMIFS(СВЦЭМ!$I$40:$I$783,СВЦЭМ!$A$40:$A$783,$A357,СВЦЭМ!$B$39:$B$782,C$332)+'СЕТ СН'!$F$16</f>
        <v>0</v>
      </c>
      <c r="D357" s="36">
        <f>SUMIFS(СВЦЭМ!$I$40:$I$783,СВЦЭМ!$A$40:$A$783,$A357,СВЦЭМ!$B$39:$B$782,D$332)+'СЕТ СН'!$F$16</f>
        <v>0</v>
      </c>
      <c r="E357" s="36">
        <f>SUMIFS(СВЦЭМ!$I$40:$I$783,СВЦЭМ!$A$40:$A$783,$A357,СВЦЭМ!$B$39:$B$782,E$332)+'СЕТ СН'!$F$16</f>
        <v>0</v>
      </c>
      <c r="F357" s="36">
        <f>SUMIFS(СВЦЭМ!$I$40:$I$783,СВЦЭМ!$A$40:$A$783,$A357,СВЦЭМ!$B$39:$B$782,F$332)+'СЕТ СН'!$F$16</f>
        <v>0</v>
      </c>
      <c r="G357" s="36">
        <f>SUMIFS(СВЦЭМ!$I$40:$I$783,СВЦЭМ!$A$40:$A$783,$A357,СВЦЭМ!$B$39:$B$782,G$332)+'СЕТ СН'!$F$16</f>
        <v>0</v>
      </c>
      <c r="H357" s="36">
        <f>SUMIFS(СВЦЭМ!$I$40:$I$783,СВЦЭМ!$A$40:$A$783,$A357,СВЦЭМ!$B$39:$B$782,H$332)+'СЕТ СН'!$F$16</f>
        <v>0</v>
      </c>
      <c r="I357" s="36">
        <f>SUMIFS(СВЦЭМ!$I$40:$I$783,СВЦЭМ!$A$40:$A$783,$A357,СВЦЭМ!$B$39:$B$782,I$332)+'СЕТ СН'!$F$16</f>
        <v>0</v>
      </c>
      <c r="J357" s="36">
        <f>SUMIFS(СВЦЭМ!$I$40:$I$783,СВЦЭМ!$A$40:$A$783,$A357,СВЦЭМ!$B$39:$B$782,J$332)+'СЕТ СН'!$F$16</f>
        <v>0</v>
      </c>
      <c r="K357" s="36">
        <f>SUMIFS(СВЦЭМ!$I$40:$I$783,СВЦЭМ!$A$40:$A$783,$A357,СВЦЭМ!$B$39:$B$782,K$332)+'СЕТ СН'!$F$16</f>
        <v>0</v>
      </c>
      <c r="L357" s="36">
        <f>SUMIFS(СВЦЭМ!$I$40:$I$783,СВЦЭМ!$A$40:$A$783,$A357,СВЦЭМ!$B$39:$B$782,L$332)+'СЕТ СН'!$F$16</f>
        <v>0</v>
      </c>
      <c r="M357" s="36">
        <f>SUMIFS(СВЦЭМ!$I$40:$I$783,СВЦЭМ!$A$40:$A$783,$A357,СВЦЭМ!$B$39:$B$782,M$332)+'СЕТ СН'!$F$16</f>
        <v>0</v>
      </c>
      <c r="N357" s="36">
        <f>SUMIFS(СВЦЭМ!$I$40:$I$783,СВЦЭМ!$A$40:$A$783,$A357,СВЦЭМ!$B$39:$B$782,N$332)+'СЕТ СН'!$F$16</f>
        <v>0</v>
      </c>
      <c r="O357" s="36">
        <f>SUMIFS(СВЦЭМ!$I$40:$I$783,СВЦЭМ!$A$40:$A$783,$A357,СВЦЭМ!$B$39:$B$782,O$332)+'СЕТ СН'!$F$16</f>
        <v>0</v>
      </c>
      <c r="P357" s="36">
        <f>SUMIFS(СВЦЭМ!$I$40:$I$783,СВЦЭМ!$A$40:$A$783,$A357,СВЦЭМ!$B$39:$B$782,P$332)+'СЕТ СН'!$F$16</f>
        <v>0</v>
      </c>
      <c r="Q357" s="36">
        <f>SUMIFS(СВЦЭМ!$I$40:$I$783,СВЦЭМ!$A$40:$A$783,$A357,СВЦЭМ!$B$39:$B$782,Q$332)+'СЕТ СН'!$F$16</f>
        <v>0</v>
      </c>
      <c r="R357" s="36">
        <f>SUMIFS(СВЦЭМ!$I$40:$I$783,СВЦЭМ!$A$40:$A$783,$A357,СВЦЭМ!$B$39:$B$782,R$332)+'СЕТ СН'!$F$16</f>
        <v>0</v>
      </c>
      <c r="S357" s="36">
        <f>SUMIFS(СВЦЭМ!$I$40:$I$783,СВЦЭМ!$A$40:$A$783,$A357,СВЦЭМ!$B$39:$B$782,S$332)+'СЕТ СН'!$F$16</f>
        <v>0</v>
      </c>
      <c r="T357" s="36">
        <f>SUMIFS(СВЦЭМ!$I$40:$I$783,СВЦЭМ!$A$40:$A$783,$A357,СВЦЭМ!$B$39:$B$782,T$332)+'СЕТ СН'!$F$16</f>
        <v>0</v>
      </c>
      <c r="U357" s="36">
        <f>SUMIFS(СВЦЭМ!$I$40:$I$783,СВЦЭМ!$A$40:$A$783,$A357,СВЦЭМ!$B$39:$B$782,U$332)+'СЕТ СН'!$F$16</f>
        <v>0</v>
      </c>
      <c r="V357" s="36">
        <f>SUMIFS(СВЦЭМ!$I$40:$I$783,СВЦЭМ!$A$40:$A$783,$A357,СВЦЭМ!$B$39:$B$782,V$332)+'СЕТ СН'!$F$16</f>
        <v>0</v>
      </c>
      <c r="W357" s="36">
        <f>SUMIFS(СВЦЭМ!$I$40:$I$783,СВЦЭМ!$A$40:$A$783,$A357,СВЦЭМ!$B$39:$B$782,W$332)+'СЕТ СН'!$F$16</f>
        <v>0</v>
      </c>
      <c r="X357" s="36">
        <f>SUMIFS(СВЦЭМ!$I$40:$I$783,СВЦЭМ!$A$40:$A$783,$A357,СВЦЭМ!$B$39:$B$782,X$332)+'СЕТ СН'!$F$16</f>
        <v>0</v>
      </c>
      <c r="Y357" s="36">
        <f>SUMIFS(СВЦЭМ!$I$40:$I$783,СВЦЭМ!$A$40:$A$783,$A357,СВЦЭМ!$B$39:$B$782,Y$332)+'СЕТ СН'!$F$16</f>
        <v>0</v>
      </c>
    </row>
    <row r="358" spans="1:27" ht="15.75" hidden="1" x14ac:dyDescent="0.2">
      <c r="A358" s="35">
        <f t="shared" si="9"/>
        <v>45225</v>
      </c>
      <c r="B358" s="36">
        <f>SUMIFS(СВЦЭМ!$I$40:$I$783,СВЦЭМ!$A$40:$A$783,$A358,СВЦЭМ!$B$39:$B$782,B$332)+'СЕТ СН'!$F$16</f>
        <v>0</v>
      </c>
      <c r="C358" s="36">
        <f>SUMIFS(СВЦЭМ!$I$40:$I$783,СВЦЭМ!$A$40:$A$783,$A358,СВЦЭМ!$B$39:$B$782,C$332)+'СЕТ СН'!$F$16</f>
        <v>0</v>
      </c>
      <c r="D358" s="36">
        <f>SUMIFS(СВЦЭМ!$I$40:$I$783,СВЦЭМ!$A$40:$A$783,$A358,СВЦЭМ!$B$39:$B$782,D$332)+'СЕТ СН'!$F$16</f>
        <v>0</v>
      </c>
      <c r="E358" s="36">
        <f>SUMIFS(СВЦЭМ!$I$40:$I$783,СВЦЭМ!$A$40:$A$783,$A358,СВЦЭМ!$B$39:$B$782,E$332)+'СЕТ СН'!$F$16</f>
        <v>0</v>
      </c>
      <c r="F358" s="36">
        <f>SUMIFS(СВЦЭМ!$I$40:$I$783,СВЦЭМ!$A$40:$A$783,$A358,СВЦЭМ!$B$39:$B$782,F$332)+'СЕТ СН'!$F$16</f>
        <v>0</v>
      </c>
      <c r="G358" s="36">
        <f>SUMIFS(СВЦЭМ!$I$40:$I$783,СВЦЭМ!$A$40:$A$783,$A358,СВЦЭМ!$B$39:$B$782,G$332)+'СЕТ СН'!$F$16</f>
        <v>0</v>
      </c>
      <c r="H358" s="36">
        <f>SUMIFS(СВЦЭМ!$I$40:$I$783,СВЦЭМ!$A$40:$A$783,$A358,СВЦЭМ!$B$39:$B$782,H$332)+'СЕТ СН'!$F$16</f>
        <v>0</v>
      </c>
      <c r="I358" s="36">
        <f>SUMIFS(СВЦЭМ!$I$40:$I$783,СВЦЭМ!$A$40:$A$783,$A358,СВЦЭМ!$B$39:$B$782,I$332)+'СЕТ СН'!$F$16</f>
        <v>0</v>
      </c>
      <c r="J358" s="36">
        <f>SUMIFS(СВЦЭМ!$I$40:$I$783,СВЦЭМ!$A$40:$A$783,$A358,СВЦЭМ!$B$39:$B$782,J$332)+'СЕТ СН'!$F$16</f>
        <v>0</v>
      </c>
      <c r="K358" s="36">
        <f>SUMIFS(СВЦЭМ!$I$40:$I$783,СВЦЭМ!$A$40:$A$783,$A358,СВЦЭМ!$B$39:$B$782,K$332)+'СЕТ СН'!$F$16</f>
        <v>0</v>
      </c>
      <c r="L358" s="36">
        <f>SUMIFS(СВЦЭМ!$I$40:$I$783,СВЦЭМ!$A$40:$A$783,$A358,СВЦЭМ!$B$39:$B$782,L$332)+'СЕТ СН'!$F$16</f>
        <v>0</v>
      </c>
      <c r="M358" s="36">
        <f>SUMIFS(СВЦЭМ!$I$40:$I$783,СВЦЭМ!$A$40:$A$783,$A358,СВЦЭМ!$B$39:$B$782,M$332)+'СЕТ СН'!$F$16</f>
        <v>0</v>
      </c>
      <c r="N358" s="36">
        <f>SUMIFS(СВЦЭМ!$I$40:$I$783,СВЦЭМ!$A$40:$A$783,$A358,СВЦЭМ!$B$39:$B$782,N$332)+'СЕТ СН'!$F$16</f>
        <v>0</v>
      </c>
      <c r="O358" s="36">
        <f>SUMIFS(СВЦЭМ!$I$40:$I$783,СВЦЭМ!$A$40:$A$783,$A358,СВЦЭМ!$B$39:$B$782,O$332)+'СЕТ СН'!$F$16</f>
        <v>0</v>
      </c>
      <c r="P358" s="36">
        <f>SUMIFS(СВЦЭМ!$I$40:$I$783,СВЦЭМ!$A$40:$A$783,$A358,СВЦЭМ!$B$39:$B$782,P$332)+'СЕТ СН'!$F$16</f>
        <v>0</v>
      </c>
      <c r="Q358" s="36">
        <f>SUMIFS(СВЦЭМ!$I$40:$I$783,СВЦЭМ!$A$40:$A$783,$A358,СВЦЭМ!$B$39:$B$782,Q$332)+'СЕТ СН'!$F$16</f>
        <v>0</v>
      </c>
      <c r="R358" s="36">
        <f>SUMIFS(СВЦЭМ!$I$40:$I$783,СВЦЭМ!$A$40:$A$783,$A358,СВЦЭМ!$B$39:$B$782,R$332)+'СЕТ СН'!$F$16</f>
        <v>0</v>
      </c>
      <c r="S358" s="36">
        <f>SUMIFS(СВЦЭМ!$I$40:$I$783,СВЦЭМ!$A$40:$A$783,$A358,СВЦЭМ!$B$39:$B$782,S$332)+'СЕТ СН'!$F$16</f>
        <v>0</v>
      </c>
      <c r="T358" s="36">
        <f>SUMIFS(СВЦЭМ!$I$40:$I$783,СВЦЭМ!$A$40:$A$783,$A358,СВЦЭМ!$B$39:$B$782,T$332)+'СЕТ СН'!$F$16</f>
        <v>0</v>
      </c>
      <c r="U358" s="36">
        <f>SUMIFS(СВЦЭМ!$I$40:$I$783,СВЦЭМ!$A$40:$A$783,$A358,СВЦЭМ!$B$39:$B$782,U$332)+'СЕТ СН'!$F$16</f>
        <v>0</v>
      </c>
      <c r="V358" s="36">
        <f>SUMIFS(СВЦЭМ!$I$40:$I$783,СВЦЭМ!$A$40:$A$783,$A358,СВЦЭМ!$B$39:$B$782,V$332)+'СЕТ СН'!$F$16</f>
        <v>0</v>
      </c>
      <c r="W358" s="36">
        <f>SUMIFS(СВЦЭМ!$I$40:$I$783,СВЦЭМ!$A$40:$A$783,$A358,СВЦЭМ!$B$39:$B$782,W$332)+'СЕТ СН'!$F$16</f>
        <v>0</v>
      </c>
      <c r="X358" s="36">
        <f>SUMIFS(СВЦЭМ!$I$40:$I$783,СВЦЭМ!$A$40:$A$783,$A358,СВЦЭМ!$B$39:$B$782,X$332)+'СЕТ СН'!$F$16</f>
        <v>0</v>
      </c>
      <c r="Y358" s="36">
        <f>SUMIFS(СВЦЭМ!$I$40:$I$783,СВЦЭМ!$A$40:$A$783,$A358,СВЦЭМ!$B$39:$B$782,Y$332)+'СЕТ СН'!$F$16</f>
        <v>0</v>
      </c>
    </row>
    <row r="359" spans="1:27" ht="15.75" hidden="1" x14ac:dyDescent="0.2">
      <c r="A359" s="35">
        <f t="shared" si="9"/>
        <v>45226</v>
      </c>
      <c r="B359" s="36">
        <f>SUMIFS(СВЦЭМ!$I$40:$I$783,СВЦЭМ!$A$40:$A$783,$A359,СВЦЭМ!$B$39:$B$782,B$332)+'СЕТ СН'!$F$16</f>
        <v>0</v>
      </c>
      <c r="C359" s="36">
        <f>SUMIFS(СВЦЭМ!$I$40:$I$783,СВЦЭМ!$A$40:$A$783,$A359,СВЦЭМ!$B$39:$B$782,C$332)+'СЕТ СН'!$F$16</f>
        <v>0</v>
      </c>
      <c r="D359" s="36">
        <f>SUMIFS(СВЦЭМ!$I$40:$I$783,СВЦЭМ!$A$40:$A$783,$A359,СВЦЭМ!$B$39:$B$782,D$332)+'СЕТ СН'!$F$16</f>
        <v>0</v>
      </c>
      <c r="E359" s="36">
        <f>SUMIFS(СВЦЭМ!$I$40:$I$783,СВЦЭМ!$A$40:$A$783,$A359,СВЦЭМ!$B$39:$B$782,E$332)+'СЕТ СН'!$F$16</f>
        <v>0</v>
      </c>
      <c r="F359" s="36">
        <f>SUMIFS(СВЦЭМ!$I$40:$I$783,СВЦЭМ!$A$40:$A$783,$A359,СВЦЭМ!$B$39:$B$782,F$332)+'СЕТ СН'!$F$16</f>
        <v>0</v>
      </c>
      <c r="G359" s="36">
        <f>SUMIFS(СВЦЭМ!$I$40:$I$783,СВЦЭМ!$A$40:$A$783,$A359,СВЦЭМ!$B$39:$B$782,G$332)+'СЕТ СН'!$F$16</f>
        <v>0</v>
      </c>
      <c r="H359" s="36">
        <f>SUMIFS(СВЦЭМ!$I$40:$I$783,СВЦЭМ!$A$40:$A$783,$A359,СВЦЭМ!$B$39:$B$782,H$332)+'СЕТ СН'!$F$16</f>
        <v>0</v>
      </c>
      <c r="I359" s="36">
        <f>SUMIFS(СВЦЭМ!$I$40:$I$783,СВЦЭМ!$A$40:$A$783,$A359,СВЦЭМ!$B$39:$B$782,I$332)+'СЕТ СН'!$F$16</f>
        <v>0</v>
      </c>
      <c r="J359" s="36">
        <f>SUMIFS(СВЦЭМ!$I$40:$I$783,СВЦЭМ!$A$40:$A$783,$A359,СВЦЭМ!$B$39:$B$782,J$332)+'СЕТ СН'!$F$16</f>
        <v>0</v>
      </c>
      <c r="K359" s="36">
        <f>SUMIFS(СВЦЭМ!$I$40:$I$783,СВЦЭМ!$A$40:$A$783,$A359,СВЦЭМ!$B$39:$B$782,K$332)+'СЕТ СН'!$F$16</f>
        <v>0</v>
      </c>
      <c r="L359" s="36">
        <f>SUMIFS(СВЦЭМ!$I$40:$I$783,СВЦЭМ!$A$40:$A$783,$A359,СВЦЭМ!$B$39:$B$782,L$332)+'СЕТ СН'!$F$16</f>
        <v>0</v>
      </c>
      <c r="M359" s="36">
        <f>SUMIFS(СВЦЭМ!$I$40:$I$783,СВЦЭМ!$A$40:$A$783,$A359,СВЦЭМ!$B$39:$B$782,M$332)+'СЕТ СН'!$F$16</f>
        <v>0</v>
      </c>
      <c r="N359" s="36">
        <f>SUMIFS(СВЦЭМ!$I$40:$I$783,СВЦЭМ!$A$40:$A$783,$A359,СВЦЭМ!$B$39:$B$782,N$332)+'СЕТ СН'!$F$16</f>
        <v>0</v>
      </c>
      <c r="O359" s="36">
        <f>SUMIFS(СВЦЭМ!$I$40:$I$783,СВЦЭМ!$A$40:$A$783,$A359,СВЦЭМ!$B$39:$B$782,O$332)+'СЕТ СН'!$F$16</f>
        <v>0</v>
      </c>
      <c r="P359" s="36">
        <f>SUMIFS(СВЦЭМ!$I$40:$I$783,СВЦЭМ!$A$40:$A$783,$A359,СВЦЭМ!$B$39:$B$782,P$332)+'СЕТ СН'!$F$16</f>
        <v>0</v>
      </c>
      <c r="Q359" s="36">
        <f>SUMIFS(СВЦЭМ!$I$40:$I$783,СВЦЭМ!$A$40:$A$783,$A359,СВЦЭМ!$B$39:$B$782,Q$332)+'СЕТ СН'!$F$16</f>
        <v>0</v>
      </c>
      <c r="R359" s="36">
        <f>SUMIFS(СВЦЭМ!$I$40:$I$783,СВЦЭМ!$A$40:$A$783,$A359,СВЦЭМ!$B$39:$B$782,R$332)+'СЕТ СН'!$F$16</f>
        <v>0</v>
      </c>
      <c r="S359" s="36">
        <f>SUMIFS(СВЦЭМ!$I$40:$I$783,СВЦЭМ!$A$40:$A$783,$A359,СВЦЭМ!$B$39:$B$782,S$332)+'СЕТ СН'!$F$16</f>
        <v>0</v>
      </c>
      <c r="T359" s="36">
        <f>SUMIFS(СВЦЭМ!$I$40:$I$783,СВЦЭМ!$A$40:$A$783,$A359,СВЦЭМ!$B$39:$B$782,T$332)+'СЕТ СН'!$F$16</f>
        <v>0</v>
      </c>
      <c r="U359" s="36">
        <f>SUMIFS(СВЦЭМ!$I$40:$I$783,СВЦЭМ!$A$40:$A$783,$A359,СВЦЭМ!$B$39:$B$782,U$332)+'СЕТ СН'!$F$16</f>
        <v>0</v>
      </c>
      <c r="V359" s="36">
        <f>SUMIFS(СВЦЭМ!$I$40:$I$783,СВЦЭМ!$A$40:$A$783,$A359,СВЦЭМ!$B$39:$B$782,V$332)+'СЕТ СН'!$F$16</f>
        <v>0</v>
      </c>
      <c r="W359" s="36">
        <f>SUMIFS(СВЦЭМ!$I$40:$I$783,СВЦЭМ!$A$40:$A$783,$A359,СВЦЭМ!$B$39:$B$782,W$332)+'СЕТ СН'!$F$16</f>
        <v>0</v>
      </c>
      <c r="X359" s="36">
        <f>SUMIFS(СВЦЭМ!$I$40:$I$783,СВЦЭМ!$A$40:$A$783,$A359,СВЦЭМ!$B$39:$B$782,X$332)+'СЕТ СН'!$F$16</f>
        <v>0</v>
      </c>
      <c r="Y359" s="36">
        <f>SUMIFS(СВЦЭМ!$I$40:$I$783,СВЦЭМ!$A$40:$A$783,$A359,СВЦЭМ!$B$39:$B$782,Y$332)+'СЕТ СН'!$F$16</f>
        <v>0</v>
      </c>
    </row>
    <row r="360" spans="1:27" ht="15.75" hidden="1" x14ac:dyDescent="0.2">
      <c r="A360" s="35">
        <f t="shared" si="9"/>
        <v>45227</v>
      </c>
      <c r="B360" s="36">
        <f>SUMIFS(СВЦЭМ!$I$40:$I$783,СВЦЭМ!$A$40:$A$783,$A360,СВЦЭМ!$B$39:$B$782,B$332)+'СЕТ СН'!$F$16</f>
        <v>0</v>
      </c>
      <c r="C360" s="36">
        <f>SUMIFS(СВЦЭМ!$I$40:$I$783,СВЦЭМ!$A$40:$A$783,$A360,СВЦЭМ!$B$39:$B$782,C$332)+'СЕТ СН'!$F$16</f>
        <v>0</v>
      </c>
      <c r="D360" s="36">
        <f>SUMIFS(СВЦЭМ!$I$40:$I$783,СВЦЭМ!$A$40:$A$783,$A360,СВЦЭМ!$B$39:$B$782,D$332)+'СЕТ СН'!$F$16</f>
        <v>0</v>
      </c>
      <c r="E360" s="36">
        <f>SUMIFS(СВЦЭМ!$I$40:$I$783,СВЦЭМ!$A$40:$A$783,$A360,СВЦЭМ!$B$39:$B$782,E$332)+'СЕТ СН'!$F$16</f>
        <v>0</v>
      </c>
      <c r="F360" s="36">
        <f>SUMIFS(СВЦЭМ!$I$40:$I$783,СВЦЭМ!$A$40:$A$783,$A360,СВЦЭМ!$B$39:$B$782,F$332)+'СЕТ СН'!$F$16</f>
        <v>0</v>
      </c>
      <c r="G360" s="36">
        <f>SUMIFS(СВЦЭМ!$I$40:$I$783,СВЦЭМ!$A$40:$A$783,$A360,СВЦЭМ!$B$39:$B$782,G$332)+'СЕТ СН'!$F$16</f>
        <v>0</v>
      </c>
      <c r="H360" s="36">
        <f>SUMIFS(СВЦЭМ!$I$40:$I$783,СВЦЭМ!$A$40:$A$783,$A360,СВЦЭМ!$B$39:$B$782,H$332)+'СЕТ СН'!$F$16</f>
        <v>0</v>
      </c>
      <c r="I360" s="36">
        <f>SUMIFS(СВЦЭМ!$I$40:$I$783,СВЦЭМ!$A$40:$A$783,$A360,СВЦЭМ!$B$39:$B$782,I$332)+'СЕТ СН'!$F$16</f>
        <v>0</v>
      </c>
      <c r="J360" s="36">
        <f>SUMIFS(СВЦЭМ!$I$40:$I$783,СВЦЭМ!$A$40:$A$783,$A360,СВЦЭМ!$B$39:$B$782,J$332)+'СЕТ СН'!$F$16</f>
        <v>0</v>
      </c>
      <c r="K360" s="36">
        <f>SUMIFS(СВЦЭМ!$I$40:$I$783,СВЦЭМ!$A$40:$A$783,$A360,СВЦЭМ!$B$39:$B$782,K$332)+'СЕТ СН'!$F$16</f>
        <v>0</v>
      </c>
      <c r="L360" s="36">
        <f>SUMIFS(СВЦЭМ!$I$40:$I$783,СВЦЭМ!$A$40:$A$783,$A360,СВЦЭМ!$B$39:$B$782,L$332)+'СЕТ СН'!$F$16</f>
        <v>0</v>
      </c>
      <c r="M360" s="36">
        <f>SUMIFS(СВЦЭМ!$I$40:$I$783,СВЦЭМ!$A$40:$A$783,$A360,СВЦЭМ!$B$39:$B$782,M$332)+'СЕТ СН'!$F$16</f>
        <v>0</v>
      </c>
      <c r="N360" s="36">
        <f>SUMIFS(СВЦЭМ!$I$40:$I$783,СВЦЭМ!$A$40:$A$783,$A360,СВЦЭМ!$B$39:$B$782,N$332)+'СЕТ СН'!$F$16</f>
        <v>0</v>
      </c>
      <c r="O360" s="36">
        <f>SUMIFS(СВЦЭМ!$I$40:$I$783,СВЦЭМ!$A$40:$A$783,$A360,СВЦЭМ!$B$39:$B$782,O$332)+'СЕТ СН'!$F$16</f>
        <v>0</v>
      </c>
      <c r="P360" s="36">
        <f>SUMIFS(СВЦЭМ!$I$40:$I$783,СВЦЭМ!$A$40:$A$783,$A360,СВЦЭМ!$B$39:$B$782,P$332)+'СЕТ СН'!$F$16</f>
        <v>0</v>
      </c>
      <c r="Q360" s="36">
        <f>SUMIFS(СВЦЭМ!$I$40:$I$783,СВЦЭМ!$A$40:$A$783,$A360,СВЦЭМ!$B$39:$B$782,Q$332)+'СЕТ СН'!$F$16</f>
        <v>0</v>
      </c>
      <c r="R360" s="36">
        <f>SUMIFS(СВЦЭМ!$I$40:$I$783,СВЦЭМ!$A$40:$A$783,$A360,СВЦЭМ!$B$39:$B$782,R$332)+'СЕТ СН'!$F$16</f>
        <v>0</v>
      </c>
      <c r="S360" s="36">
        <f>SUMIFS(СВЦЭМ!$I$40:$I$783,СВЦЭМ!$A$40:$A$783,$A360,СВЦЭМ!$B$39:$B$782,S$332)+'СЕТ СН'!$F$16</f>
        <v>0</v>
      </c>
      <c r="T360" s="36">
        <f>SUMIFS(СВЦЭМ!$I$40:$I$783,СВЦЭМ!$A$40:$A$783,$A360,СВЦЭМ!$B$39:$B$782,T$332)+'СЕТ СН'!$F$16</f>
        <v>0</v>
      </c>
      <c r="U360" s="36">
        <f>SUMIFS(СВЦЭМ!$I$40:$I$783,СВЦЭМ!$A$40:$A$783,$A360,СВЦЭМ!$B$39:$B$782,U$332)+'СЕТ СН'!$F$16</f>
        <v>0</v>
      </c>
      <c r="V360" s="36">
        <f>SUMIFS(СВЦЭМ!$I$40:$I$783,СВЦЭМ!$A$40:$A$783,$A360,СВЦЭМ!$B$39:$B$782,V$332)+'СЕТ СН'!$F$16</f>
        <v>0</v>
      </c>
      <c r="W360" s="36">
        <f>SUMIFS(СВЦЭМ!$I$40:$I$783,СВЦЭМ!$A$40:$A$783,$A360,СВЦЭМ!$B$39:$B$782,W$332)+'СЕТ СН'!$F$16</f>
        <v>0</v>
      </c>
      <c r="X360" s="36">
        <f>SUMIFS(СВЦЭМ!$I$40:$I$783,СВЦЭМ!$A$40:$A$783,$A360,СВЦЭМ!$B$39:$B$782,X$332)+'СЕТ СН'!$F$16</f>
        <v>0</v>
      </c>
      <c r="Y360" s="36">
        <f>SUMIFS(СВЦЭМ!$I$40:$I$783,СВЦЭМ!$A$40:$A$783,$A360,СВЦЭМ!$B$39:$B$782,Y$332)+'СЕТ СН'!$F$16</f>
        <v>0</v>
      </c>
    </row>
    <row r="361" spans="1:27" ht="15.75" hidden="1" x14ac:dyDescent="0.2">
      <c r="A361" s="35">
        <f t="shared" si="9"/>
        <v>45228</v>
      </c>
      <c r="B361" s="36">
        <f>SUMIFS(СВЦЭМ!$I$40:$I$783,СВЦЭМ!$A$40:$A$783,$A361,СВЦЭМ!$B$39:$B$782,B$332)+'СЕТ СН'!$F$16</f>
        <v>0</v>
      </c>
      <c r="C361" s="36">
        <f>SUMIFS(СВЦЭМ!$I$40:$I$783,СВЦЭМ!$A$40:$A$783,$A361,СВЦЭМ!$B$39:$B$782,C$332)+'СЕТ СН'!$F$16</f>
        <v>0</v>
      </c>
      <c r="D361" s="36">
        <f>SUMIFS(СВЦЭМ!$I$40:$I$783,СВЦЭМ!$A$40:$A$783,$A361,СВЦЭМ!$B$39:$B$782,D$332)+'СЕТ СН'!$F$16</f>
        <v>0</v>
      </c>
      <c r="E361" s="36">
        <f>SUMIFS(СВЦЭМ!$I$40:$I$783,СВЦЭМ!$A$40:$A$783,$A361,СВЦЭМ!$B$39:$B$782,E$332)+'СЕТ СН'!$F$16</f>
        <v>0</v>
      </c>
      <c r="F361" s="36">
        <f>SUMIFS(СВЦЭМ!$I$40:$I$783,СВЦЭМ!$A$40:$A$783,$A361,СВЦЭМ!$B$39:$B$782,F$332)+'СЕТ СН'!$F$16</f>
        <v>0</v>
      </c>
      <c r="G361" s="36">
        <f>SUMIFS(СВЦЭМ!$I$40:$I$783,СВЦЭМ!$A$40:$A$783,$A361,СВЦЭМ!$B$39:$B$782,G$332)+'СЕТ СН'!$F$16</f>
        <v>0</v>
      </c>
      <c r="H361" s="36">
        <f>SUMIFS(СВЦЭМ!$I$40:$I$783,СВЦЭМ!$A$40:$A$783,$A361,СВЦЭМ!$B$39:$B$782,H$332)+'СЕТ СН'!$F$16</f>
        <v>0</v>
      </c>
      <c r="I361" s="36">
        <f>SUMIFS(СВЦЭМ!$I$40:$I$783,СВЦЭМ!$A$40:$A$783,$A361,СВЦЭМ!$B$39:$B$782,I$332)+'СЕТ СН'!$F$16</f>
        <v>0</v>
      </c>
      <c r="J361" s="36">
        <f>SUMIFS(СВЦЭМ!$I$40:$I$783,СВЦЭМ!$A$40:$A$783,$A361,СВЦЭМ!$B$39:$B$782,J$332)+'СЕТ СН'!$F$16</f>
        <v>0</v>
      </c>
      <c r="K361" s="36">
        <f>SUMIFS(СВЦЭМ!$I$40:$I$783,СВЦЭМ!$A$40:$A$783,$A361,СВЦЭМ!$B$39:$B$782,K$332)+'СЕТ СН'!$F$16</f>
        <v>0</v>
      </c>
      <c r="L361" s="36">
        <f>SUMIFS(СВЦЭМ!$I$40:$I$783,СВЦЭМ!$A$40:$A$783,$A361,СВЦЭМ!$B$39:$B$782,L$332)+'СЕТ СН'!$F$16</f>
        <v>0</v>
      </c>
      <c r="M361" s="36">
        <f>SUMIFS(СВЦЭМ!$I$40:$I$783,СВЦЭМ!$A$40:$A$783,$A361,СВЦЭМ!$B$39:$B$782,M$332)+'СЕТ СН'!$F$16</f>
        <v>0</v>
      </c>
      <c r="N361" s="36">
        <f>SUMIFS(СВЦЭМ!$I$40:$I$783,СВЦЭМ!$A$40:$A$783,$A361,СВЦЭМ!$B$39:$B$782,N$332)+'СЕТ СН'!$F$16</f>
        <v>0</v>
      </c>
      <c r="O361" s="36">
        <f>SUMIFS(СВЦЭМ!$I$40:$I$783,СВЦЭМ!$A$40:$A$783,$A361,СВЦЭМ!$B$39:$B$782,O$332)+'СЕТ СН'!$F$16</f>
        <v>0</v>
      </c>
      <c r="P361" s="36">
        <f>SUMIFS(СВЦЭМ!$I$40:$I$783,СВЦЭМ!$A$40:$A$783,$A361,СВЦЭМ!$B$39:$B$782,P$332)+'СЕТ СН'!$F$16</f>
        <v>0</v>
      </c>
      <c r="Q361" s="36">
        <f>SUMIFS(СВЦЭМ!$I$40:$I$783,СВЦЭМ!$A$40:$A$783,$A361,СВЦЭМ!$B$39:$B$782,Q$332)+'СЕТ СН'!$F$16</f>
        <v>0</v>
      </c>
      <c r="R361" s="36">
        <f>SUMIFS(СВЦЭМ!$I$40:$I$783,СВЦЭМ!$A$40:$A$783,$A361,СВЦЭМ!$B$39:$B$782,R$332)+'СЕТ СН'!$F$16</f>
        <v>0</v>
      </c>
      <c r="S361" s="36">
        <f>SUMIFS(СВЦЭМ!$I$40:$I$783,СВЦЭМ!$A$40:$A$783,$A361,СВЦЭМ!$B$39:$B$782,S$332)+'СЕТ СН'!$F$16</f>
        <v>0</v>
      </c>
      <c r="T361" s="36">
        <f>SUMIFS(СВЦЭМ!$I$40:$I$783,СВЦЭМ!$A$40:$A$783,$A361,СВЦЭМ!$B$39:$B$782,T$332)+'СЕТ СН'!$F$16</f>
        <v>0</v>
      </c>
      <c r="U361" s="36">
        <f>SUMIFS(СВЦЭМ!$I$40:$I$783,СВЦЭМ!$A$40:$A$783,$A361,СВЦЭМ!$B$39:$B$782,U$332)+'СЕТ СН'!$F$16</f>
        <v>0</v>
      </c>
      <c r="V361" s="36">
        <f>SUMIFS(СВЦЭМ!$I$40:$I$783,СВЦЭМ!$A$40:$A$783,$A361,СВЦЭМ!$B$39:$B$782,V$332)+'СЕТ СН'!$F$16</f>
        <v>0</v>
      </c>
      <c r="W361" s="36">
        <f>SUMIFS(СВЦЭМ!$I$40:$I$783,СВЦЭМ!$A$40:$A$783,$A361,СВЦЭМ!$B$39:$B$782,W$332)+'СЕТ СН'!$F$16</f>
        <v>0</v>
      </c>
      <c r="X361" s="36">
        <f>SUMIFS(СВЦЭМ!$I$40:$I$783,СВЦЭМ!$A$40:$A$783,$A361,СВЦЭМ!$B$39:$B$782,X$332)+'СЕТ СН'!$F$16</f>
        <v>0</v>
      </c>
      <c r="Y361" s="36">
        <f>SUMIFS(СВЦЭМ!$I$40:$I$783,СВЦЭМ!$A$40:$A$783,$A361,СВЦЭМ!$B$39:$B$782,Y$332)+'СЕТ СН'!$F$16</f>
        <v>0</v>
      </c>
    </row>
    <row r="362" spans="1:27" ht="15.75" hidden="1" x14ac:dyDescent="0.2">
      <c r="A362" s="35">
        <f t="shared" si="9"/>
        <v>45229</v>
      </c>
      <c r="B362" s="36">
        <f>SUMIFS(СВЦЭМ!$I$40:$I$783,СВЦЭМ!$A$40:$A$783,$A362,СВЦЭМ!$B$39:$B$782,B$332)+'СЕТ СН'!$F$16</f>
        <v>0</v>
      </c>
      <c r="C362" s="36">
        <f>SUMIFS(СВЦЭМ!$I$40:$I$783,СВЦЭМ!$A$40:$A$783,$A362,СВЦЭМ!$B$39:$B$782,C$332)+'СЕТ СН'!$F$16</f>
        <v>0</v>
      </c>
      <c r="D362" s="36">
        <f>SUMIFS(СВЦЭМ!$I$40:$I$783,СВЦЭМ!$A$40:$A$783,$A362,СВЦЭМ!$B$39:$B$782,D$332)+'СЕТ СН'!$F$16</f>
        <v>0</v>
      </c>
      <c r="E362" s="36">
        <f>SUMIFS(СВЦЭМ!$I$40:$I$783,СВЦЭМ!$A$40:$A$783,$A362,СВЦЭМ!$B$39:$B$782,E$332)+'СЕТ СН'!$F$16</f>
        <v>0</v>
      </c>
      <c r="F362" s="36">
        <f>SUMIFS(СВЦЭМ!$I$40:$I$783,СВЦЭМ!$A$40:$A$783,$A362,СВЦЭМ!$B$39:$B$782,F$332)+'СЕТ СН'!$F$16</f>
        <v>0</v>
      </c>
      <c r="G362" s="36">
        <f>SUMIFS(СВЦЭМ!$I$40:$I$783,СВЦЭМ!$A$40:$A$783,$A362,СВЦЭМ!$B$39:$B$782,G$332)+'СЕТ СН'!$F$16</f>
        <v>0</v>
      </c>
      <c r="H362" s="36">
        <f>SUMIFS(СВЦЭМ!$I$40:$I$783,СВЦЭМ!$A$40:$A$783,$A362,СВЦЭМ!$B$39:$B$782,H$332)+'СЕТ СН'!$F$16</f>
        <v>0</v>
      </c>
      <c r="I362" s="36">
        <f>SUMIFS(СВЦЭМ!$I$40:$I$783,СВЦЭМ!$A$40:$A$783,$A362,СВЦЭМ!$B$39:$B$782,I$332)+'СЕТ СН'!$F$16</f>
        <v>0</v>
      </c>
      <c r="J362" s="36">
        <f>SUMIFS(СВЦЭМ!$I$40:$I$783,СВЦЭМ!$A$40:$A$783,$A362,СВЦЭМ!$B$39:$B$782,J$332)+'СЕТ СН'!$F$16</f>
        <v>0</v>
      </c>
      <c r="K362" s="36">
        <f>SUMIFS(СВЦЭМ!$I$40:$I$783,СВЦЭМ!$A$40:$A$783,$A362,СВЦЭМ!$B$39:$B$782,K$332)+'СЕТ СН'!$F$16</f>
        <v>0</v>
      </c>
      <c r="L362" s="36">
        <f>SUMIFS(СВЦЭМ!$I$40:$I$783,СВЦЭМ!$A$40:$A$783,$A362,СВЦЭМ!$B$39:$B$782,L$332)+'СЕТ СН'!$F$16</f>
        <v>0</v>
      </c>
      <c r="M362" s="36">
        <f>SUMIFS(СВЦЭМ!$I$40:$I$783,СВЦЭМ!$A$40:$A$783,$A362,СВЦЭМ!$B$39:$B$782,M$332)+'СЕТ СН'!$F$16</f>
        <v>0</v>
      </c>
      <c r="N362" s="36">
        <f>SUMIFS(СВЦЭМ!$I$40:$I$783,СВЦЭМ!$A$40:$A$783,$A362,СВЦЭМ!$B$39:$B$782,N$332)+'СЕТ СН'!$F$16</f>
        <v>0</v>
      </c>
      <c r="O362" s="36">
        <f>SUMIFS(СВЦЭМ!$I$40:$I$783,СВЦЭМ!$A$40:$A$783,$A362,СВЦЭМ!$B$39:$B$782,O$332)+'СЕТ СН'!$F$16</f>
        <v>0</v>
      </c>
      <c r="P362" s="36">
        <f>SUMIFS(СВЦЭМ!$I$40:$I$783,СВЦЭМ!$A$40:$A$783,$A362,СВЦЭМ!$B$39:$B$782,P$332)+'СЕТ СН'!$F$16</f>
        <v>0</v>
      </c>
      <c r="Q362" s="36">
        <f>SUMIFS(СВЦЭМ!$I$40:$I$783,СВЦЭМ!$A$40:$A$783,$A362,СВЦЭМ!$B$39:$B$782,Q$332)+'СЕТ СН'!$F$16</f>
        <v>0</v>
      </c>
      <c r="R362" s="36">
        <f>SUMIFS(СВЦЭМ!$I$40:$I$783,СВЦЭМ!$A$40:$A$783,$A362,СВЦЭМ!$B$39:$B$782,R$332)+'СЕТ СН'!$F$16</f>
        <v>0</v>
      </c>
      <c r="S362" s="36">
        <f>SUMIFS(СВЦЭМ!$I$40:$I$783,СВЦЭМ!$A$40:$A$783,$A362,СВЦЭМ!$B$39:$B$782,S$332)+'СЕТ СН'!$F$16</f>
        <v>0</v>
      </c>
      <c r="T362" s="36">
        <f>SUMIFS(СВЦЭМ!$I$40:$I$783,СВЦЭМ!$A$40:$A$783,$A362,СВЦЭМ!$B$39:$B$782,T$332)+'СЕТ СН'!$F$16</f>
        <v>0</v>
      </c>
      <c r="U362" s="36">
        <f>SUMIFS(СВЦЭМ!$I$40:$I$783,СВЦЭМ!$A$40:$A$783,$A362,СВЦЭМ!$B$39:$B$782,U$332)+'СЕТ СН'!$F$16</f>
        <v>0</v>
      </c>
      <c r="V362" s="36">
        <f>SUMIFS(СВЦЭМ!$I$40:$I$783,СВЦЭМ!$A$40:$A$783,$A362,СВЦЭМ!$B$39:$B$782,V$332)+'СЕТ СН'!$F$16</f>
        <v>0</v>
      </c>
      <c r="W362" s="36">
        <f>SUMIFS(СВЦЭМ!$I$40:$I$783,СВЦЭМ!$A$40:$A$783,$A362,СВЦЭМ!$B$39:$B$782,W$332)+'СЕТ СН'!$F$16</f>
        <v>0</v>
      </c>
      <c r="X362" s="36">
        <f>SUMIFS(СВЦЭМ!$I$40:$I$783,СВЦЭМ!$A$40:$A$783,$A362,СВЦЭМ!$B$39:$B$782,X$332)+'СЕТ СН'!$F$16</f>
        <v>0</v>
      </c>
      <c r="Y362" s="36">
        <f>SUMIFS(СВЦЭМ!$I$40:$I$783,СВЦЭМ!$A$40:$A$783,$A362,СВЦЭМ!$B$39:$B$782,Y$332)+'СЕТ СН'!$F$16</f>
        <v>0</v>
      </c>
    </row>
    <row r="363" spans="1:27" ht="15.75" hidden="1" x14ac:dyDescent="0.2">
      <c r="A363" s="35">
        <f t="shared" si="9"/>
        <v>45230</v>
      </c>
      <c r="B363" s="36">
        <f>SUMIFS(СВЦЭМ!$I$40:$I$783,СВЦЭМ!$A$40:$A$783,$A363,СВЦЭМ!$B$39:$B$782,B$332)+'СЕТ СН'!$F$16</f>
        <v>0</v>
      </c>
      <c r="C363" s="36">
        <f>SUMIFS(СВЦЭМ!$I$40:$I$783,СВЦЭМ!$A$40:$A$783,$A363,СВЦЭМ!$B$39:$B$782,C$332)+'СЕТ СН'!$F$16</f>
        <v>0</v>
      </c>
      <c r="D363" s="36">
        <f>SUMIFS(СВЦЭМ!$I$40:$I$783,СВЦЭМ!$A$40:$A$783,$A363,СВЦЭМ!$B$39:$B$782,D$332)+'СЕТ СН'!$F$16</f>
        <v>0</v>
      </c>
      <c r="E363" s="36">
        <f>SUMIFS(СВЦЭМ!$I$40:$I$783,СВЦЭМ!$A$40:$A$783,$A363,СВЦЭМ!$B$39:$B$782,E$332)+'СЕТ СН'!$F$16</f>
        <v>0</v>
      </c>
      <c r="F363" s="36">
        <f>SUMIFS(СВЦЭМ!$I$40:$I$783,СВЦЭМ!$A$40:$A$783,$A363,СВЦЭМ!$B$39:$B$782,F$332)+'СЕТ СН'!$F$16</f>
        <v>0</v>
      </c>
      <c r="G363" s="36">
        <f>SUMIFS(СВЦЭМ!$I$40:$I$783,СВЦЭМ!$A$40:$A$783,$A363,СВЦЭМ!$B$39:$B$782,G$332)+'СЕТ СН'!$F$16</f>
        <v>0</v>
      </c>
      <c r="H363" s="36">
        <f>SUMIFS(СВЦЭМ!$I$40:$I$783,СВЦЭМ!$A$40:$A$783,$A363,СВЦЭМ!$B$39:$B$782,H$332)+'СЕТ СН'!$F$16</f>
        <v>0</v>
      </c>
      <c r="I363" s="36">
        <f>SUMIFS(СВЦЭМ!$I$40:$I$783,СВЦЭМ!$A$40:$A$783,$A363,СВЦЭМ!$B$39:$B$782,I$332)+'СЕТ СН'!$F$16</f>
        <v>0</v>
      </c>
      <c r="J363" s="36">
        <f>SUMIFS(СВЦЭМ!$I$40:$I$783,СВЦЭМ!$A$40:$A$783,$A363,СВЦЭМ!$B$39:$B$782,J$332)+'СЕТ СН'!$F$16</f>
        <v>0</v>
      </c>
      <c r="K363" s="36">
        <f>SUMIFS(СВЦЭМ!$I$40:$I$783,СВЦЭМ!$A$40:$A$783,$A363,СВЦЭМ!$B$39:$B$782,K$332)+'СЕТ СН'!$F$16</f>
        <v>0</v>
      </c>
      <c r="L363" s="36">
        <f>SUMIFS(СВЦЭМ!$I$40:$I$783,СВЦЭМ!$A$40:$A$783,$A363,СВЦЭМ!$B$39:$B$782,L$332)+'СЕТ СН'!$F$16</f>
        <v>0</v>
      </c>
      <c r="M363" s="36">
        <f>SUMIFS(СВЦЭМ!$I$40:$I$783,СВЦЭМ!$A$40:$A$783,$A363,СВЦЭМ!$B$39:$B$782,M$332)+'СЕТ СН'!$F$16</f>
        <v>0</v>
      </c>
      <c r="N363" s="36">
        <f>SUMIFS(СВЦЭМ!$I$40:$I$783,СВЦЭМ!$A$40:$A$783,$A363,СВЦЭМ!$B$39:$B$782,N$332)+'СЕТ СН'!$F$16</f>
        <v>0</v>
      </c>
      <c r="O363" s="36">
        <f>SUMIFS(СВЦЭМ!$I$40:$I$783,СВЦЭМ!$A$40:$A$783,$A363,СВЦЭМ!$B$39:$B$782,O$332)+'СЕТ СН'!$F$16</f>
        <v>0</v>
      </c>
      <c r="P363" s="36">
        <f>SUMIFS(СВЦЭМ!$I$40:$I$783,СВЦЭМ!$A$40:$A$783,$A363,СВЦЭМ!$B$39:$B$782,P$332)+'СЕТ СН'!$F$16</f>
        <v>0</v>
      </c>
      <c r="Q363" s="36">
        <f>SUMIFS(СВЦЭМ!$I$40:$I$783,СВЦЭМ!$A$40:$A$783,$A363,СВЦЭМ!$B$39:$B$782,Q$332)+'СЕТ СН'!$F$16</f>
        <v>0</v>
      </c>
      <c r="R363" s="36">
        <f>SUMIFS(СВЦЭМ!$I$40:$I$783,СВЦЭМ!$A$40:$A$783,$A363,СВЦЭМ!$B$39:$B$782,R$332)+'СЕТ СН'!$F$16</f>
        <v>0</v>
      </c>
      <c r="S363" s="36">
        <f>SUMIFS(СВЦЭМ!$I$40:$I$783,СВЦЭМ!$A$40:$A$783,$A363,СВЦЭМ!$B$39:$B$782,S$332)+'СЕТ СН'!$F$16</f>
        <v>0</v>
      </c>
      <c r="T363" s="36">
        <f>SUMIFS(СВЦЭМ!$I$40:$I$783,СВЦЭМ!$A$40:$A$783,$A363,СВЦЭМ!$B$39:$B$782,T$332)+'СЕТ СН'!$F$16</f>
        <v>0</v>
      </c>
      <c r="U363" s="36">
        <f>SUMIFS(СВЦЭМ!$I$40:$I$783,СВЦЭМ!$A$40:$A$783,$A363,СВЦЭМ!$B$39:$B$782,U$332)+'СЕТ СН'!$F$16</f>
        <v>0</v>
      </c>
      <c r="V363" s="36">
        <f>SUMIFS(СВЦЭМ!$I$40:$I$783,СВЦЭМ!$A$40:$A$783,$A363,СВЦЭМ!$B$39:$B$782,V$332)+'СЕТ СН'!$F$16</f>
        <v>0</v>
      </c>
      <c r="W363" s="36">
        <f>SUMIFS(СВЦЭМ!$I$40:$I$783,СВЦЭМ!$A$40:$A$783,$A363,СВЦЭМ!$B$39:$B$782,W$332)+'СЕТ СН'!$F$16</f>
        <v>0</v>
      </c>
      <c r="X363" s="36">
        <f>SUMIFS(СВЦЭМ!$I$40:$I$783,СВЦЭМ!$A$40:$A$783,$A363,СВЦЭМ!$B$39:$B$782,X$332)+'СЕТ СН'!$F$16</f>
        <v>0</v>
      </c>
      <c r="Y363" s="36">
        <f>SUMIFS(СВЦЭМ!$I$40:$I$783,СВЦЭМ!$A$40:$A$783,$A363,СВЦЭМ!$B$39:$B$782,Y$332)+'СЕТ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7"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38"/>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01.10.2023</v>
      </c>
      <c r="B368" s="36">
        <f>SUMIFS(СВЦЭМ!$J$40:$J$783,СВЦЭМ!$A$40:$A$783,$A368,СВЦЭМ!$B$39:$B$782,B$367)+'СЕТ СН'!$F$16</f>
        <v>0</v>
      </c>
      <c r="C368" s="36">
        <f>SUMIFS(СВЦЭМ!$J$40:$J$783,СВЦЭМ!$A$40:$A$783,$A368,СВЦЭМ!$B$39:$B$782,C$367)+'СЕТ СН'!$F$16</f>
        <v>0</v>
      </c>
      <c r="D368" s="36">
        <f>SUMIFS(СВЦЭМ!$J$40:$J$783,СВЦЭМ!$A$40:$A$783,$A368,СВЦЭМ!$B$39:$B$782,D$367)+'СЕТ СН'!$F$16</f>
        <v>0</v>
      </c>
      <c r="E368" s="36">
        <f>SUMIFS(СВЦЭМ!$J$40:$J$783,СВЦЭМ!$A$40:$A$783,$A368,СВЦЭМ!$B$39:$B$782,E$367)+'СЕТ СН'!$F$16</f>
        <v>0</v>
      </c>
      <c r="F368" s="36">
        <f>SUMIFS(СВЦЭМ!$J$40:$J$783,СВЦЭМ!$A$40:$A$783,$A368,СВЦЭМ!$B$39:$B$782,F$367)+'СЕТ СН'!$F$16</f>
        <v>0</v>
      </c>
      <c r="G368" s="36">
        <f>SUMIFS(СВЦЭМ!$J$40:$J$783,СВЦЭМ!$A$40:$A$783,$A368,СВЦЭМ!$B$39:$B$782,G$367)+'СЕТ СН'!$F$16</f>
        <v>0</v>
      </c>
      <c r="H368" s="36">
        <f>SUMIFS(СВЦЭМ!$J$40:$J$783,СВЦЭМ!$A$40:$A$783,$A368,СВЦЭМ!$B$39:$B$782,H$367)+'СЕТ СН'!$F$16</f>
        <v>0</v>
      </c>
      <c r="I368" s="36">
        <f>SUMIFS(СВЦЭМ!$J$40:$J$783,СВЦЭМ!$A$40:$A$783,$A368,СВЦЭМ!$B$39:$B$782,I$367)+'СЕТ СН'!$F$16</f>
        <v>0</v>
      </c>
      <c r="J368" s="36">
        <f>SUMIFS(СВЦЭМ!$J$40:$J$783,СВЦЭМ!$A$40:$A$783,$A368,СВЦЭМ!$B$39:$B$782,J$367)+'СЕТ СН'!$F$16</f>
        <v>0</v>
      </c>
      <c r="K368" s="36">
        <f>SUMIFS(СВЦЭМ!$J$40:$J$783,СВЦЭМ!$A$40:$A$783,$A368,СВЦЭМ!$B$39:$B$782,K$367)+'СЕТ СН'!$F$16</f>
        <v>0</v>
      </c>
      <c r="L368" s="36">
        <f>SUMIFS(СВЦЭМ!$J$40:$J$783,СВЦЭМ!$A$40:$A$783,$A368,СВЦЭМ!$B$39:$B$782,L$367)+'СЕТ СН'!$F$16</f>
        <v>0</v>
      </c>
      <c r="M368" s="36">
        <f>SUMIFS(СВЦЭМ!$J$40:$J$783,СВЦЭМ!$A$40:$A$783,$A368,СВЦЭМ!$B$39:$B$782,M$367)+'СЕТ СН'!$F$16</f>
        <v>0</v>
      </c>
      <c r="N368" s="36">
        <f>SUMIFS(СВЦЭМ!$J$40:$J$783,СВЦЭМ!$A$40:$A$783,$A368,СВЦЭМ!$B$39:$B$782,N$367)+'СЕТ СН'!$F$16</f>
        <v>0</v>
      </c>
      <c r="O368" s="36">
        <f>SUMIFS(СВЦЭМ!$J$40:$J$783,СВЦЭМ!$A$40:$A$783,$A368,СВЦЭМ!$B$39:$B$782,O$367)+'СЕТ СН'!$F$16</f>
        <v>0</v>
      </c>
      <c r="P368" s="36">
        <f>SUMIFS(СВЦЭМ!$J$40:$J$783,СВЦЭМ!$A$40:$A$783,$A368,СВЦЭМ!$B$39:$B$782,P$367)+'СЕТ СН'!$F$16</f>
        <v>0</v>
      </c>
      <c r="Q368" s="36">
        <f>SUMIFS(СВЦЭМ!$J$40:$J$783,СВЦЭМ!$A$40:$A$783,$A368,СВЦЭМ!$B$39:$B$782,Q$367)+'СЕТ СН'!$F$16</f>
        <v>0</v>
      </c>
      <c r="R368" s="36">
        <f>SUMIFS(СВЦЭМ!$J$40:$J$783,СВЦЭМ!$A$40:$A$783,$A368,СВЦЭМ!$B$39:$B$782,R$367)+'СЕТ СН'!$F$16</f>
        <v>0</v>
      </c>
      <c r="S368" s="36">
        <f>SUMIFS(СВЦЭМ!$J$40:$J$783,СВЦЭМ!$A$40:$A$783,$A368,СВЦЭМ!$B$39:$B$782,S$367)+'СЕТ СН'!$F$16</f>
        <v>0</v>
      </c>
      <c r="T368" s="36">
        <f>SUMIFS(СВЦЭМ!$J$40:$J$783,СВЦЭМ!$A$40:$A$783,$A368,СВЦЭМ!$B$39:$B$782,T$367)+'СЕТ СН'!$F$16</f>
        <v>0</v>
      </c>
      <c r="U368" s="36">
        <f>SUMIFS(СВЦЭМ!$J$40:$J$783,СВЦЭМ!$A$40:$A$783,$A368,СВЦЭМ!$B$39:$B$782,U$367)+'СЕТ СН'!$F$16</f>
        <v>0</v>
      </c>
      <c r="V368" s="36">
        <f>SUMIFS(СВЦЭМ!$J$40:$J$783,СВЦЭМ!$A$40:$A$783,$A368,СВЦЭМ!$B$39:$B$782,V$367)+'СЕТ СН'!$F$16</f>
        <v>0</v>
      </c>
      <c r="W368" s="36">
        <f>SUMIFS(СВЦЭМ!$J$40:$J$783,СВЦЭМ!$A$40:$A$783,$A368,СВЦЭМ!$B$39:$B$782,W$367)+'СЕТ СН'!$F$16</f>
        <v>0</v>
      </c>
      <c r="X368" s="36">
        <f>SUMIFS(СВЦЭМ!$J$40:$J$783,СВЦЭМ!$A$40:$A$783,$A368,СВЦЭМ!$B$39:$B$782,X$367)+'СЕТ СН'!$F$16</f>
        <v>0</v>
      </c>
      <c r="Y368" s="36">
        <f>SUMIFS(СВЦЭМ!$J$40:$J$783,СВЦЭМ!$A$40:$A$783,$A368,СВЦЭМ!$B$39:$B$782,Y$367)+'СЕТ СН'!$F$16</f>
        <v>0</v>
      </c>
      <c r="AA368" s="45"/>
    </row>
    <row r="369" spans="1:25" ht="15.75" hidden="1" x14ac:dyDescent="0.2">
      <c r="A369" s="35">
        <f>A368+1</f>
        <v>45201</v>
      </c>
      <c r="B369" s="36">
        <f>SUMIFS(СВЦЭМ!$J$40:$J$783,СВЦЭМ!$A$40:$A$783,$A369,СВЦЭМ!$B$39:$B$782,B$367)+'СЕТ СН'!$F$16</f>
        <v>0</v>
      </c>
      <c r="C369" s="36">
        <f>SUMIFS(СВЦЭМ!$J$40:$J$783,СВЦЭМ!$A$40:$A$783,$A369,СВЦЭМ!$B$39:$B$782,C$367)+'СЕТ СН'!$F$16</f>
        <v>0</v>
      </c>
      <c r="D369" s="36">
        <f>SUMIFS(СВЦЭМ!$J$40:$J$783,СВЦЭМ!$A$40:$A$783,$A369,СВЦЭМ!$B$39:$B$782,D$367)+'СЕТ СН'!$F$16</f>
        <v>0</v>
      </c>
      <c r="E369" s="36">
        <f>SUMIFS(СВЦЭМ!$J$40:$J$783,СВЦЭМ!$A$40:$A$783,$A369,СВЦЭМ!$B$39:$B$782,E$367)+'СЕТ СН'!$F$16</f>
        <v>0</v>
      </c>
      <c r="F369" s="36">
        <f>SUMIFS(СВЦЭМ!$J$40:$J$783,СВЦЭМ!$A$40:$A$783,$A369,СВЦЭМ!$B$39:$B$782,F$367)+'СЕТ СН'!$F$16</f>
        <v>0</v>
      </c>
      <c r="G369" s="36">
        <f>SUMIFS(СВЦЭМ!$J$40:$J$783,СВЦЭМ!$A$40:$A$783,$A369,СВЦЭМ!$B$39:$B$782,G$367)+'СЕТ СН'!$F$16</f>
        <v>0</v>
      </c>
      <c r="H369" s="36">
        <f>SUMIFS(СВЦЭМ!$J$40:$J$783,СВЦЭМ!$A$40:$A$783,$A369,СВЦЭМ!$B$39:$B$782,H$367)+'СЕТ СН'!$F$16</f>
        <v>0</v>
      </c>
      <c r="I369" s="36">
        <f>SUMIFS(СВЦЭМ!$J$40:$J$783,СВЦЭМ!$A$40:$A$783,$A369,СВЦЭМ!$B$39:$B$782,I$367)+'СЕТ СН'!$F$16</f>
        <v>0</v>
      </c>
      <c r="J369" s="36">
        <f>SUMIFS(СВЦЭМ!$J$40:$J$783,СВЦЭМ!$A$40:$A$783,$A369,СВЦЭМ!$B$39:$B$782,J$367)+'СЕТ СН'!$F$16</f>
        <v>0</v>
      </c>
      <c r="K369" s="36">
        <f>SUMIFS(СВЦЭМ!$J$40:$J$783,СВЦЭМ!$A$40:$A$783,$A369,СВЦЭМ!$B$39:$B$782,K$367)+'СЕТ СН'!$F$16</f>
        <v>0</v>
      </c>
      <c r="L369" s="36">
        <f>SUMIFS(СВЦЭМ!$J$40:$J$783,СВЦЭМ!$A$40:$A$783,$A369,СВЦЭМ!$B$39:$B$782,L$367)+'СЕТ СН'!$F$16</f>
        <v>0</v>
      </c>
      <c r="M369" s="36">
        <f>SUMIFS(СВЦЭМ!$J$40:$J$783,СВЦЭМ!$A$40:$A$783,$A369,СВЦЭМ!$B$39:$B$782,M$367)+'СЕТ СН'!$F$16</f>
        <v>0</v>
      </c>
      <c r="N369" s="36">
        <f>SUMIFS(СВЦЭМ!$J$40:$J$783,СВЦЭМ!$A$40:$A$783,$A369,СВЦЭМ!$B$39:$B$782,N$367)+'СЕТ СН'!$F$16</f>
        <v>0</v>
      </c>
      <c r="O369" s="36">
        <f>SUMIFS(СВЦЭМ!$J$40:$J$783,СВЦЭМ!$A$40:$A$783,$A369,СВЦЭМ!$B$39:$B$782,O$367)+'СЕТ СН'!$F$16</f>
        <v>0</v>
      </c>
      <c r="P369" s="36">
        <f>SUMIFS(СВЦЭМ!$J$40:$J$783,СВЦЭМ!$A$40:$A$783,$A369,СВЦЭМ!$B$39:$B$782,P$367)+'СЕТ СН'!$F$16</f>
        <v>0</v>
      </c>
      <c r="Q369" s="36">
        <f>SUMIFS(СВЦЭМ!$J$40:$J$783,СВЦЭМ!$A$40:$A$783,$A369,СВЦЭМ!$B$39:$B$782,Q$367)+'СЕТ СН'!$F$16</f>
        <v>0</v>
      </c>
      <c r="R369" s="36">
        <f>SUMIFS(СВЦЭМ!$J$40:$J$783,СВЦЭМ!$A$40:$A$783,$A369,СВЦЭМ!$B$39:$B$782,R$367)+'СЕТ СН'!$F$16</f>
        <v>0</v>
      </c>
      <c r="S369" s="36">
        <f>SUMIFS(СВЦЭМ!$J$40:$J$783,СВЦЭМ!$A$40:$A$783,$A369,СВЦЭМ!$B$39:$B$782,S$367)+'СЕТ СН'!$F$16</f>
        <v>0</v>
      </c>
      <c r="T369" s="36">
        <f>SUMIFS(СВЦЭМ!$J$40:$J$783,СВЦЭМ!$A$40:$A$783,$A369,СВЦЭМ!$B$39:$B$782,T$367)+'СЕТ СН'!$F$16</f>
        <v>0</v>
      </c>
      <c r="U369" s="36">
        <f>SUMIFS(СВЦЭМ!$J$40:$J$783,СВЦЭМ!$A$40:$A$783,$A369,СВЦЭМ!$B$39:$B$782,U$367)+'СЕТ СН'!$F$16</f>
        <v>0</v>
      </c>
      <c r="V369" s="36">
        <f>SUMIFS(СВЦЭМ!$J$40:$J$783,СВЦЭМ!$A$40:$A$783,$A369,СВЦЭМ!$B$39:$B$782,V$367)+'СЕТ СН'!$F$16</f>
        <v>0</v>
      </c>
      <c r="W369" s="36">
        <f>SUMIFS(СВЦЭМ!$J$40:$J$783,СВЦЭМ!$A$40:$A$783,$A369,СВЦЭМ!$B$39:$B$782,W$367)+'СЕТ СН'!$F$16</f>
        <v>0</v>
      </c>
      <c r="X369" s="36">
        <f>SUMIFS(СВЦЭМ!$J$40:$J$783,СВЦЭМ!$A$40:$A$783,$A369,СВЦЭМ!$B$39:$B$782,X$367)+'СЕТ СН'!$F$16</f>
        <v>0</v>
      </c>
      <c r="Y369" s="36">
        <f>SUMIFS(СВЦЭМ!$J$40:$J$783,СВЦЭМ!$A$40:$A$783,$A369,СВЦЭМ!$B$39:$B$782,Y$367)+'СЕТ СН'!$F$16</f>
        <v>0</v>
      </c>
    </row>
    <row r="370" spans="1:25" ht="15.75" hidden="1" x14ac:dyDescent="0.2">
      <c r="A370" s="35">
        <f t="shared" ref="A370:A398" si="10">A369+1</f>
        <v>45202</v>
      </c>
      <c r="B370" s="36">
        <f>SUMIFS(СВЦЭМ!$J$40:$J$783,СВЦЭМ!$A$40:$A$783,$A370,СВЦЭМ!$B$39:$B$782,B$367)+'СЕТ СН'!$F$16</f>
        <v>0</v>
      </c>
      <c r="C370" s="36">
        <f>SUMIFS(СВЦЭМ!$J$40:$J$783,СВЦЭМ!$A$40:$A$783,$A370,СВЦЭМ!$B$39:$B$782,C$367)+'СЕТ СН'!$F$16</f>
        <v>0</v>
      </c>
      <c r="D370" s="36">
        <f>SUMIFS(СВЦЭМ!$J$40:$J$783,СВЦЭМ!$A$40:$A$783,$A370,СВЦЭМ!$B$39:$B$782,D$367)+'СЕТ СН'!$F$16</f>
        <v>0</v>
      </c>
      <c r="E370" s="36">
        <f>SUMIFS(СВЦЭМ!$J$40:$J$783,СВЦЭМ!$A$40:$A$783,$A370,СВЦЭМ!$B$39:$B$782,E$367)+'СЕТ СН'!$F$16</f>
        <v>0</v>
      </c>
      <c r="F370" s="36">
        <f>SUMIFS(СВЦЭМ!$J$40:$J$783,СВЦЭМ!$A$40:$A$783,$A370,СВЦЭМ!$B$39:$B$782,F$367)+'СЕТ СН'!$F$16</f>
        <v>0</v>
      </c>
      <c r="G370" s="36">
        <f>SUMIFS(СВЦЭМ!$J$40:$J$783,СВЦЭМ!$A$40:$A$783,$A370,СВЦЭМ!$B$39:$B$782,G$367)+'СЕТ СН'!$F$16</f>
        <v>0</v>
      </c>
      <c r="H370" s="36">
        <f>SUMIFS(СВЦЭМ!$J$40:$J$783,СВЦЭМ!$A$40:$A$783,$A370,СВЦЭМ!$B$39:$B$782,H$367)+'СЕТ СН'!$F$16</f>
        <v>0</v>
      </c>
      <c r="I370" s="36">
        <f>SUMIFS(СВЦЭМ!$J$40:$J$783,СВЦЭМ!$A$40:$A$783,$A370,СВЦЭМ!$B$39:$B$782,I$367)+'СЕТ СН'!$F$16</f>
        <v>0</v>
      </c>
      <c r="J370" s="36">
        <f>SUMIFS(СВЦЭМ!$J$40:$J$783,СВЦЭМ!$A$40:$A$783,$A370,СВЦЭМ!$B$39:$B$782,J$367)+'СЕТ СН'!$F$16</f>
        <v>0</v>
      </c>
      <c r="K370" s="36">
        <f>SUMIFS(СВЦЭМ!$J$40:$J$783,СВЦЭМ!$A$40:$A$783,$A370,СВЦЭМ!$B$39:$B$782,K$367)+'СЕТ СН'!$F$16</f>
        <v>0</v>
      </c>
      <c r="L370" s="36">
        <f>SUMIFS(СВЦЭМ!$J$40:$J$783,СВЦЭМ!$A$40:$A$783,$A370,СВЦЭМ!$B$39:$B$782,L$367)+'СЕТ СН'!$F$16</f>
        <v>0</v>
      </c>
      <c r="M370" s="36">
        <f>SUMIFS(СВЦЭМ!$J$40:$J$783,СВЦЭМ!$A$40:$A$783,$A370,СВЦЭМ!$B$39:$B$782,M$367)+'СЕТ СН'!$F$16</f>
        <v>0</v>
      </c>
      <c r="N370" s="36">
        <f>SUMIFS(СВЦЭМ!$J$40:$J$783,СВЦЭМ!$A$40:$A$783,$A370,СВЦЭМ!$B$39:$B$782,N$367)+'СЕТ СН'!$F$16</f>
        <v>0</v>
      </c>
      <c r="O370" s="36">
        <f>SUMIFS(СВЦЭМ!$J$40:$J$783,СВЦЭМ!$A$40:$A$783,$A370,СВЦЭМ!$B$39:$B$782,O$367)+'СЕТ СН'!$F$16</f>
        <v>0</v>
      </c>
      <c r="P370" s="36">
        <f>SUMIFS(СВЦЭМ!$J$40:$J$783,СВЦЭМ!$A$40:$A$783,$A370,СВЦЭМ!$B$39:$B$782,P$367)+'СЕТ СН'!$F$16</f>
        <v>0</v>
      </c>
      <c r="Q370" s="36">
        <f>SUMIFS(СВЦЭМ!$J$40:$J$783,СВЦЭМ!$A$40:$A$783,$A370,СВЦЭМ!$B$39:$B$782,Q$367)+'СЕТ СН'!$F$16</f>
        <v>0</v>
      </c>
      <c r="R370" s="36">
        <f>SUMIFS(СВЦЭМ!$J$40:$J$783,СВЦЭМ!$A$40:$A$783,$A370,СВЦЭМ!$B$39:$B$782,R$367)+'СЕТ СН'!$F$16</f>
        <v>0</v>
      </c>
      <c r="S370" s="36">
        <f>SUMIFS(СВЦЭМ!$J$40:$J$783,СВЦЭМ!$A$40:$A$783,$A370,СВЦЭМ!$B$39:$B$782,S$367)+'СЕТ СН'!$F$16</f>
        <v>0</v>
      </c>
      <c r="T370" s="36">
        <f>SUMIFS(СВЦЭМ!$J$40:$J$783,СВЦЭМ!$A$40:$A$783,$A370,СВЦЭМ!$B$39:$B$782,T$367)+'СЕТ СН'!$F$16</f>
        <v>0</v>
      </c>
      <c r="U370" s="36">
        <f>SUMIFS(СВЦЭМ!$J$40:$J$783,СВЦЭМ!$A$40:$A$783,$A370,СВЦЭМ!$B$39:$B$782,U$367)+'СЕТ СН'!$F$16</f>
        <v>0</v>
      </c>
      <c r="V370" s="36">
        <f>SUMIFS(СВЦЭМ!$J$40:$J$783,СВЦЭМ!$A$40:$A$783,$A370,СВЦЭМ!$B$39:$B$782,V$367)+'СЕТ СН'!$F$16</f>
        <v>0</v>
      </c>
      <c r="W370" s="36">
        <f>SUMIFS(СВЦЭМ!$J$40:$J$783,СВЦЭМ!$A$40:$A$783,$A370,СВЦЭМ!$B$39:$B$782,W$367)+'СЕТ СН'!$F$16</f>
        <v>0</v>
      </c>
      <c r="X370" s="36">
        <f>SUMIFS(СВЦЭМ!$J$40:$J$783,СВЦЭМ!$A$40:$A$783,$A370,СВЦЭМ!$B$39:$B$782,X$367)+'СЕТ СН'!$F$16</f>
        <v>0</v>
      </c>
      <c r="Y370" s="36">
        <f>SUMIFS(СВЦЭМ!$J$40:$J$783,СВЦЭМ!$A$40:$A$783,$A370,СВЦЭМ!$B$39:$B$782,Y$367)+'СЕТ СН'!$F$16</f>
        <v>0</v>
      </c>
    </row>
    <row r="371" spans="1:25" ht="15.75" hidden="1" x14ac:dyDescent="0.2">
      <c r="A371" s="35">
        <f t="shared" si="10"/>
        <v>45203</v>
      </c>
      <c r="B371" s="36">
        <f>SUMIFS(СВЦЭМ!$J$40:$J$783,СВЦЭМ!$A$40:$A$783,$A371,СВЦЭМ!$B$39:$B$782,B$367)+'СЕТ СН'!$F$16</f>
        <v>0</v>
      </c>
      <c r="C371" s="36">
        <f>SUMIFS(СВЦЭМ!$J$40:$J$783,СВЦЭМ!$A$40:$A$783,$A371,СВЦЭМ!$B$39:$B$782,C$367)+'СЕТ СН'!$F$16</f>
        <v>0</v>
      </c>
      <c r="D371" s="36">
        <f>SUMIFS(СВЦЭМ!$J$40:$J$783,СВЦЭМ!$A$40:$A$783,$A371,СВЦЭМ!$B$39:$B$782,D$367)+'СЕТ СН'!$F$16</f>
        <v>0</v>
      </c>
      <c r="E371" s="36">
        <f>SUMIFS(СВЦЭМ!$J$40:$J$783,СВЦЭМ!$A$40:$A$783,$A371,СВЦЭМ!$B$39:$B$782,E$367)+'СЕТ СН'!$F$16</f>
        <v>0</v>
      </c>
      <c r="F371" s="36">
        <f>SUMIFS(СВЦЭМ!$J$40:$J$783,СВЦЭМ!$A$40:$A$783,$A371,СВЦЭМ!$B$39:$B$782,F$367)+'СЕТ СН'!$F$16</f>
        <v>0</v>
      </c>
      <c r="G371" s="36">
        <f>SUMIFS(СВЦЭМ!$J$40:$J$783,СВЦЭМ!$A$40:$A$783,$A371,СВЦЭМ!$B$39:$B$782,G$367)+'СЕТ СН'!$F$16</f>
        <v>0</v>
      </c>
      <c r="H371" s="36">
        <f>SUMIFS(СВЦЭМ!$J$40:$J$783,СВЦЭМ!$A$40:$A$783,$A371,СВЦЭМ!$B$39:$B$782,H$367)+'СЕТ СН'!$F$16</f>
        <v>0</v>
      </c>
      <c r="I371" s="36">
        <f>SUMIFS(СВЦЭМ!$J$40:$J$783,СВЦЭМ!$A$40:$A$783,$A371,СВЦЭМ!$B$39:$B$782,I$367)+'СЕТ СН'!$F$16</f>
        <v>0</v>
      </c>
      <c r="J371" s="36">
        <f>SUMIFS(СВЦЭМ!$J$40:$J$783,СВЦЭМ!$A$40:$A$783,$A371,СВЦЭМ!$B$39:$B$782,J$367)+'СЕТ СН'!$F$16</f>
        <v>0</v>
      </c>
      <c r="K371" s="36">
        <f>SUMIFS(СВЦЭМ!$J$40:$J$783,СВЦЭМ!$A$40:$A$783,$A371,СВЦЭМ!$B$39:$B$782,K$367)+'СЕТ СН'!$F$16</f>
        <v>0</v>
      </c>
      <c r="L371" s="36">
        <f>SUMIFS(СВЦЭМ!$J$40:$J$783,СВЦЭМ!$A$40:$A$783,$A371,СВЦЭМ!$B$39:$B$782,L$367)+'СЕТ СН'!$F$16</f>
        <v>0</v>
      </c>
      <c r="M371" s="36">
        <f>SUMIFS(СВЦЭМ!$J$40:$J$783,СВЦЭМ!$A$40:$A$783,$A371,СВЦЭМ!$B$39:$B$782,M$367)+'СЕТ СН'!$F$16</f>
        <v>0</v>
      </c>
      <c r="N371" s="36">
        <f>SUMIFS(СВЦЭМ!$J$40:$J$783,СВЦЭМ!$A$40:$A$783,$A371,СВЦЭМ!$B$39:$B$782,N$367)+'СЕТ СН'!$F$16</f>
        <v>0</v>
      </c>
      <c r="O371" s="36">
        <f>SUMIFS(СВЦЭМ!$J$40:$J$783,СВЦЭМ!$A$40:$A$783,$A371,СВЦЭМ!$B$39:$B$782,O$367)+'СЕТ СН'!$F$16</f>
        <v>0</v>
      </c>
      <c r="P371" s="36">
        <f>SUMIFS(СВЦЭМ!$J$40:$J$783,СВЦЭМ!$A$40:$A$783,$A371,СВЦЭМ!$B$39:$B$782,P$367)+'СЕТ СН'!$F$16</f>
        <v>0</v>
      </c>
      <c r="Q371" s="36">
        <f>SUMIFS(СВЦЭМ!$J$40:$J$783,СВЦЭМ!$A$40:$A$783,$A371,СВЦЭМ!$B$39:$B$782,Q$367)+'СЕТ СН'!$F$16</f>
        <v>0</v>
      </c>
      <c r="R371" s="36">
        <f>SUMIFS(СВЦЭМ!$J$40:$J$783,СВЦЭМ!$A$40:$A$783,$A371,СВЦЭМ!$B$39:$B$782,R$367)+'СЕТ СН'!$F$16</f>
        <v>0</v>
      </c>
      <c r="S371" s="36">
        <f>SUMIFS(СВЦЭМ!$J$40:$J$783,СВЦЭМ!$A$40:$A$783,$A371,СВЦЭМ!$B$39:$B$782,S$367)+'СЕТ СН'!$F$16</f>
        <v>0</v>
      </c>
      <c r="T371" s="36">
        <f>SUMIFS(СВЦЭМ!$J$40:$J$783,СВЦЭМ!$A$40:$A$783,$A371,СВЦЭМ!$B$39:$B$782,T$367)+'СЕТ СН'!$F$16</f>
        <v>0</v>
      </c>
      <c r="U371" s="36">
        <f>SUMIFS(СВЦЭМ!$J$40:$J$783,СВЦЭМ!$A$40:$A$783,$A371,СВЦЭМ!$B$39:$B$782,U$367)+'СЕТ СН'!$F$16</f>
        <v>0</v>
      </c>
      <c r="V371" s="36">
        <f>SUMIFS(СВЦЭМ!$J$40:$J$783,СВЦЭМ!$A$40:$A$783,$A371,СВЦЭМ!$B$39:$B$782,V$367)+'СЕТ СН'!$F$16</f>
        <v>0</v>
      </c>
      <c r="W371" s="36">
        <f>SUMIFS(СВЦЭМ!$J$40:$J$783,СВЦЭМ!$A$40:$A$783,$A371,СВЦЭМ!$B$39:$B$782,W$367)+'СЕТ СН'!$F$16</f>
        <v>0</v>
      </c>
      <c r="X371" s="36">
        <f>SUMIFS(СВЦЭМ!$J$40:$J$783,СВЦЭМ!$A$40:$A$783,$A371,СВЦЭМ!$B$39:$B$782,X$367)+'СЕТ СН'!$F$16</f>
        <v>0</v>
      </c>
      <c r="Y371" s="36">
        <f>SUMIFS(СВЦЭМ!$J$40:$J$783,СВЦЭМ!$A$40:$A$783,$A371,СВЦЭМ!$B$39:$B$782,Y$367)+'СЕТ СН'!$F$16</f>
        <v>0</v>
      </c>
    </row>
    <row r="372" spans="1:25" ht="15.75" hidden="1" x14ac:dyDescent="0.2">
      <c r="A372" s="35">
        <f t="shared" si="10"/>
        <v>45204</v>
      </c>
      <c r="B372" s="36">
        <f>SUMIFS(СВЦЭМ!$J$40:$J$783,СВЦЭМ!$A$40:$A$783,$A372,СВЦЭМ!$B$39:$B$782,B$367)+'СЕТ СН'!$F$16</f>
        <v>0</v>
      </c>
      <c r="C372" s="36">
        <f>SUMIFS(СВЦЭМ!$J$40:$J$783,СВЦЭМ!$A$40:$A$783,$A372,СВЦЭМ!$B$39:$B$782,C$367)+'СЕТ СН'!$F$16</f>
        <v>0</v>
      </c>
      <c r="D372" s="36">
        <f>SUMIFS(СВЦЭМ!$J$40:$J$783,СВЦЭМ!$A$40:$A$783,$A372,СВЦЭМ!$B$39:$B$782,D$367)+'СЕТ СН'!$F$16</f>
        <v>0</v>
      </c>
      <c r="E372" s="36">
        <f>SUMIFS(СВЦЭМ!$J$40:$J$783,СВЦЭМ!$A$40:$A$783,$A372,СВЦЭМ!$B$39:$B$782,E$367)+'СЕТ СН'!$F$16</f>
        <v>0</v>
      </c>
      <c r="F372" s="36">
        <f>SUMIFS(СВЦЭМ!$J$40:$J$783,СВЦЭМ!$A$40:$A$783,$A372,СВЦЭМ!$B$39:$B$782,F$367)+'СЕТ СН'!$F$16</f>
        <v>0</v>
      </c>
      <c r="G372" s="36">
        <f>SUMIFS(СВЦЭМ!$J$40:$J$783,СВЦЭМ!$A$40:$A$783,$A372,СВЦЭМ!$B$39:$B$782,G$367)+'СЕТ СН'!$F$16</f>
        <v>0</v>
      </c>
      <c r="H372" s="36">
        <f>SUMIFS(СВЦЭМ!$J$40:$J$783,СВЦЭМ!$A$40:$A$783,$A372,СВЦЭМ!$B$39:$B$782,H$367)+'СЕТ СН'!$F$16</f>
        <v>0</v>
      </c>
      <c r="I372" s="36">
        <f>SUMIFS(СВЦЭМ!$J$40:$J$783,СВЦЭМ!$A$40:$A$783,$A372,СВЦЭМ!$B$39:$B$782,I$367)+'СЕТ СН'!$F$16</f>
        <v>0</v>
      </c>
      <c r="J372" s="36">
        <f>SUMIFS(СВЦЭМ!$J$40:$J$783,СВЦЭМ!$A$40:$A$783,$A372,СВЦЭМ!$B$39:$B$782,J$367)+'СЕТ СН'!$F$16</f>
        <v>0</v>
      </c>
      <c r="K372" s="36">
        <f>SUMIFS(СВЦЭМ!$J$40:$J$783,СВЦЭМ!$A$40:$A$783,$A372,СВЦЭМ!$B$39:$B$782,K$367)+'СЕТ СН'!$F$16</f>
        <v>0</v>
      </c>
      <c r="L372" s="36">
        <f>SUMIFS(СВЦЭМ!$J$40:$J$783,СВЦЭМ!$A$40:$A$783,$A372,СВЦЭМ!$B$39:$B$782,L$367)+'СЕТ СН'!$F$16</f>
        <v>0</v>
      </c>
      <c r="M372" s="36">
        <f>SUMIFS(СВЦЭМ!$J$40:$J$783,СВЦЭМ!$A$40:$A$783,$A372,СВЦЭМ!$B$39:$B$782,M$367)+'СЕТ СН'!$F$16</f>
        <v>0</v>
      </c>
      <c r="N372" s="36">
        <f>SUMIFS(СВЦЭМ!$J$40:$J$783,СВЦЭМ!$A$40:$A$783,$A372,СВЦЭМ!$B$39:$B$782,N$367)+'СЕТ СН'!$F$16</f>
        <v>0</v>
      </c>
      <c r="O372" s="36">
        <f>SUMIFS(СВЦЭМ!$J$40:$J$783,СВЦЭМ!$A$40:$A$783,$A372,СВЦЭМ!$B$39:$B$782,O$367)+'СЕТ СН'!$F$16</f>
        <v>0</v>
      </c>
      <c r="P372" s="36">
        <f>SUMIFS(СВЦЭМ!$J$40:$J$783,СВЦЭМ!$A$40:$A$783,$A372,СВЦЭМ!$B$39:$B$782,P$367)+'СЕТ СН'!$F$16</f>
        <v>0</v>
      </c>
      <c r="Q372" s="36">
        <f>SUMIFS(СВЦЭМ!$J$40:$J$783,СВЦЭМ!$A$40:$A$783,$A372,СВЦЭМ!$B$39:$B$782,Q$367)+'СЕТ СН'!$F$16</f>
        <v>0</v>
      </c>
      <c r="R372" s="36">
        <f>SUMIFS(СВЦЭМ!$J$40:$J$783,СВЦЭМ!$A$40:$A$783,$A372,СВЦЭМ!$B$39:$B$782,R$367)+'СЕТ СН'!$F$16</f>
        <v>0</v>
      </c>
      <c r="S372" s="36">
        <f>SUMIFS(СВЦЭМ!$J$40:$J$783,СВЦЭМ!$A$40:$A$783,$A372,СВЦЭМ!$B$39:$B$782,S$367)+'СЕТ СН'!$F$16</f>
        <v>0</v>
      </c>
      <c r="T372" s="36">
        <f>SUMIFS(СВЦЭМ!$J$40:$J$783,СВЦЭМ!$A$40:$A$783,$A372,СВЦЭМ!$B$39:$B$782,T$367)+'СЕТ СН'!$F$16</f>
        <v>0</v>
      </c>
      <c r="U372" s="36">
        <f>SUMIFS(СВЦЭМ!$J$40:$J$783,СВЦЭМ!$A$40:$A$783,$A372,СВЦЭМ!$B$39:$B$782,U$367)+'СЕТ СН'!$F$16</f>
        <v>0</v>
      </c>
      <c r="V372" s="36">
        <f>SUMIFS(СВЦЭМ!$J$40:$J$783,СВЦЭМ!$A$40:$A$783,$A372,СВЦЭМ!$B$39:$B$782,V$367)+'СЕТ СН'!$F$16</f>
        <v>0</v>
      </c>
      <c r="W372" s="36">
        <f>SUMIFS(СВЦЭМ!$J$40:$J$783,СВЦЭМ!$A$40:$A$783,$A372,СВЦЭМ!$B$39:$B$782,W$367)+'СЕТ СН'!$F$16</f>
        <v>0</v>
      </c>
      <c r="X372" s="36">
        <f>SUMIFS(СВЦЭМ!$J$40:$J$783,СВЦЭМ!$A$40:$A$783,$A372,СВЦЭМ!$B$39:$B$782,X$367)+'СЕТ СН'!$F$16</f>
        <v>0</v>
      </c>
      <c r="Y372" s="36">
        <f>SUMIFS(СВЦЭМ!$J$40:$J$783,СВЦЭМ!$A$40:$A$783,$A372,СВЦЭМ!$B$39:$B$782,Y$367)+'СЕТ СН'!$F$16</f>
        <v>0</v>
      </c>
    </row>
    <row r="373" spans="1:25" ht="15.75" hidden="1" x14ac:dyDescent="0.2">
      <c r="A373" s="35">
        <f t="shared" si="10"/>
        <v>45205</v>
      </c>
      <c r="B373" s="36">
        <f>SUMIFS(СВЦЭМ!$J$40:$J$783,СВЦЭМ!$A$40:$A$783,$A373,СВЦЭМ!$B$39:$B$782,B$367)+'СЕТ СН'!$F$16</f>
        <v>0</v>
      </c>
      <c r="C373" s="36">
        <f>SUMIFS(СВЦЭМ!$J$40:$J$783,СВЦЭМ!$A$40:$A$783,$A373,СВЦЭМ!$B$39:$B$782,C$367)+'СЕТ СН'!$F$16</f>
        <v>0</v>
      </c>
      <c r="D373" s="36">
        <f>SUMIFS(СВЦЭМ!$J$40:$J$783,СВЦЭМ!$A$40:$A$783,$A373,СВЦЭМ!$B$39:$B$782,D$367)+'СЕТ СН'!$F$16</f>
        <v>0</v>
      </c>
      <c r="E373" s="36">
        <f>SUMIFS(СВЦЭМ!$J$40:$J$783,СВЦЭМ!$A$40:$A$783,$A373,СВЦЭМ!$B$39:$B$782,E$367)+'СЕТ СН'!$F$16</f>
        <v>0</v>
      </c>
      <c r="F373" s="36">
        <f>SUMIFS(СВЦЭМ!$J$40:$J$783,СВЦЭМ!$A$40:$A$783,$A373,СВЦЭМ!$B$39:$B$782,F$367)+'СЕТ СН'!$F$16</f>
        <v>0</v>
      </c>
      <c r="G373" s="36">
        <f>SUMIFS(СВЦЭМ!$J$40:$J$783,СВЦЭМ!$A$40:$A$783,$A373,СВЦЭМ!$B$39:$B$782,G$367)+'СЕТ СН'!$F$16</f>
        <v>0</v>
      </c>
      <c r="H373" s="36">
        <f>SUMIFS(СВЦЭМ!$J$40:$J$783,СВЦЭМ!$A$40:$A$783,$A373,СВЦЭМ!$B$39:$B$782,H$367)+'СЕТ СН'!$F$16</f>
        <v>0</v>
      </c>
      <c r="I373" s="36">
        <f>SUMIFS(СВЦЭМ!$J$40:$J$783,СВЦЭМ!$A$40:$A$783,$A373,СВЦЭМ!$B$39:$B$782,I$367)+'СЕТ СН'!$F$16</f>
        <v>0</v>
      </c>
      <c r="J373" s="36">
        <f>SUMIFS(СВЦЭМ!$J$40:$J$783,СВЦЭМ!$A$40:$A$783,$A373,СВЦЭМ!$B$39:$B$782,J$367)+'СЕТ СН'!$F$16</f>
        <v>0</v>
      </c>
      <c r="K373" s="36">
        <f>SUMIFS(СВЦЭМ!$J$40:$J$783,СВЦЭМ!$A$40:$A$783,$A373,СВЦЭМ!$B$39:$B$782,K$367)+'СЕТ СН'!$F$16</f>
        <v>0</v>
      </c>
      <c r="L373" s="36">
        <f>SUMIFS(СВЦЭМ!$J$40:$J$783,СВЦЭМ!$A$40:$A$783,$A373,СВЦЭМ!$B$39:$B$782,L$367)+'СЕТ СН'!$F$16</f>
        <v>0</v>
      </c>
      <c r="M373" s="36">
        <f>SUMIFS(СВЦЭМ!$J$40:$J$783,СВЦЭМ!$A$40:$A$783,$A373,СВЦЭМ!$B$39:$B$782,M$367)+'СЕТ СН'!$F$16</f>
        <v>0</v>
      </c>
      <c r="N373" s="36">
        <f>SUMIFS(СВЦЭМ!$J$40:$J$783,СВЦЭМ!$A$40:$A$783,$A373,СВЦЭМ!$B$39:$B$782,N$367)+'СЕТ СН'!$F$16</f>
        <v>0</v>
      </c>
      <c r="O373" s="36">
        <f>SUMIFS(СВЦЭМ!$J$40:$J$783,СВЦЭМ!$A$40:$A$783,$A373,СВЦЭМ!$B$39:$B$782,O$367)+'СЕТ СН'!$F$16</f>
        <v>0</v>
      </c>
      <c r="P373" s="36">
        <f>SUMIFS(СВЦЭМ!$J$40:$J$783,СВЦЭМ!$A$40:$A$783,$A373,СВЦЭМ!$B$39:$B$782,P$367)+'СЕТ СН'!$F$16</f>
        <v>0</v>
      </c>
      <c r="Q373" s="36">
        <f>SUMIFS(СВЦЭМ!$J$40:$J$783,СВЦЭМ!$A$40:$A$783,$A373,СВЦЭМ!$B$39:$B$782,Q$367)+'СЕТ СН'!$F$16</f>
        <v>0</v>
      </c>
      <c r="R373" s="36">
        <f>SUMIFS(СВЦЭМ!$J$40:$J$783,СВЦЭМ!$A$40:$A$783,$A373,СВЦЭМ!$B$39:$B$782,R$367)+'СЕТ СН'!$F$16</f>
        <v>0</v>
      </c>
      <c r="S373" s="36">
        <f>SUMIFS(СВЦЭМ!$J$40:$J$783,СВЦЭМ!$A$40:$A$783,$A373,СВЦЭМ!$B$39:$B$782,S$367)+'СЕТ СН'!$F$16</f>
        <v>0</v>
      </c>
      <c r="T373" s="36">
        <f>SUMIFS(СВЦЭМ!$J$40:$J$783,СВЦЭМ!$A$40:$A$783,$A373,СВЦЭМ!$B$39:$B$782,T$367)+'СЕТ СН'!$F$16</f>
        <v>0</v>
      </c>
      <c r="U373" s="36">
        <f>SUMIFS(СВЦЭМ!$J$40:$J$783,СВЦЭМ!$A$40:$A$783,$A373,СВЦЭМ!$B$39:$B$782,U$367)+'СЕТ СН'!$F$16</f>
        <v>0</v>
      </c>
      <c r="V373" s="36">
        <f>SUMIFS(СВЦЭМ!$J$40:$J$783,СВЦЭМ!$A$40:$A$783,$A373,СВЦЭМ!$B$39:$B$782,V$367)+'СЕТ СН'!$F$16</f>
        <v>0</v>
      </c>
      <c r="W373" s="36">
        <f>SUMIFS(СВЦЭМ!$J$40:$J$783,СВЦЭМ!$A$40:$A$783,$A373,СВЦЭМ!$B$39:$B$782,W$367)+'СЕТ СН'!$F$16</f>
        <v>0</v>
      </c>
      <c r="X373" s="36">
        <f>SUMIFS(СВЦЭМ!$J$40:$J$783,СВЦЭМ!$A$40:$A$783,$A373,СВЦЭМ!$B$39:$B$782,X$367)+'СЕТ СН'!$F$16</f>
        <v>0</v>
      </c>
      <c r="Y373" s="36">
        <f>SUMIFS(СВЦЭМ!$J$40:$J$783,СВЦЭМ!$A$40:$A$783,$A373,СВЦЭМ!$B$39:$B$782,Y$367)+'СЕТ СН'!$F$16</f>
        <v>0</v>
      </c>
    </row>
    <row r="374" spans="1:25" ht="15.75" hidden="1" x14ac:dyDescent="0.2">
      <c r="A374" s="35">
        <f t="shared" si="10"/>
        <v>45206</v>
      </c>
      <c r="B374" s="36">
        <f>SUMIFS(СВЦЭМ!$J$40:$J$783,СВЦЭМ!$A$40:$A$783,$A374,СВЦЭМ!$B$39:$B$782,B$367)+'СЕТ СН'!$F$16</f>
        <v>0</v>
      </c>
      <c r="C374" s="36">
        <f>SUMIFS(СВЦЭМ!$J$40:$J$783,СВЦЭМ!$A$40:$A$783,$A374,СВЦЭМ!$B$39:$B$782,C$367)+'СЕТ СН'!$F$16</f>
        <v>0</v>
      </c>
      <c r="D374" s="36">
        <f>SUMIFS(СВЦЭМ!$J$40:$J$783,СВЦЭМ!$A$40:$A$783,$A374,СВЦЭМ!$B$39:$B$782,D$367)+'СЕТ СН'!$F$16</f>
        <v>0</v>
      </c>
      <c r="E374" s="36">
        <f>SUMIFS(СВЦЭМ!$J$40:$J$783,СВЦЭМ!$A$40:$A$783,$A374,СВЦЭМ!$B$39:$B$782,E$367)+'СЕТ СН'!$F$16</f>
        <v>0</v>
      </c>
      <c r="F374" s="36">
        <f>SUMIFS(СВЦЭМ!$J$40:$J$783,СВЦЭМ!$A$40:$A$783,$A374,СВЦЭМ!$B$39:$B$782,F$367)+'СЕТ СН'!$F$16</f>
        <v>0</v>
      </c>
      <c r="G374" s="36">
        <f>SUMIFS(СВЦЭМ!$J$40:$J$783,СВЦЭМ!$A$40:$A$783,$A374,СВЦЭМ!$B$39:$B$782,G$367)+'СЕТ СН'!$F$16</f>
        <v>0</v>
      </c>
      <c r="H374" s="36">
        <f>SUMIFS(СВЦЭМ!$J$40:$J$783,СВЦЭМ!$A$40:$A$783,$A374,СВЦЭМ!$B$39:$B$782,H$367)+'СЕТ СН'!$F$16</f>
        <v>0</v>
      </c>
      <c r="I374" s="36">
        <f>SUMIFS(СВЦЭМ!$J$40:$J$783,СВЦЭМ!$A$40:$A$783,$A374,СВЦЭМ!$B$39:$B$782,I$367)+'СЕТ СН'!$F$16</f>
        <v>0</v>
      </c>
      <c r="J374" s="36">
        <f>SUMIFS(СВЦЭМ!$J$40:$J$783,СВЦЭМ!$A$40:$A$783,$A374,СВЦЭМ!$B$39:$B$782,J$367)+'СЕТ СН'!$F$16</f>
        <v>0</v>
      </c>
      <c r="K374" s="36">
        <f>SUMIFS(СВЦЭМ!$J$40:$J$783,СВЦЭМ!$A$40:$A$783,$A374,СВЦЭМ!$B$39:$B$782,K$367)+'СЕТ СН'!$F$16</f>
        <v>0</v>
      </c>
      <c r="L374" s="36">
        <f>SUMIFS(СВЦЭМ!$J$40:$J$783,СВЦЭМ!$A$40:$A$783,$A374,СВЦЭМ!$B$39:$B$782,L$367)+'СЕТ СН'!$F$16</f>
        <v>0</v>
      </c>
      <c r="M374" s="36">
        <f>SUMIFS(СВЦЭМ!$J$40:$J$783,СВЦЭМ!$A$40:$A$783,$A374,СВЦЭМ!$B$39:$B$782,M$367)+'СЕТ СН'!$F$16</f>
        <v>0</v>
      </c>
      <c r="N374" s="36">
        <f>SUMIFS(СВЦЭМ!$J$40:$J$783,СВЦЭМ!$A$40:$A$783,$A374,СВЦЭМ!$B$39:$B$782,N$367)+'СЕТ СН'!$F$16</f>
        <v>0</v>
      </c>
      <c r="O374" s="36">
        <f>SUMIFS(СВЦЭМ!$J$40:$J$783,СВЦЭМ!$A$40:$A$783,$A374,СВЦЭМ!$B$39:$B$782,O$367)+'СЕТ СН'!$F$16</f>
        <v>0</v>
      </c>
      <c r="P374" s="36">
        <f>SUMIFS(СВЦЭМ!$J$40:$J$783,СВЦЭМ!$A$40:$A$783,$A374,СВЦЭМ!$B$39:$B$782,P$367)+'СЕТ СН'!$F$16</f>
        <v>0</v>
      </c>
      <c r="Q374" s="36">
        <f>SUMIFS(СВЦЭМ!$J$40:$J$783,СВЦЭМ!$A$40:$A$783,$A374,СВЦЭМ!$B$39:$B$782,Q$367)+'СЕТ СН'!$F$16</f>
        <v>0</v>
      </c>
      <c r="R374" s="36">
        <f>SUMIFS(СВЦЭМ!$J$40:$J$783,СВЦЭМ!$A$40:$A$783,$A374,СВЦЭМ!$B$39:$B$782,R$367)+'СЕТ СН'!$F$16</f>
        <v>0</v>
      </c>
      <c r="S374" s="36">
        <f>SUMIFS(СВЦЭМ!$J$40:$J$783,СВЦЭМ!$A$40:$A$783,$A374,СВЦЭМ!$B$39:$B$782,S$367)+'СЕТ СН'!$F$16</f>
        <v>0</v>
      </c>
      <c r="T374" s="36">
        <f>SUMIFS(СВЦЭМ!$J$40:$J$783,СВЦЭМ!$A$40:$A$783,$A374,СВЦЭМ!$B$39:$B$782,T$367)+'СЕТ СН'!$F$16</f>
        <v>0</v>
      </c>
      <c r="U374" s="36">
        <f>SUMIFS(СВЦЭМ!$J$40:$J$783,СВЦЭМ!$A$40:$A$783,$A374,СВЦЭМ!$B$39:$B$782,U$367)+'СЕТ СН'!$F$16</f>
        <v>0</v>
      </c>
      <c r="V374" s="36">
        <f>SUMIFS(СВЦЭМ!$J$40:$J$783,СВЦЭМ!$A$40:$A$783,$A374,СВЦЭМ!$B$39:$B$782,V$367)+'СЕТ СН'!$F$16</f>
        <v>0</v>
      </c>
      <c r="W374" s="36">
        <f>SUMIFS(СВЦЭМ!$J$40:$J$783,СВЦЭМ!$A$40:$A$783,$A374,СВЦЭМ!$B$39:$B$782,W$367)+'СЕТ СН'!$F$16</f>
        <v>0</v>
      </c>
      <c r="X374" s="36">
        <f>SUMIFS(СВЦЭМ!$J$40:$J$783,СВЦЭМ!$A$40:$A$783,$A374,СВЦЭМ!$B$39:$B$782,X$367)+'СЕТ СН'!$F$16</f>
        <v>0</v>
      </c>
      <c r="Y374" s="36">
        <f>SUMIFS(СВЦЭМ!$J$40:$J$783,СВЦЭМ!$A$40:$A$783,$A374,СВЦЭМ!$B$39:$B$782,Y$367)+'СЕТ СН'!$F$16</f>
        <v>0</v>
      </c>
    </row>
    <row r="375" spans="1:25" ht="15.75" hidden="1" x14ac:dyDescent="0.2">
      <c r="A375" s="35">
        <f t="shared" si="10"/>
        <v>45207</v>
      </c>
      <c r="B375" s="36">
        <f>SUMIFS(СВЦЭМ!$J$40:$J$783,СВЦЭМ!$A$40:$A$783,$A375,СВЦЭМ!$B$39:$B$782,B$367)+'СЕТ СН'!$F$16</f>
        <v>0</v>
      </c>
      <c r="C375" s="36">
        <f>SUMIFS(СВЦЭМ!$J$40:$J$783,СВЦЭМ!$A$40:$A$783,$A375,СВЦЭМ!$B$39:$B$782,C$367)+'СЕТ СН'!$F$16</f>
        <v>0</v>
      </c>
      <c r="D375" s="36">
        <f>SUMIFS(СВЦЭМ!$J$40:$J$783,СВЦЭМ!$A$40:$A$783,$A375,СВЦЭМ!$B$39:$B$782,D$367)+'СЕТ СН'!$F$16</f>
        <v>0</v>
      </c>
      <c r="E375" s="36">
        <f>SUMIFS(СВЦЭМ!$J$40:$J$783,СВЦЭМ!$A$40:$A$783,$A375,СВЦЭМ!$B$39:$B$782,E$367)+'СЕТ СН'!$F$16</f>
        <v>0</v>
      </c>
      <c r="F375" s="36">
        <f>SUMIFS(СВЦЭМ!$J$40:$J$783,СВЦЭМ!$A$40:$A$783,$A375,СВЦЭМ!$B$39:$B$782,F$367)+'СЕТ СН'!$F$16</f>
        <v>0</v>
      </c>
      <c r="G375" s="36">
        <f>SUMIFS(СВЦЭМ!$J$40:$J$783,СВЦЭМ!$A$40:$A$783,$A375,СВЦЭМ!$B$39:$B$782,G$367)+'СЕТ СН'!$F$16</f>
        <v>0</v>
      </c>
      <c r="H375" s="36">
        <f>SUMIFS(СВЦЭМ!$J$40:$J$783,СВЦЭМ!$A$40:$A$783,$A375,СВЦЭМ!$B$39:$B$782,H$367)+'СЕТ СН'!$F$16</f>
        <v>0</v>
      </c>
      <c r="I375" s="36">
        <f>SUMIFS(СВЦЭМ!$J$40:$J$783,СВЦЭМ!$A$40:$A$783,$A375,СВЦЭМ!$B$39:$B$782,I$367)+'СЕТ СН'!$F$16</f>
        <v>0</v>
      </c>
      <c r="J375" s="36">
        <f>SUMIFS(СВЦЭМ!$J$40:$J$783,СВЦЭМ!$A$40:$A$783,$A375,СВЦЭМ!$B$39:$B$782,J$367)+'СЕТ СН'!$F$16</f>
        <v>0</v>
      </c>
      <c r="K375" s="36">
        <f>SUMIFS(СВЦЭМ!$J$40:$J$783,СВЦЭМ!$A$40:$A$783,$A375,СВЦЭМ!$B$39:$B$782,K$367)+'СЕТ СН'!$F$16</f>
        <v>0</v>
      </c>
      <c r="L375" s="36">
        <f>SUMIFS(СВЦЭМ!$J$40:$J$783,СВЦЭМ!$A$40:$A$783,$A375,СВЦЭМ!$B$39:$B$782,L$367)+'СЕТ СН'!$F$16</f>
        <v>0</v>
      </c>
      <c r="M375" s="36">
        <f>SUMIFS(СВЦЭМ!$J$40:$J$783,СВЦЭМ!$A$40:$A$783,$A375,СВЦЭМ!$B$39:$B$782,M$367)+'СЕТ СН'!$F$16</f>
        <v>0</v>
      </c>
      <c r="N375" s="36">
        <f>SUMIFS(СВЦЭМ!$J$40:$J$783,СВЦЭМ!$A$40:$A$783,$A375,СВЦЭМ!$B$39:$B$782,N$367)+'СЕТ СН'!$F$16</f>
        <v>0</v>
      </c>
      <c r="O375" s="36">
        <f>SUMIFS(СВЦЭМ!$J$40:$J$783,СВЦЭМ!$A$40:$A$783,$A375,СВЦЭМ!$B$39:$B$782,O$367)+'СЕТ СН'!$F$16</f>
        <v>0</v>
      </c>
      <c r="P375" s="36">
        <f>SUMIFS(СВЦЭМ!$J$40:$J$783,СВЦЭМ!$A$40:$A$783,$A375,СВЦЭМ!$B$39:$B$782,P$367)+'СЕТ СН'!$F$16</f>
        <v>0</v>
      </c>
      <c r="Q375" s="36">
        <f>SUMIFS(СВЦЭМ!$J$40:$J$783,СВЦЭМ!$A$40:$A$783,$A375,СВЦЭМ!$B$39:$B$782,Q$367)+'СЕТ СН'!$F$16</f>
        <v>0</v>
      </c>
      <c r="R375" s="36">
        <f>SUMIFS(СВЦЭМ!$J$40:$J$783,СВЦЭМ!$A$40:$A$783,$A375,СВЦЭМ!$B$39:$B$782,R$367)+'СЕТ СН'!$F$16</f>
        <v>0</v>
      </c>
      <c r="S375" s="36">
        <f>SUMIFS(СВЦЭМ!$J$40:$J$783,СВЦЭМ!$A$40:$A$783,$A375,СВЦЭМ!$B$39:$B$782,S$367)+'СЕТ СН'!$F$16</f>
        <v>0</v>
      </c>
      <c r="T375" s="36">
        <f>SUMIFS(СВЦЭМ!$J$40:$J$783,СВЦЭМ!$A$40:$A$783,$A375,СВЦЭМ!$B$39:$B$782,T$367)+'СЕТ СН'!$F$16</f>
        <v>0</v>
      </c>
      <c r="U375" s="36">
        <f>SUMIFS(СВЦЭМ!$J$40:$J$783,СВЦЭМ!$A$40:$A$783,$A375,СВЦЭМ!$B$39:$B$782,U$367)+'СЕТ СН'!$F$16</f>
        <v>0</v>
      </c>
      <c r="V375" s="36">
        <f>SUMIFS(СВЦЭМ!$J$40:$J$783,СВЦЭМ!$A$40:$A$783,$A375,СВЦЭМ!$B$39:$B$782,V$367)+'СЕТ СН'!$F$16</f>
        <v>0</v>
      </c>
      <c r="W375" s="36">
        <f>SUMIFS(СВЦЭМ!$J$40:$J$783,СВЦЭМ!$A$40:$A$783,$A375,СВЦЭМ!$B$39:$B$782,W$367)+'СЕТ СН'!$F$16</f>
        <v>0</v>
      </c>
      <c r="X375" s="36">
        <f>SUMIFS(СВЦЭМ!$J$40:$J$783,СВЦЭМ!$A$40:$A$783,$A375,СВЦЭМ!$B$39:$B$782,X$367)+'СЕТ СН'!$F$16</f>
        <v>0</v>
      </c>
      <c r="Y375" s="36">
        <f>SUMIFS(СВЦЭМ!$J$40:$J$783,СВЦЭМ!$A$40:$A$783,$A375,СВЦЭМ!$B$39:$B$782,Y$367)+'СЕТ СН'!$F$16</f>
        <v>0</v>
      </c>
    </row>
    <row r="376" spans="1:25" ht="15.75" hidden="1" x14ac:dyDescent="0.2">
      <c r="A376" s="35">
        <f t="shared" si="10"/>
        <v>45208</v>
      </c>
      <c r="B376" s="36">
        <f>SUMIFS(СВЦЭМ!$J$40:$J$783,СВЦЭМ!$A$40:$A$783,$A376,СВЦЭМ!$B$39:$B$782,B$367)+'СЕТ СН'!$F$16</f>
        <v>0</v>
      </c>
      <c r="C376" s="36">
        <f>SUMIFS(СВЦЭМ!$J$40:$J$783,СВЦЭМ!$A$40:$A$783,$A376,СВЦЭМ!$B$39:$B$782,C$367)+'СЕТ СН'!$F$16</f>
        <v>0</v>
      </c>
      <c r="D376" s="36">
        <f>SUMIFS(СВЦЭМ!$J$40:$J$783,СВЦЭМ!$A$40:$A$783,$A376,СВЦЭМ!$B$39:$B$782,D$367)+'СЕТ СН'!$F$16</f>
        <v>0</v>
      </c>
      <c r="E376" s="36">
        <f>SUMIFS(СВЦЭМ!$J$40:$J$783,СВЦЭМ!$A$40:$A$783,$A376,СВЦЭМ!$B$39:$B$782,E$367)+'СЕТ СН'!$F$16</f>
        <v>0</v>
      </c>
      <c r="F376" s="36">
        <f>SUMIFS(СВЦЭМ!$J$40:$J$783,СВЦЭМ!$A$40:$A$783,$A376,СВЦЭМ!$B$39:$B$782,F$367)+'СЕТ СН'!$F$16</f>
        <v>0</v>
      </c>
      <c r="G376" s="36">
        <f>SUMIFS(СВЦЭМ!$J$40:$J$783,СВЦЭМ!$A$40:$A$783,$A376,СВЦЭМ!$B$39:$B$782,G$367)+'СЕТ СН'!$F$16</f>
        <v>0</v>
      </c>
      <c r="H376" s="36">
        <f>SUMIFS(СВЦЭМ!$J$40:$J$783,СВЦЭМ!$A$40:$A$783,$A376,СВЦЭМ!$B$39:$B$782,H$367)+'СЕТ СН'!$F$16</f>
        <v>0</v>
      </c>
      <c r="I376" s="36">
        <f>SUMIFS(СВЦЭМ!$J$40:$J$783,СВЦЭМ!$A$40:$A$783,$A376,СВЦЭМ!$B$39:$B$782,I$367)+'СЕТ СН'!$F$16</f>
        <v>0</v>
      </c>
      <c r="J376" s="36">
        <f>SUMIFS(СВЦЭМ!$J$40:$J$783,СВЦЭМ!$A$40:$A$783,$A376,СВЦЭМ!$B$39:$B$782,J$367)+'СЕТ СН'!$F$16</f>
        <v>0</v>
      </c>
      <c r="K376" s="36">
        <f>SUMIFS(СВЦЭМ!$J$40:$J$783,СВЦЭМ!$A$40:$A$783,$A376,СВЦЭМ!$B$39:$B$782,K$367)+'СЕТ СН'!$F$16</f>
        <v>0</v>
      </c>
      <c r="L376" s="36">
        <f>SUMIFS(СВЦЭМ!$J$40:$J$783,СВЦЭМ!$A$40:$A$783,$A376,СВЦЭМ!$B$39:$B$782,L$367)+'СЕТ СН'!$F$16</f>
        <v>0</v>
      </c>
      <c r="M376" s="36">
        <f>SUMIFS(СВЦЭМ!$J$40:$J$783,СВЦЭМ!$A$40:$A$783,$A376,СВЦЭМ!$B$39:$B$782,M$367)+'СЕТ СН'!$F$16</f>
        <v>0</v>
      </c>
      <c r="N376" s="36">
        <f>SUMIFS(СВЦЭМ!$J$40:$J$783,СВЦЭМ!$A$40:$A$783,$A376,СВЦЭМ!$B$39:$B$782,N$367)+'СЕТ СН'!$F$16</f>
        <v>0</v>
      </c>
      <c r="O376" s="36">
        <f>SUMIFS(СВЦЭМ!$J$40:$J$783,СВЦЭМ!$A$40:$A$783,$A376,СВЦЭМ!$B$39:$B$782,O$367)+'СЕТ СН'!$F$16</f>
        <v>0</v>
      </c>
      <c r="P376" s="36">
        <f>SUMIFS(СВЦЭМ!$J$40:$J$783,СВЦЭМ!$A$40:$A$783,$A376,СВЦЭМ!$B$39:$B$782,P$367)+'СЕТ СН'!$F$16</f>
        <v>0</v>
      </c>
      <c r="Q376" s="36">
        <f>SUMIFS(СВЦЭМ!$J$40:$J$783,СВЦЭМ!$A$40:$A$783,$A376,СВЦЭМ!$B$39:$B$782,Q$367)+'СЕТ СН'!$F$16</f>
        <v>0</v>
      </c>
      <c r="R376" s="36">
        <f>SUMIFS(СВЦЭМ!$J$40:$J$783,СВЦЭМ!$A$40:$A$783,$A376,СВЦЭМ!$B$39:$B$782,R$367)+'СЕТ СН'!$F$16</f>
        <v>0</v>
      </c>
      <c r="S376" s="36">
        <f>SUMIFS(СВЦЭМ!$J$40:$J$783,СВЦЭМ!$A$40:$A$783,$A376,СВЦЭМ!$B$39:$B$782,S$367)+'СЕТ СН'!$F$16</f>
        <v>0</v>
      </c>
      <c r="T376" s="36">
        <f>SUMIFS(СВЦЭМ!$J$40:$J$783,СВЦЭМ!$A$40:$A$783,$A376,СВЦЭМ!$B$39:$B$782,T$367)+'СЕТ СН'!$F$16</f>
        <v>0</v>
      </c>
      <c r="U376" s="36">
        <f>SUMIFS(СВЦЭМ!$J$40:$J$783,СВЦЭМ!$A$40:$A$783,$A376,СВЦЭМ!$B$39:$B$782,U$367)+'СЕТ СН'!$F$16</f>
        <v>0</v>
      </c>
      <c r="V376" s="36">
        <f>SUMIFS(СВЦЭМ!$J$40:$J$783,СВЦЭМ!$A$40:$A$783,$A376,СВЦЭМ!$B$39:$B$782,V$367)+'СЕТ СН'!$F$16</f>
        <v>0</v>
      </c>
      <c r="W376" s="36">
        <f>SUMIFS(СВЦЭМ!$J$40:$J$783,СВЦЭМ!$A$40:$A$783,$A376,СВЦЭМ!$B$39:$B$782,W$367)+'СЕТ СН'!$F$16</f>
        <v>0</v>
      </c>
      <c r="X376" s="36">
        <f>SUMIFS(СВЦЭМ!$J$40:$J$783,СВЦЭМ!$A$40:$A$783,$A376,СВЦЭМ!$B$39:$B$782,X$367)+'СЕТ СН'!$F$16</f>
        <v>0</v>
      </c>
      <c r="Y376" s="36">
        <f>SUMIFS(СВЦЭМ!$J$40:$J$783,СВЦЭМ!$A$40:$A$783,$A376,СВЦЭМ!$B$39:$B$782,Y$367)+'СЕТ СН'!$F$16</f>
        <v>0</v>
      </c>
    </row>
    <row r="377" spans="1:25" ht="15.75" hidden="1" x14ac:dyDescent="0.2">
      <c r="A377" s="35">
        <f t="shared" si="10"/>
        <v>45209</v>
      </c>
      <c r="B377" s="36">
        <f>SUMIFS(СВЦЭМ!$J$40:$J$783,СВЦЭМ!$A$40:$A$783,$A377,СВЦЭМ!$B$39:$B$782,B$367)+'СЕТ СН'!$F$16</f>
        <v>0</v>
      </c>
      <c r="C377" s="36">
        <f>SUMIFS(СВЦЭМ!$J$40:$J$783,СВЦЭМ!$A$40:$A$783,$A377,СВЦЭМ!$B$39:$B$782,C$367)+'СЕТ СН'!$F$16</f>
        <v>0</v>
      </c>
      <c r="D377" s="36">
        <f>SUMIFS(СВЦЭМ!$J$40:$J$783,СВЦЭМ!$A$40:$A$783,$A377,СВЦЭМ!$B$39:$B$782,D$367)+'СЕТ СН'!$F$16</f>
        <v>0</v>
      </c>
      <c r="E377" s="36">
        <f>SUMIFS(СВЦЭМ!$J$40:$J$783,СВЦЭМ!$A$40:$A$783,$A377,СВЦЭМ!$B$39:$B$782,E$367)+'СЕТ СН'!$F$16</f>
        <v>0</v>
      </c>
      <c r="F377" s="36">
        <f>SUMIFS(СВЦЭМ!$J$40:$J$783,СВЦЭМ!$A$40:$A$783,$A377,СВЦЭМ!$B$39:$B$782,F$367)+'СЕТ СН'!$F$16</f>
        <v>0</v>
      </c>
      <c r="G377" s="36">
        <f>SUMIFS(СВЦЭМ!$J$40:$J$783,СВЦЭМ!$A$40:$A$783,$A377,СВЦЭМ!$B$39:$B$782,G$367)+'СЕТ СН'!$F$16</f>
        <v>0</v>
      </c>
      <c r="H377" s="36">
        <f>SUMIFS(СВЦЭМ!$J$40:$J$783,СВЦЭМ!$A$40:$A$783,$A377,СВЦЭМ!$B$39:$B$782,H$367)+'СЕТ СН'!$F$16</f>
        <v>0</v>
      </c>
      <c r="I377" s="36">
        <f>SUMIFS(СВЦЭМ!$J$40:$J$783,СВЦЭМ!$A$40:$A$783,$A377,СВЦЭМ!$B$39:$B$782,I$367)+'СЕТ СН'!$F$16</f>
        <v>0</v>
      </c>
      <c r="J377" s="36">
        <f>SUMIFS(СВЦЭМ!$J$40:$J$783,СВЦЭМ!$A$40:$A$783,$A377,СВЦЭМ!$B$39:$B$782,J$367)+'СЕТ СН'!$F$16</f>
        <v>0</v>
      </c>
      <c r="K377" s="36">
        <f>SUMIFS(СВЦЭМ!$J$40:$J$783,СВЦЭМ!$A$40:$A$783,$A377,СВЦЭМ!$B$39:$B$782,K$367)+'СЕТ СН'!$F$16</f>
        <v>0</v>
      </c>
      <c r="L377" s="36">
        <f>SUMIFS(СВЦЭМ!$J$40:$J$783,СВЦЭМ!$A$40:$A$783,$A377,СВЦЭМ!$B$39:$B$782,L$367)+'СЕТ СН'!$F$16</f>
        <v>0</v>
      </c>
      <c r="M377" s="36">
        <f>SUMIFS(СВЦЭМ!$J$40:$J$783,СВЦЭМ!$A$40:$A$783,$A377,СВЦЭМ!$B$39:$B$782,M$367)+'СЕТ СН'!$F$16</f>
        <v>0</v>
      </c>
      <c r="N377" s="36">
        <f>SUMIFS(СВЦЭМ!$J$40:$J$783,СВЦЭМ!$A$40:$A$783,$A377,СВЦЭМ!$B$39:$B$782,N$367)+'СЕТ СН'!$F$16</f>
        <v>0</v>
      </c>
      <c r="O377" s="36">
        <f>SUMIFS(СВЦЭМ!$J$40:$J$783,СВЦЭМ!$A$40:$A$783,$A377,СВЦЭМ!$B$39:$B$782,O$367)+'СЕТ СН'!$F$16</f>
        <v>0</v>
      </c>
      <c r="P377" s="36">
        <f>SUMIFS(СВЦЭМ!$J$40:$J$783,СВЦЭМ!$A$40:$A$783,$A377,СВЦЭМ!$B$39:$B$782,P$367)+'СЕТ СН'!$F$16</f>
        <v>0</v>
      </c>
      <c r="Q377" s="36">
        <f>SUMIFS(СВЦЭМ!$J$40:$J$783,СВЦЭМ!$A$40:$A$783,$A377,СВЦЭМ!$B$39:$B$782,Q$367)+'СЕТ СН'!$F$16</f>
        <v>0</v>
      </c>
      <c r="R377" s="36">
        <f>SUMIFS(СВЦЭМ!$J$40:$J$783,СВЦЭМ!$A$40:$A$783,$A377,СВЦЭМ!$B$39:$B$782,R$367)+'СЕТ СН'!$F$16</f>
        <v>0</v>
      </c>
      <c r="S377" s="36">
        <f>SUMIFS(СВЦЭМ!$J$40:$J$783,СВЦЭМ!$A$40:$A$783,$A377,СВЦЭМ!$B$39:$B$782,S$367)+'СЕТ СН'!$F$16</f>
        <v>0</v>
      </c>
      <c r="T377" s="36">
        <f>SUMIFS(СВЦЭМ!$J$40:$J$783,СВЦЭМ!$A$40:$A$783,$A377,СВЦЭМ!$B$39:$B$782,T$367)+'СЕТ СН'!$F$16</f>
        <v>0</v>
      </c>
      <c r="U377" s="36">
        <f>SUMIFS(СВЦЭМ!$J$40:$J$783,СВЦЭМ!$A$40:$A$783,$A377,СВЦЭМ!$B$39:$B$782,U$367)+'СЕТ СН'!$F$16</f>
        <v>0</v>
      </c>
      <c r="V377" s="36">
        <f>SUMIFS(СВЦЭМ!$J$40:$J$783,СВЦЭМ!$A$40:$A$783,$A377,СВЦЭМ!$B$39:$B$782,V$367)+'СЕТ СН'!$F$16</f>
        <v>0</v>
      </c>
      <c r="W377" s="36">
        <f>SUMIFS(СВЦЭМ!$J$40:$J$783,СВЦЭМ!$A$40:$A$783,$A377,СВЦЭМ!$B$39:$B$782,W$367)+'СЕТ СН'!$F$16</f>
        <v>0</v>
      </c>
      <c r="X377" s="36">
        <f>SUMIFS(СВЦЭМ!$J$40:$J$783,СВЦЭМ!$A$40:$A$783,$A377,СВЦЭМ!$B$39:$B$782,X$367)+'СЕТ СН'!$F$16</f>
        <v>0</v>
      </c>
      <c r="Y377" s="36">
        <f>SUMIFS(СВЦЭМ!$J$40:$J$783,СВЦЭМ!$A$40:$A$783,$A377,СВЦЭМ!$B$39:$B$782,Y$367)+'СЕТ СН'!$F$16</f>
        <v>0</v>
      </c>
    </row>
    <row r="378" spans="1:25" ht="15.75" hidden="1" x14ac:dyDescent="0.2">
      <c r="A378" s="35">
        <f t="shared" si="10"/>
        <v>45210</v>
      </c>
      <c r="B378" s="36">
        <f>SUMIFS(СВЦЭМ!$J$40:$J$783,СВЦЭМ!$A$40:$A$783,$A378,СВЦЭМ!$B$39:$B$782,B$367)+'СЕТ СН'!$F$16</f>
        <v>0</v>
      </c>
      <c r="C378" s="36">
        <f>SUMIFS(СВЦЭМ!$J$40:$J$783,СВЦЭМ!$A$40:$A$783,$A378,СВЦЭМ!$B$39:$B$782,C$367)+'СЕТ СН'!$F$16</f>
        <v>0</v>
      </c>
      <c r="D378" s="36">
        <f>SUMIFS(СВЦЭМ!$J$40:$J$783,СВЦЭМ!$A$40:$A$783,$A378,СВЦЭМ!$B$39:$B$782,D$367)+'СЕТ СН'!$F$16</f>
        <v>0</v>
      </c>
      <c r="E378" s="36">
        <f>SUMIFS(СВЦЭМ!$J$40:$J$783,СВЦЭМ!$A$40:$A$783,$A378,СВЦЭМ!$B$39:$B$782,E$367)+'СЕТ СН'!$F$16</f>
        <v>0</v>
      </c>
      <c r="F378" s="36">
        <f>SUMIFS(СВЦЭМ!$J$40:$J$783,СВЦЭМ!$A$40:$A$783,$A378,СВЦЭМ!$B$39:$B$782,F$367)+'СЕТ СН'!$F$16</f>
        <v>0</v>
      </c>
      <c r="G378" s="36">
        <f>SUMIFS(СВЦЭМ!$J$40:$J$783,СВЦЭМ!$A$40:$A$783,$A378,СВЦЭМ!$B$39:$B$782,G$367)+'СЕТ СН'!$F$16</f>
        <v>0</v>
      </c>
      <c r="H378" s="36">
        <f>SUMIFS(СВЦЭМ!$J$40:$J$783,СВЦЭМ!$A$40:$A$783,$A378,СВЦЭМ!$B$39:$B$782,H$367)+'СЕТ СН'!$F$16</f>
        <v>0</v>
      </c>
      <c r="I378" s="36">
        <f>SUMIFS(СВЦЭМ!$J$40:$J$783,СВЦЭМ!$A$40:$A$783,$A378,СВЦЭМ!$B$39:$B$782,I$367)+'СЕТ СН'!$F$16</f>
        <v>0</v>
      </c>
      <c r="J378" s="36">
        <f>SUMIFS(СВЦЭМ!$J$40:$J$783,СВЦЭМ!$A$40:$A$783,$A378,СВЦЭМ!$B$39:$B$782,J$367)+'СЕТ СН'!$F$16</f>
        <v>0</v>
      </c>
      <c r="K378" s="36">
        <f>SUMIFS(СВЦЭМ!$J$40:$J$783,СВЦЭМ!$A$40:$A$783,$A378,СВЦЭМ!$B$39:$B$782,K$367)+'СЕТ СН'!$F$16</f>
        <v>0</v>
      </c>
      <c r="L378" s="36">
        <f>SUMIFS(СВЦЭМ!$J$40:$J$783,СВЦЭМ!$A$40:$A$783,$A378,СВЦЭМ!$B$39:$B$782,L$367)+'СЕТ СН'!$F$16</f>
        <v>0</v>
      </c>
      <c r="M378" s="36">
        <f>SUMIFS(СВЦЭМ!$J$40:$J$783,СВЦЭМ!$A$40:$A$783,$A378,СВЦЭМ!$B$39:$B$782,M$367)+'СЕТ СН'!$F$16</f>
        <v>0</v>
      </c>
      <c r="N378" s="36">
        <f>SUMIFS(СВЦЭМ!$J$40:$J$783,СВЦЭМ!$A$40:$A$783,$A378,СВЦЭМ!$B$39:$B$782,N$367)+'СЕТ СН'!$F$16</f>
        <v>0</v>
      </c>
      <c r="O378" s="36">
        <f>SUMIFS(СВЦЭМ!$J$40:$J$783,СВЦЭМ!$A$40:$A$783,$A378,СВЦЭМ!$B$39:$B$782,O$367)+'СЕТ СН'!$F$16</f>
        <v>0</v>
      </c>
      <c r="P378" s="36">
        <f>SUMIFS(СВЦЭМ!$J$40:$J$783,СВЦЭМ!$A$40:$A$783,$A378,СВЦЭМ!$B$39:$B$782,P$367)+'СЕТ СН'!$F$16</f>
        <v>0</v>
      </c>
      <c r="Q378" s="36">
        <f>SUMIFS(СВЦЭМ!$J$40:$J$783,СВЦЭМ!$A$40:$A$783,$A378,СВЦЭМ!$B$39:$B$782,Q$367)+'СЕТ СН'!$F$16</f>
        <v>0</v>
      </c>
      <c r="R378" s="36">
        <f>SUMIFS(СВЦЭМ!$J$40:$J$783,СВЦЭМ!$A$40:$A$783,$A378,СВЦЭМ!$B$39:$B$782,R$367)+'СЕТ СН'!$F$16</f>
        <v>0</v>
      </c>
      <c r="S378" s="36">
        <f>SUMIFS(СВЦЭМ!$J$40:$J$783,СВЦЭМ!$A$40:$A$783,$A378,СВЦЭМ!$B$39:$B$782,S$367)+'СЕТ СН'!$F$16</f>
        <v>0</v>
      </c>
      <c r="T378" s="36">
        <f>SUMIFS(СВЦЭМ!$J$40:$J$783,СВЦЭМ!$A$40:$A$783,$A378,СВЦЭМ!$B$39:$B$782,T$367)+'СЕТ СН'!$F$16</f>
        <v>0</v>
      </c>
      <c r="U378" s="36">
        <f>SUMIFS(СВЦЭМ!$J$40:$J$783,СВЦЭМ!$A$40:$A$783,$A378,СВЦЭМ!$B$39:$B$782,U$367)+'СЕТ СН'!$F$16</f>
        <v>0</v>
      </c>
      <c r="V378" s="36">
        <f>SUMIFS(СВЦЭМ!$J$40:$J$783,СВЦЭМ!$A$40:$A$783,$A378,СВЦЭМ!$B$39:$B$782,V$367)+'СЕТ СН'!$F$16</f>
        <v>0</v>
      </c>
      <c r="W378" s="36">
        <f>SUMIFS(СВЦЭМ!$J$40:$J$783,СВЦЭМ!$A$40:$A$783,$A378,СВЦЭМ!$B$39:$B$782,W$367)+'СЕТ СН'!$F$16</f>
        <v>0</v>
      </c>
      <c r="X378" s="36">
        <f>SUMIFS(СВЦЭМ!$J$40:$J$783,СВЦЭМ!$A$40:$A$783,$A378,СВЦЭМ!$B$39:$B$782,X$367)+'СЕТ СН'!$F$16</f>
        <v>0</v>
      </c>
      <c r="Y378" s="36">
        <f>SUMIFS(СВЦЭМ!$J$40:$J$783,СВЦЭМ!$A$40:$A$783,$A378,СВЦЭМ!$B$39:$B$782,Y$367)+'СЕТ СН'!$F$16</f>
        <v>0</v>
      </c>
    </row>
    <row r="379" spans="1:25" ht="15.75" hidden="1" x14ac:dyDescent="0.2">
      <c r="A379" s="35">
        <f t="shared" si="10"/>
        <v>45211</v>
      </c>
      <c r="B379" s="36">
        <f>SUMIFS(СВЦЭМ!$J$40:$J$783,СВЦЭМ!$A$40:$A$783,$A379,СВЦЭМ!$B$39:$B$782,B$367)+'СЕТ СН'!$F$16</f>
        <v>0</v>
      </c>
      <c r="C379" s="36">
        <f>SUMIFS(СВЦЭМ!$J$40:$J$783,СВЦЭМ!$A$40:$A$783,$A379,СВЦЭМ!$B$39:$B$782,C$367)+'СЕТ СН'!$F$16</f>
        <v>0</v>
      </c>
      <c r="D379" s="36">
        <f>SUMIFS(СВЦЭМ!$J$40:$J$783,СВЦЭМ!$A$40:$A$783,$A379,СВЦЭМ!$B$39:$B$782,D$367)+'СЕТ СН'!$F$16</f>
        <v>0</v>
      </c>
      <c r="E379" s="36">
        <f>SUMIFS(СВЦЭМ!$J$40:$J$783,СВЦЭМ!$A$40:$A$783,$A379,СВЦЭМ!$B$39:$B$782,E$367)+'СЕТ СН'!$F$16</f>
        <v>0</v>
      </c>
      <c r="F379" s="36">
        <f>SUMIFS(СВЦЭМ!$J$40:$J$783,СВЦЭМ!$A$40:$A$783,$A379,СВЦЭМ!$B$39:$B$782,F$367)+'СЕТ СН'!$F$16</f>
        <v>0</v>
      </c>
      <c r="G379" s="36">
        <f>SUMIFS(СВЦЭМ!$J$40:$J$783,СВЦЭМ!$A$40:$A$783,$A379,СВЦЭМ!$B$39:$B$782,G$367)+'СЕТ СН'!$F$16</f>
        <v>0</v>
      </c>
      <c r="H379" s="36">
        <f>SUMIFS(СВЦЭМ!$J$40:$J$783,СВЦЭМ!$A$40:$A$783,$A379,СВЦЭМ!$B$39:$B$782,H$367)+'СЕТ СН'!$F$16</f>
        <v>0</v>
      </c>
      <c r="I379" s="36">
        <f>SUMIFS(СВЦЭМ!$J$40:$J$783,СВЦЭМ!$A$40:$A$783,$A379,СВЦЭМ!$B$39:$B$782,I$367)+'СЕТ СН'!$F$16</f>
        <v>0</v>
      </c>
      <c r="J379" s="36">
        <f>SUMIFS(СВЦЭМ!$J$40:$J$783,СВЦЭМ!$A$40:$A$783,$A379,СВЦЭМ!$B$39:$B$782,J$367)+'СЕТ СН'!$F$16</f>
        <v>0</v>
      </c>
      <c r="K379" s="36">
        <f>SUMIFS(СВЦЭМ!$J$40:$J$783,СВЦЭМ!$A$40:$A$783,$A379,СВЦЭМ!$B$39:$B$782,K$367)+'СЕТ СН'!$F$16</f>
        <v>0</v>
      </c>
      <c r="L379" s="36">
        <f>SUMIFS(СВЦЭМ!$J$40:$J$783,СВЦЭМ!$A$40:$A$783,$A379,СВЦЭМ!$B$39:$B$782,L$367)+'СЕТ СН'!$F$16</f>
        <v>0</v>
      </c>
      <c r="M379" s="36">
        <f>SUMIFS(СВЦЭМ!$J$40:$J$783,СВЦЭМ!$A$40:$A$783,$A379,СВЦЭМ!$B$39:$B$782,M$367)+'СЕТ СН'!$F$16</f>
        <v>0</v>
      </c>
      <c r="N379" s="36">
        <f>SUMIFS(СВЦЭМ!$J$40:$J$783,СВЦЭМ!$A$40:$A$783,$A379,СВЦЭМ!$B$39:$B$782,N$367)+'СЕТ СН'!$F$16</f>
        <v>0</v>
      </c>
      <c r="O379" s="36">
        <f>SUMIFS(СВЦЭМ!$J$40:$J$783,СВЦЭМ!$A$40:$A$783,$A379,СВЦЭМ!$B$39:$B$782,O$367)+'СЕТ СН'!$F$16</f>
        <v>0</v>
      </c>
      <c r="P379" s="36">
        <f>SUMIFS(СВЦЭМ!$J$40:$J$783,СВЦЭМ!$A$40:$A$783,$A379,СВЦЭМ!$B$39:$B$782,P$367)+'СЕТ СН'!$F$16</f>
        <v>0</v>
      </c>
      <c r="Q379" s="36">
        <f>SUMIFS(СВЦЭМ!$J$40:$J$783,СВЦЭМ!$A$40:$A$783,$A379,СВЦЭМ!$B$39:$B$782,Q$367)+'СЕТ СН'!$F$16</f>
        <v>0</v>
      </c>
      <c r="R379" s="36">
        <f>SUMIFS(СВЦЭМ!$J$40:$J$783,СВЦЭМ!$A$40:$A$783,$A379,СВЦЭМ!$B$39:$B$782,R$367)+'СЕТ СН'!$F$16</f>
        <v>0</v>
      </c>
      <c r="S379" s="36">
        <f>SUMIFS(СВЦЭМ!$J$40:$J$783,СВЦЭМ!$A$40:$A$783,$A379,СВЦЭМ!$B$39:$B$782,S$367)+'СЕТ СН'!$F$16</f>
        <v>0</v>
      </c>
      <c r="T379" s="36">
        <f>SUMIFS(СВЦЭМ!$J$40:$J$783,СВЦЭМ!$A$40:$A$783,$A379,СВЦЭМ!$B$39:$B$782,T$367)+'СЕТ СН'!$F$16</f>
        <v>0</v>
      </c>
      <c r="U379" s="36">
        <f>SUMIFS(СВЦЭМ!$J$40:$J$783,СВЦЭМ!$A$40:$A$783,$A379,СВЦЭМ!$B$39:$B$782,U$367)+'СЕТ СН'!$F$16</f>
        <v>0</v>
      </c>
      <c r="V379" s="36">
        <f>SUMIFS(СВЦЭМ!$J$40:$J$783,СВЦЭМ!$A$40:$A$783,$A379,СВЦЭМ!$B$39:$B$782,V$367)+'СЕТ СН'!$F$16</f>
        <v>0</v>
      </c>
      <c r="W379" s="36">
        <f>SUMIFS(СВЦЭМ!$J$40:$J$783,СВЦЭМ!$A$40:$A$783,$A379,СВЦЭМ!$B$39:$B$782,W$367)+'СЕТ СН'!$F$16</f>
        <v>0</v>
      </c>
      <c r="X379" s="36">
        <f>SUMIFS(СВЦЭМ!$J$40:$J$783,СВЦЭМ!$A$40:$A$783,$A379,СВЦЭМ!$B$39:$B$782,X$367)+'СЕТ СН'!$F$16</f>
        <v>0</v>
      </c>
      <c r="Y379" s="36">
        <f>SUMIFS(СВЦЭМ!$J$40:$J$783,СВЦЭМ!$A$40:$A$783,$A379,СВЦЭМ!$B$39:$B$782,Y$367)+'СЕТ СН'!$F$16</f>
        <v>0</v>
      </c>
    </row>
    <row r="380" spans="1:25" ht="15.75" hidden="1" x14ac:dyDescent="0.2">
      <c r="A380" s="35">
        <f t="shared" si="10"/>
        <v>45212</v>
      </c>
      <c r="B380" s="36">
        <f>SUMIFS(СВЦЭМ!$J$40:$J$783,СВЦЭМ!$A$40:$A$783,$A380,СВЦЭМ!$B$39:$B$782,B$367)+'СЕТ СН'!$F$16</f>
        <v>0</v>
      </c>
      <c r="C380" s="36">
        <f>SUMIFS(СВЦЭМ!$J$40:$J$783,СВЦЭМ!$A$40:$A$783,$A380,СВЦЭМ!$B$39:$B$782,C$367)+'СЕТ СН'!$F$16</f>
        <v>0</v>
      </c>
      <c r="D380" s="36">
        <f>SUMIFS(СВЦЭМ!$J$40:$J$783,СВЦЭМ!$A$40:$A$783,$A380,СВЦЭМ!$B$39:$B$782,D$367)+'СЕТ СН'!$F$16</f>
        <v>0</v>
      </c>
      <c r="E380" s="36">
        <f>SUMIFS(СВЦЭМ!$J$40:$J$783,СВЦЭМ!$A$40:$A$783,$A380,СВЦЭМ!$B$39:$B$782,E$367)+'СЕТ СН'!$F$16</f>
        <v>0</v>
      </c>
      <c r="F380" s="36">
        <f>SUMIFS(СВЦЭМ!$J$40:$J$783,СВЦЭМ!$A$40:$A$783,$A380,СВЦЭМ!$B$39:$B$782,F$367)+'СЕТ СН'!$F$16</f>
        <v>0</v>
      </c>
      <c r="G380" s="36">
        <f>SUMIFS(СВЦЭМ!$J$40:$J$783,СВЦЭМ!$A$40:$A$783,$A380,СВЦЭМ!$B$39:$B$782,G$367)+'СЕТ СН'!$F$16</f>
        <v>0</v>
      </c>
      <c r="H380" s="36">
        <f>SUMIFS(СВЦЭМ!$J$40:$J$783,СВЦЭМ!$A$40:$A$783,$A380,СВЦЭМ!$B$39:$B$782,H$367)+'СЕТ СН'!$F$16</f>
        <v>0</v>
      </c>
      <c r="I380" s="36">
        <f>SUMIFS(СВЦЭМ!$J$40:$J$783,СВЦЭМ!$A$40:$A$783,$A380,СВЦЭМ!$B$39:$B$782,I$367)+'СЕТ СН'!$F$16</f>
        <v>0</v>
      </c>
      <c r="J380" s="36">
        <f>SUMIFS(СВЦЭМ!$J$40:$J$783,СВЦЭМ!$A$40:$A$783,$A380,СВЦЭМ!$B$39:$B$782,J$367)+'СЕТ СН'!$F$16</f>
        <v>0</v>
      </c>
      <c r="K380" s="36">
        <f>SUMIFS(СВЦЭМ!$J$40:$J$783,СВЦЭМ!$A$40:$A$783,$A380,СВЦЭМ!$B$39:$B$782,K$367)+'СЕТ СН'!$F$16</f>
        <v>0</v>
      </c>
      <c r="L380" s="36">
        <f>SUMIFS(СВЦЭМ!$J$40:$J$783,СВЦЭМ!$A$40:$A$783,$A380,СВЦЭМ!$B$39:$B$782,L$367)+'СЕТ СН'!$F$16</f>
        <v>0</v>
      </c>
      <c r="M380" s="36">
        <f>SUMIFS(СВЦЭМ!$J$40:$J$783,СВЦЭМ!$A$40:$A$783,$A380,СВЦЭМ!$B$39:$B$782,M$367)+'СЕТ СН'!$F$16</f>
        <v>0</v>
      </c>
      <c r="N380" s="36">
        <f>SUMIFS(СВЦЭМ!$J$40:$J$783,СВЦЭМ!$A$40:$A$783,$A380,СВЦЭМ!$B$39:$B$782,N$367)+'СЕТ СН'!$F$16</f>
        <v>0</v>
      </c>
      <c r="O380" s="36">
        <f>SUMIFS(СВЦЭМ!$J$40:$J$783,СВЦЭМ!$A$40:$A$783,$A380,СВЦЭМ!$B$39:$B$782,O$367)+'СЕТ СН'!$F$16</f>
        <v>0</v>
      </c>
      <c r="P380" s="36">
        <f>SUMIFS(СВЦЭМ!$J$40:$J$783,СВЦЭМ!$A$40:$A$783,$A380,СВЦЭМ!$B$39:$B$782,P$367)+'СЕТ СН'!$F$16</f>
        <v>0</v>
      </c>
      <c r="Q380" s="36">
        <f>SUMIFS(СВЦЭМ!$J$40:$J$783,СВЦЭМ!$A$40:$A$783,$A380,СВЦЭМ!$B$39:$B$782,Q$367)+'СЕТ СН'!$F$16</f>
        <v>0</v>
      </c>
      <c r="R380" s="36">
        <f>SUMIFS(СВЦЭМ!$J$40:$J$783,СВЦЭМ!$A$40:$A$783,$A380,СВЦЭМ!$B$39:$B$782,R$367)+'СЕТ СН'!$F$16</f>
        <v>0</v>
      </c>
      <c r="S380" s="36">
        <f>SUMIFS(СВЦЭМ!$J$40:$J$783,СВЦЭМ!$A$40:$A$783,$A380,СВЦЭМ!$B$39:$B$782,S$367)+'СЕТ СН'!$F$16</f>
        <v>0</v>
      </c>
      <c r="T380" s="36">
        <f>SUMIFS(СВЦЭМ!$J$40:$J$783,СВЦЭМ!$A$40:$A$783,$A380,СВЦЭМ!$B$39:$B$782,T$367)+'СЕТ СН'!$F$16</f>
        <v>0</v>
      </c>
      <c r="U380" s="36">
        <f>SUMIFS(СВЦЭМ!$J$40:$J$783,СВЦЭМ!$A$40:$A$783,$A380,СВЦЭМ!$B$39:$B$782,U$367)+'СЕТ СН'!$F$16</f>
        <v>0</v>
      </c>
      <c r="V380" s="36">
        <f>SUMIFS(СВЦЭМ!$J$40:$J$783,СВЦЭМ!$A$40:$A$783,$A380,СВЦЭМ!$B$39:$B$782,V$367)+'СЕТ СН'!$F$16</f>
        <v>0</v>
      </c>
      <c r="W380" s="36">
        <f>SUMIFS(СВЦЭМ!$J$40:$J$783,СВЦЭМ!$A$40:$A$783,$A380,СВЦЭМ!$B$39:$B$782,W$367)+'СЕТ СН'!$F$16</f>
        <v>0</v>
      </c>
      <c r="X380" s="36">
        <f>SUMIFS(СВЦЭМ!$J$40:$J$783,СВЦЭМ!$A$40:$A$783,$A380,СВЦЭМ!$B$39:$B$782,X$367)+'СЕТ СН'!$F$16</f>
        <v>0</v>
      </c>
      <c r="Y380" s="36">
        <f>SUMIFS(СВЦЭМ!$J$40:$J$783,СВЦЭМ!$A$40:$A$783,$A380,СВЦЭМ!$B$39:$B$782,Y$367)+'СЕТ СН'!$F$16</f>
        <v>0</v>
      </c>
    </row>
    <row r="381" spans="1:25" ht="15.75" hidden="1" x14ac:dyDescent="0.2">
      <c r="A381" s="35">
        <f t="shared" si="10"/>
        <v>45213</v>
      </c>
      <c r="B381" s="36">
        <f>SUMIFS(СВЦЭМ!$J$40:$J$783,СВЦЭМ!$A$40:$A$783,$A381,СВЦЭМ!$B$39:$B$782,B$367)+'СЕТ СН'!$F$16</f>
        <v>0</v>
      </c>
      <c r="C381" s="36">
        <f>SUMIFS(СВЦЭМ!$J$40:$J$783,СВЦЭМ!$A$40:$A$783,$A381,СВЦЭМ!$B$39:$B$782,C$367)+'СЕТ СН'!$F$16</f>
        <v>0</v>
      </c>
      <c r="D381" s="36">
        <f>SUMIFS(СВЦЭМ!$J$40:$J$783,СВЦЭМ!$A$40:$A$783,$A381,СВЦЭМ!$B$39:$B$782,D$367)+'СЕТ СН'!$F$16</f>
        <v>0</v>
      </c>
      <c r="E381" s="36">
        <f>SUMIFS(СВЦЭМ!$J$40:$J$783,СВЦЭМ!$A$40:$A$783,$A381,СВЦЭМ!$B$39:$B$782,E$367)+'СЕТ СН'!$F$16</f>
        <v>0</v>
      </c>
      <c r="F381" s="36">
        <f>SUMIFS(СВЦЭМ!$J$40:$J$783,СВЦЭМ!$A$40:$A$783,$A381,СВЦЭМ!$B$39:$B$782,F$367)+'СЕТ СН'!$F$16</f>
        <v>0</v>
      </c>
      <c r="G381" s="36">
        <f>SUMIFS(СВЦЭМ!$J$40:$J$783,СВЦЭМ!$A$40:$A$783,$A381,СВЦЭМ!$B$39:$B$782,G$367)+'СЕТ СН'!$F$16</f>
        <v>0</v>
      </c>
      <c r="H381" s="36">
        <f>SUMIFS(СВЦЭМ!$J$40:$J$783,СВЦЭМ!$A$40:$A$783,$A381,СВЦЭМ!$B$39:$B$782,H$367)+'СЕТ СН'!$F$16</f>
        <v>0</v>
      </c>
      <c r="I381" s="36">
        <f>SUMIFS(СВЦЭМ!$J$40:$J$783,СВЦЭМ!$A$40:$A$783,$A381,СВЦЭМ!$B$39:$B$782,I$367)+'СЕТ СН'!$F$16</f>
        <v>0</v>
      </c>
      <c r="J381" s="36">
        <f>SUMIFS(СВЦЭМ!$J$40:$J$783,СВЦЭМ!$A$40:$A$783,$A381,СВЦЭМ!$B$39:$B$782,J$367)+'СЕТ СН'!$F$16</f>
        <v>0</v>
      </c>
      <c r="K381" s="36">
        <f>SUMIFS(СВЦЭМ!$J$40:$J$783,СВЦЭМ!$A$40:$A$783,$A381,СВЦЭМ!$B$39:$B$782,K$367)+'СЕТ СН'!$F$16</f>
        <v>0</v>
      </c>
      <c r="L381" s="36">
        <f>SUMIFS(СВЦЭМ!$J$40:$J$783,СВЦЭМ!$A$40:$A$783,$A381,СВЦЭМ!$B$39:$B$782,L$367)+'СЕТ СН'!$F$16</f>
        <v>0</v>
      </c>
      <c r="M381" s="36">
        <f>SUMIFS(СВЦЭМ!$J$40:$J$783,СВЦЭМ!$A$40:$A$783,$A381,СВЦЭМ!$B$39:$B$782,M$367)+'СЕТ СН'!$F$16</f>
        <v>0</v>
      </c>
      <c r="N381" s="36">
        <f>SUMIFS(СВЦЭМ!$J$40:$J$783,СВЦЭМ!$A$40:$A$783,$A381,СВЦЭМ!$B$39:$B$782,N$367)+'СЕТ СН'!$F$16</f>
        <v>0</v>
      </c>
      <c r="O381" s="36">
        <f>SUMIFS(СВЦЭМ!$J$40:$J$783,СВЦЭМ!$A$40:$A$783,$A381,СВЦЭМ!$B$39:$B$782,O$367)+'СЕТ СН'!$F$16</f>
        <v>0</v>
      </c>
      <c r="P381" s="36">
        <f>SUMIFS(СВЦЭМ!$J$40:$J$783,СВЦЭМ!$A$40:$A$783,$A381,СВЦЭМ!$B$39:$B$782,P$367)+'СЕТ СН'!$F$16</f>
        <v>0</v>
      </c>
      <c r="Q381" s="36">
        <f>SUMIFS(СВЦЭМ!$J$40:$J$783,СВЦЭМ!$A$40:$A$783,$A381,СВЦЭМ!$B$39:$B$782,Q$367)+'СЕТ СН'!$F$16</f>
        <v>0</v>
      </c>
      <c r="R381" s="36">
        <f>SUMIFS(СВЦЭМ!$J$40:$J$783,СВЦЭМ!$A$40:$A$783,$A381,СВЦЭМ!$B$39:$B$782,R$367)+'СЕТ СН'!$F$16</f>
        <v>0</v>
      </c>
      <c r="S381" s="36">
        <f>SUMIFS(СВЦЭМ!$J$40:$J$783,СВЦЭМ!$A$40:$A$783,$A381,СВЦЭМ!$B$39:$B$782,S$367)+'СЕТ СН'!$F$16</f>
        <v>0</v>
      </c>
      <c r="T381" s="36">
        <f>SUMIFS(СВЦЭМ!$J$40:$J$783,СВЦЭМ!$A$40:$A$783,$A381,СВЦЭМ!$B$39:$B$782,T$367)+'СЕТ СН'!$F$16</f>
        <v>0</v>
      </c>
      <c r="U381" s="36">
        <f>SUMIFS(СВЦЭМ!$J$40:$J$783,СВЦЭМ!$A$40:$A$783,$A381,СВЦЭМ!$B$39:$B$782,U$367)+'СЕТ СН'!$F$16</f>
        <v>0</v>
      </c>
      <c r="V381" s="36">
        <f>SUMIFS(СВЦЭМ!$J$40:$J$783,СВЦЭМ!$A$40:$A$783,$A381,СВЦЭМ!$B$39:$B$782,V$367)+'СЕТ СН'!$F$16</f>
        <v>0</v>
      </c>
      <c r="W381" s="36">
        <f>SUMIFS(СВЦЭМ!$J$40:$J$783,СВЦЭМ!$A$40:$A$783,$A381,СВЦЭМ!$B$39:$B$782,W$367)+'СЕТ СН'!$F$16</f>
        <v>0</v>
      </c>
      <c r="X381" s="36">
        <f>SUMIFS(СВЦЭМ!$J$40:$J$783,СВЦЭМ!$A$40:$A$783,$A381,СВЦЭМ!$B$39:$B$782,X$367)+'СЕТ СН'!$F$16</f>
        <v>0</v>
      </c>
      <c r="Y381" s="36">
        <f>SUMIFS(СВЦЭМ!$J$40:$J$783,СВЦЭМ!$A$40:$A$783,$A381,СВЦЭМ!$B$39:$B$782,Y$367)+'СЕТ СН'!$F$16</f>
        <v>0</v>
      </c>
    </row>
    <row r="382" spans="1:25" ht="15.75" hidden="1" x14ac:dyDescent="0.2">
      <c r="A382" s="35">
        <f t="shared" si="10"/>
        <v>45214</v>
      </c>
      <c r="B382" s="36">
        <f>SUMIFS(СВЦЭМ!$J$40:$J$783,СВЦЭМ!$A$40:$A$783,$A382,СВЦЭМ!$B$39:$B$782,B$367)+'СЕТ СН'!$F$16</f>
        <v>0</v>
      </c>
      <c r="C382" s="36">
        <f>SUMIFS(СВЦЭМ!$J$40:$J$783,СВЦЭМ!$A$40:$A$783,$A382,СВЦЭМ!$B$39:$B$782,C$367)+'СЕТ СН'!$F$16</f>
        <v>0</v>
      </c>
      <c r="D382" s="36">
        <f>SUMIFS(СВЦЭМ!$J$40:$J$783,СВЦЭМ!$A$40:$A$783,$A382,СВЦЭМ!$B$39:$B$782,D$367)+'СЕТ СН'!$F$16</f>
        <v>0</v>
      </c>
      <c r="E382" s="36">
        <f>SUMIFS(СВЦЭМ!$J$40:$J$783,СВЦЭМ!$A$40:$A$783,$A382,СВЦЭМ!$B$39:$B$782,E$367)+'СЕТ СН'!$F$16</f>
        <v>0</v>
      </c>
      <c r="F382" s="36">
        <f>SUMIFS(СВЦЭМ!$J$40:$J$783,СВЦЭМ!$A$40:$A$783,$A382,СВЦЭМ!$B$39:$B$782,F$367)+'СЕТ СН'!$F$16</f>
        <v>0</v>
      </c>
      <c r="G382" s="36">
        <f>SUMIFS(СВЦЭМ!$J$40:$J$783,СВЦЭМ!$A$40:$A$783,$A382,СВЦЭМ!$B$39:$B$782,G$367)+'СЕТ СН'!$F$16</f>
        <v>0</v>
      </c>
      <c r="H382" s="36">
        <f>SUMIFS(СВЦЭМ!$J$40:$J$783,СВЦЭМ!$A$40:$A$783,$A382,СВЦЭМ!$B$39:$B$782,H$367)+'СЕТ СН'!$F$16</f>
        <v>0</v>
      </c>
      <c r="I382" s="36">
        <f>SUMIFS(СВЦЭМ!$J$40:$J$783,СВЦЭМ!$A$40:$A$783,$A382,СВЦЭМ!$B$39:$B$782,I$367)+'СЕТ СН'!$F$16</f>
        <v>0</v>
      </c>
      <c r="J382" s="36">
        <f>SUMIFS(СВЦЭМ!$J$40:$J$783,СВЦЭМ!$A$40:$A$783,$A382,СВЦЭМ!$B$39:$B$782,J$367)+'СЕТ СН'!$F$16</f>
        <v>0</v>
      </c>
      <c r="K382" s="36">
        <f>SUMIFS(СВЦЭМ!$J$40:$J$783,СВЦЭМ!$A$40:$A$783,$A382,СВЦЭМ!$B$39:$B$782,K$367)+'СЕТ СН'!$F$16</f>
        <v>0</v>
      </c>
      <c r="L382" s="36">
        <f>SUMIFS(СВЦЭМ!$J$40:$J$783,СВЦЭМ!$A$40:$A$783,$A382,СВЦЭМ!$B$39:$B$782,L$367)+'СЕТ СН'!$F$16</f>
        <v>0</v>
      </c>
      <c r="M382" s="36">
        <f>SUMIFS(СВЦЭМ!$J$40:$J$783,СВЦЭМ!$A$40:$A$783,$A382,СВЦЭМ!$B$39:$B$782,M$367)+'СЕТ СН'!$F$16</f>
        <v>0</v>
      </c>
      <c r="N382" s="36">
        <f>SUMIFS(СВЦЭМ!$J$40:$J$783,СВЦЭМ!$A$40:$A$783,$A382,СВЦЭМ!$B$39:$B$782,N$367)+'СЕТ СН'!$F$16</f>
        <v>0</v>
      </c>
      <c r="O382" s="36">
        <f>SUMIFS(СВЦЭМ!$J$40:$J$783,СВЦЭМ!$A$40:$A$783,$A382,СВЦЭМ!$B$39:$B$782,O$367)+'СЕТ СН'!$F$16</f>
        <v>0</v>
      </c>
      <c r="P382" s="36">
        <f>SUMIFS(СВЦЭМ!$J$40:$J$783,СВЦЭМ!$A$40:$A$783,$A382,СВЦЭМ!$B$39:$B$782,P$367)+'СЕТ СН'!$F$16</f>
        <v>0</v>
      </c>
      <c r="Q382" s="36">
        <f>SUMIFS(СВЦЭМ!$J$40:$J$783,СВЦЭМ!$A$40:$A$783,$A382,СВЦЭМ!$B$39:$B$782,Q$367)+'СЕТ СН'!$F$16</f>
        <v>0</v>
      </c>
      <c r="R382" s="36">
        <f>SUMIFS(СВЦЭМ!$J$40:$J$783,СВЦЭМ!$A$40:$A$783,$A382,СВЦЭМ!$B$39:$B$782,R$367)+'СЕТ СН'!$F$16</f>
        <v>0</v>
      </c>
      <c r="S382" s="36">
        <f>SUMIFS(СВЦЭМ!$J$40:$J$783,СВЦЭМ!$A$40:$A$783,$A382,СВЦЭМ!$B$39:$B$782,S$367)+'СЕТ СН'!$F$16</f>
        <v>0</v>
      </c>
      <c r="T382" s="36">
        <f>SUMIFS(СВЦЭМ!$J$40:$J$783,СВЦЭМ!$A$40:$A$783,$A382,СВЦЭМ!$B$39:$B$782,T$367)+'СЕТ СН'!$F$16</f>
        <v>0</v>
      </c>
      <c r="U382" s="36">
        <f>SUMIFS(СВЦЭМ!$J$40:$J$783,СВЦЭМ!$A$40:$A$783,$A382,СВЦЭМ!$B$39:$B$782,U$367)+'СЕТ СН'!$F$16</f>
        <v>0</v>
      </c>
      <c r="V382" s="36">
        <f>SUMIFS(СВЦЭМ!$J$40:$J$783,СВЦЭМ!$A$40:$A$783,$A382,СВЦЭМ!$B$39:$B$782,V$367)+'СЕТ СН'!$F$16</f>
        <v>0</v>
      </c>
      <c r="W382" s="36">
        <f>SUMIFS(СВЦЭМ!$J$40:$J$783,СВЦЭМ!$A$40:$A$783,$A382,СВЦЭМ!$B$39:$B$782,W$367)+'СЕТ СН'!$F$16</f>
        <v>0</v>
      </c>
      <c r="X382" s="36">
        <f>SUMIFS(СВЦЭМ!$J$40:$J$783,СВЦЭМ!$A$40:$A$783,$A382,СВЦЭМ!$B$39:$B$782,X$367)+'СЕТ СН'!$F$16</f>
        <v>0</v>
      </c>
      <c r="Y382" s="36">
        <f>SUMIFS(СВЦЭМ!$J$40:$J$783,СВЦЭМ!$A$40:$A$783,$A382,СВЦЭМ!$B$39:$B$782,Y$367)+'СЕТ СН'!$F$16</f>
        <v>0</v>
      </c>
    </row>
    <row r="383" spans="1:25" ht="15.75" hidden="1" x14ac:dyDescent="0.2">
      <c r="A383" s="35">
        <f t="shared" si="10"/>
        <v>45215</v>
      </c>
      <c r="B383" s="36">
        <f>SUMIFS(СВЦЭМ!$J$40:$J$783,СВЦЭМ!$A$40:$A$783,$A383,СВЦЭМ!$B$39:$B$782,B$367)+'СЕТ СН'!$F$16</f>
        <v>0</v>
      </c>
      <c r="C383" s="36">
        <f>SUMIFS(СВЦЭМ!$J$40:$J$783,СВЦЭМ!$A$40:$A$783,$A383,СВЦЭМ!$B$39:$B$782,C$367)+'СЕТ СН'!$F$16</f>
        <v>0</v>
      </c>
      <c r="D383" s="36">
        <f>SUMIFS(СВЦЭМ!$J$40:$J$783,СВЦЭМ!$A$40:$A$783,$A383,СВЦЭМ!$B$39:$B$782,D$367)+'СЕТ СН'!$F$16</f>
        <v>0</v>
      </c>
      <c r="E383" s="36">
        <f>SUMIFS(СВЦЭМ!$J$40:$J$783,СВЦЭМ!$A$40:$A$783,$A383,СВЦЭМ!$B$39:$B$782,E$367)+'СЕТ СН'!$F$16</f>
        <v>0</v>
      </c>
      <c r="F383" s="36">
        <f>SUMIFS(СВЦЭМ!$J$40:$J$783,СВЦЭМ!$A$40:$A$783,$A383,СВЦЭМ!$B$39:$B$782,F$367)+'СЕТ СН'!$F$16</f>
        <v>0</v>
      </c>
      <c r="G383" s="36">
        <f>SUMIFS(СВЦЭМ!$J$40:$J$783,СВЦЭМ!$A$40:$A$783,$A383,СВЦЭМ!$B$39:$B$782,G$367)+'СЕТ СН'!$F$16</f>
        <v>0</v>
      </c>
      <c r="H383" s="36">
        <f>SUMIFS(СВЦЭМ!$J$40:$J$783,СВЦЭМ!$A$40:$A$783,$A383,СВЦЭМ!$B$39:$B$782,H$367)+'СЕТ СН'!$F$16</f>
        <v>0</v>
      </c>
      <c r="I383" s="36">
        <f>SUMIFS(СВЦЭМ!$J$40:$J$783,СВЦЭМ!$A$40:$A$783,$A383,СВЦЭМ!$B$39:$B$782,I$367)+'СЕТ СН'!$F$16</f>
        <v>0</v>
      </c>
      <c r="J383" s="36">
        <f>SUMIFS(СВЦЭМ!$J$40:$J$783,СВЦЭМ!$A$40:$A$783,$A383,СВЦЭМ!$B$39:$B$782,J$367)+'СЕТ СН'!$F$16</f>
        <v>0</v>
      </c>
      <c r="K383" s="36">
        <f>SUMIFS(СВЦЭМ!$J$40:$J$783,СВЦЭМ!$A$40:$A$783,$A383,СВЦЭМ!$B$39:$B$782,K$367)+'СЕТ СН'!$F$16</f>
        <v>0</v>
      </c>
      <c r="L383" s="36">
        <f>SUMIFS(СВЦЭМ!$J$40:$J$783,СВЦЭМ!$A$40:$A$783,$A383,СВЦЭМ!$B$39:$B$782,L$367)+'СЕТ СН'!$F$16</f>
        <v>0</v>
      </c>
      <c r="M383" s="36">
        <f>SUMIFS(СВЦЭМ!$J$40:$J$783,СВЦЭМ!$A$40:$A$783,$A383,СВЦЭМ!$B$39:$B$782,M$367)+'СЕТ СН'!$F$16</f>
        <v>0</v>
      </c>
      <c r="N383" s="36">
        <f>SUMIFS(СВЦЭМ!$J$40:$J$783,СВЦЭМ!$A$40:$A$783,$A383,СВЦЭМ!$B$39:$B$782,N$367)+'СЕТ СН'!$F$16</f>
        <v>0</v>
      </c>
      <c r="O383" s="36">
        <f>SUMIFS(СВЦЭМ!$J$40:$J$783,СВЦЭМ!$A$40:$A$783,$A383,СВЦЭМ!$B$39:$B$782,O$367)+'СЕТ СН'!$F$16</f>
        <v>0</v>
      </c>
      <c r="P383" s="36">
        <f>SUMIFS(СВЦЭМ!$J$40:$J$783,СВЦЭМ!$A$40:$A$783,$A383,СВЦЭМ!$B$39:$B$782,P$367)+'СЕТ СН'!$F$16</f>
        <v>0</v>
      </c>
      <c r="Q383" s="36">
        <f>SUMIFS(СВЦЭМ!$J$40:$J$783,СВЦЭМ!$A$40:$A$783,$A383,СВЦЭМ!$B$39:$B$782,Q$367)+'СЕТ СН'!$F$16</f>
        <v>0</v>
      </c>
      <c r="R383" s="36">
        <f>SUMIFS(СВЦЭМ!$J$40:$J$783,СВЦЭМ!$A$40:$A$783,$A383,СВЦЭМ!$B$39:$B$782,R$367)+'СЕТ СН'!$F$16</f>
        <v>0</v>
      </c>
      <c r="S383" s="36">
        <f>SUMIFS(СВЦЭМ!$J$40:$J$783,СВЦЭМ!$A$40:$A$783,$A383,СВЦЭМ!$B$39:$B$782,S$367)+'СЕТ СН'!$F$16</f>
        <v>0</v>
      </c>
      <c r="T383" s="36">
        <f>SUMIFS(СВЦЭМ!$J$40:$J$783,СВЦЭМ!$A$40:$A$783,$A383,СВЦЭМ!$B$39:$B$782,T$367)+'СЕТ СН'!$F$16</f>
        <v>0</v>
      </c>
      <c r="U383" s="36">
        <f>SUMIFS(СВЦЭМ!$J$40:$J$783,СВЦЭМ!$A$40:$A$783,$A383,СВЦЭМ!$B$39:$B$782,U$367)+'СЕТ СН'!$F$16</f>
        <v>0</v>
      </c>
      <c r="V383" s="36">
        <f>SUMIFS(СВЦЭМ!$J$40:$J$783,СВЦЭМ!$A$40:$A$783,$A383,СВЦЭМ!$B$39:$B$782,V$367)+'СЕТ СН'!$F$16</f>
        <v>0</v>
      </c>
      <c r="W383" s="36">
        <f>SUMIFS(СВЦЭМ!$J$40:$J$783,СВЦЭМ!$A$40:$A$783,$A383,СВЦЭМ!$B$39:$B$782,W$367)+'СЕТ СН'!$F$16</f>
        <v>0</v>
      </c>
      <c r="X383" s="36">
        <f>SUMIFS(СВЦЭМ!$J$40:$J$783,СВЦЭМ!$A$40:$A$783,$A383,СВЦЭМ!$B$39:$B$782,X$367)+'СЕТ СН'!$F$16</f>
        <v>0</v>
      </c>
      <c r="Y383" s="36">
        <f>SUMIFS(СВЦЭМ!$J$40:$J$783,СВЦЭМ!$A$40:$A$783,$A383,СВЦЭМ!$B$39:$B$782,Y$367)+'СЕТ СН'!$F$16</f>
        <v>0</v>
      </c>
    </row>
    <row r="384" spans="1:25" ht="15.75" hidden="1" x14ac:dyDescent="0.2">
      <c r="A384" s="35">
        <f t="shared" si="10"/>
        <v>45216</v>
      </c>
      <c r="B384" s="36">
        <f>SUMIFS(СВЦЭМ!$J$40:$J$783,СВЦЭМ!$A$40:$A$783,$A384,СВЦЭМ!$B$39:$B$782,B$367)+'СЕТ СН'!$F$16</f>
        <v>0</v>
      </c>
      <c r="C384" s="36">
        <f>SUMIFS(СВЦЭМ!$J$40:$J$783,СВЦЭМ!$A$40:$A$783,$A384,СВЦЭМ!$B$39:$B$782,C$367)+'СЕТ СН'!$F$16</f>
        <v>0</v>
      </c>
      <c r="D384" s="36">
        <f>SUMIFS(СВЦЭМ!$J$40:$J$783,СВЦЭМ!$A$40:$A$783,$A384,СВЦЭМ!$B$39:$B$782,D$367)+'СЕТ СН'!$F$16</f>
        <v>0</v>
      </c>
      <c r="E384" s="36">
        <f>SUMIFS(СВЦЭМ!$J$40:$J$783,СВЦЭМ!$A$40:$A$783,$A384,СВЦЭМ!$B$39:$B$782,E$367)+'СЕТ СН'!$F$16</f>
        <v>0</v>
      </c>
      <c r="F384" s="36">
        <f>SUMIFS(СВЦЭМ!$J$40:$J$783,СВЦЭМ!$A$40:$A$783,$A384,СВЦЭМ!$B$39:$B$782,F$367)+'СЕТ СН'!$F$16</f>
        <v>0</v>
      </c>
      <c r="G384" s="36">
        <f>SUMIFS(СВЦЭМ!$J$40:$J$783,СВЦЭМ!$A$40:$A$783,$A384,СВЦЭМ!$B$39:$B$782,G$367)+'СЕТ СН'!$F$16</f>
        <v>0</v>
      </c>
      <c r="H384" s="36">
        <f>SUMIFS(СВЦЭМ!$J$40:$J$783,СВЦЭМ!$A$40:$A$783,$A384,СВЦЭМ!$B$39:$B$782,H$367)+'СЕТ СН'!$F$16</f>
        <v>0</v>
      </c>
      <c r="I384" s="36">
        <f>SUMIFS(СВЦЭМ!$J$40:$J$783,СВЦЭМ!$A$40:$A$783,$A384,СВЦЭМ!$B$39:$B$782,I$367)+'СЕТ СН'!$F$16</f>
        <v>0</v>
      </c>
      <c r="J384" s="36">
        <f>SUMIFS(СВЦЭМ!$J$40:$J$783,СВЦЭМ!$A$40:$A$783,$A384,СВЦЭМ!$B$39:$B$782,J$367)+'СЕТ СН'!$F$16</f>
        <v>0</v>
      </c>
      <c r="K384" s="36">
        <f>SUMIFS(СВЦЭМ!$J$40:$J$783,СВЦЭМ!$A$40:$A$783,$A384,СВЦЭМ!$B$39:$B$782,K$367)+'СЕТ СН'!$F$16</f>
        <v>0</v>
      </c>
      <c r="L384" s="36">
        <f>SUMIFS(СВЦЭМ!$J$40:$J$783,СВЦЭМ!$A$40:$A$783,$A384,СВЦЭМ!$B$39:$B$782,L$367)+'СЕТ СН'!$F$16</f>
        <v>0</v>
      </c>
      <c r="M384" s="36">
        <f>SUMIFS(СВЦЭМ!$J$40:$J$783,СВЦЭМ!$A$40:$A$783,$A384,СВЦЭМ!$B$39:$B$782,M$367)+'СЕТ СН'!$F$16</f>
        <v>0</v>
      </c>
      <c r="N384" s="36">
        <f>SUMIFS(СВЦЭМ!$J$40:$J$783,СВЦЭМ!$A$40:$A$783,$A384,СВЦЭМ!$B$39:$B$782,N$367)+'СЕТ СН'!$F$16</f>
        <v>0</v>
      </c>
      <c r="O384" s="36">
        <f>SUMIFS(СВЦЭМ!$J$40:$J$783,СВЦЭМ!$A$40:$A$783,$A384,СВЦЭМ!$B$39:$B$782,O$367)+'СЕТ СН'!$F$16</f>
        <v>0</v>
      </c>
      <c r="P384" s="36">
        <f>SUMIFS(СВЦЭМ!$J$40:$J$783,СВЦЭМ!$A$40:$A$783,$A384,СВЦЭМ!$B$39:$B$782,P$367)+'СЕТ СН'!$F$16</f>
        <v>0</v>
      </c>
      <c r="Q384" s="36">
        <f>SUMIFS(СВЦЭМ!$J$40:$J$783,СВЦЭМ!$A$40:$A$783,$A384,СВЦЭМ!$B$39:$B$782,Q$367)+'СЕТ СН'!$F$16</f>
        <v>0</v>
      </c>
      <c r="R384" s="36">
        <f>SUMIFS(СВЦЭМ!$J$40:$J$783,СВЦЭМ!$A$40:$A$783,$A384,СВЦЭМ!$B$39:$B$782,R$367)+'СЕТ СН'!$F$16</f>
        <v>0</v>
      </c>
      <c r="S384" s="36">
        <f>SUMIFS(СВЦЭМ!$J$40:$J$783,СВЦЭМ!$A$40:$A$783,$A384,СВЦЭМ!$B$39:$B$782,S$367)+'СЕТ СН'!$F$16</f>
        <v>0</v>
      </c>
      <c r="T384" s="36">
        <f>SUMIFS(СВЦЭМ!$J$40:$J$783,СВЦЭМ!$A$40:$A$783,$A384,СВЦЭМ!$B$39:$B$782,T$367)+'СЕТ СН'!$F$16</f>
        <v>0</v>
      </c>
      <c r="U384" s="36">
        <f>SUMIFS(СВЦЭМ!$J$40:$J$783,СВЦЭМ!$A$40:$A$783,$A384,СВЦЭМ!$B$39:$B$782,U$367)+'СЕТ СН'!$F$16</f>
        <v>0</v>
      </c>
      <c r="V384" s="36">
        <f>SUMIFS(СВЦЭМ!$J$40:$J$783,СВЦЭМ!$A$40:$A$783,$A384,СВЦЭМ!$B$39:$B$782,V$367)+'СЕТ СН'!$F$16</f>
        <v>0</v>
      </c>
      <c r="W384" s="36">
        <f>SUMIFS(СВЦЭМ!$J$40:$J$783,СВЦЭМ!$A$40:$A$783,$A384,СВЦЭМ!$B$39:$B$782,W$367)+'СЕТ СН'!$F$16</f>
        <v>0</v>
      </c>
      <c r="X384" s="36">
        <f>SUMIFS(СВЦЭМ!$J$40:$J$783,СВЦЭМ!$A$40:$A$783,$A384,СВЦЭМ!$B$39:$B$782,X$367)+'СЕТ СН'!$F$16</f>
        <v>0</v>
      </c>
      <c r="Y384" s="36">
        <f>SUMIFS(СВЦЭМ!$J$40:$J$783,СВЦЭМ!$A$40:$A$783,$A384,СВЦЭМ!$B$39:$B$782,Y$367)+'СЕТ СН'!$F$16</f>
        <v>0</v>
      </c>
    </row>
    <row r="385" spans="1:26" ht="15.75" hidden="1" x14ac:dyDescent="0.2">
      <c r="A385" s="35">
        <f t="shared" si="10"/>
        <v>45217</v>
      </c>
      <c r="B385" s="36">
        <f>SUMIFS(СВЦЭМ!$J$40:$J$783,СВЦЭМ!$A$40:$A$783,$A385,СВЦЭМ!$B$39:$B$782,B$367)+'СЕТ СН'!$F$16</f>
        <v>0</v>
      </c>
      <c r="C385" s="36">
        <f>SUMIFS(СВЦЭМ!$J$40:$J$783,СВЦЭМ!$A$40:$A$783,$A385,СВЦЭМ!$B$39:$B$782,C$367)+'СЕТ СН'!$F$16</f>
        <v>0</v>
      </c>
      <c r="D385" s="36">
        <f>SUMIFS(СВЦЭМ!$J$40:$J$783,СВЦЭМ!$A$40:$A$783,$A385,СВЦЭМ!$B$39:$B$782,D$367)+'СЕТ СН'!$F$16</f>
        <v>0</v>
      </c>
      <c r="E385" s="36">
        <f>SUMIFS(СВЦЭМ!$J$40:$J$783,СВЦЭМ!$A$40:$A$783,$A385,СВЦЭМ!$B$39:$B$782,E$367)+'СЕТ СН'!$F$16</f>
        <v>0</v>
      </c>
      <c r="F385" s="36">
        <f>SUMIFS(СВЦЭМ!$J$40:$J$783,СВЦЭМ!$A$40:$A$783,$A385,СВЦЭМ!$B$39:$B$782,F$367)+'СЕТ СН'!$F$16</f>
        <v>0</v>
      </c>
      <c r="G385" s="36">
        <f>SUMIFS(СВЦЭМ!$J$40:$J$783,СВЦЭМ!$A$40:$A$783,$A385,СВЦЭМ!$B$39:$B$782,G$367)+'СЕТ СН'!$F$16</f>
        <v>0</v>
      </c>
      <c r="H385" s="36">
        <f>SUMIFS(СВЦЭМ!$J$40:$J$783,СВЦЭМ!$A$40:$A$783,$A385,СВЦЭМ!$B$39:$B$782,H$367)+'СЕТ СН'!$F$16</f>
        <v>0</v>
      </c>
      <c r="I385" s="36">
        <f>SUMIFS(СВЦЭМ!$J$40:$J$783,СВЦЭМ!$A$40:$A$783,$A385,СВЦЭМ!$B$39:$B$782,I$367)+'СЕТ СН'!$F$16</f>
        <v>0</v>
      </c>
      <c r="J385" s="36">
        <f>SUMIFS(СВЦЭМ!$J$40:$J$783,СВЦЭМ!$A$40:$A$783,$A385,СВЦЭМ!$B$39:$B$782,J$367)+'СЕТ СН'!$F$16</f>
        <v>0</v>
      </c>
      <c r="K385" s="36">
        <f>SUMIFS(СВЦЭМ!$J$40:$J$783,СВЦЭМ!$A$40:$A$783,$A385,СВЦЭМ!$B$39:$B$782,K$367)+'СЕТ СН'!$F$16</f>
        <v>0</v>
      </c>
      <c r="L385" s="36">
        <f>SUMIFS(СВЦЭМ!$J$40:$J$783,СВЦЭМ!$A$40:$A$783,$A385,СВЦЭМ!$B$39:$B$782,L$367)+'СЕТ СН'!$F$16</f>
        <v>0</v>
      </c>
      <c r="M385" s="36">
        <f>SUMIFS(СВЦЭМ!$J$40:$J$783,СВЦЭМ!$A$40:$A$783,$A385,СВЦЭМ!$B$39:$B$782,M$367)+'СЕТ СН'!$F$16</f>
        <v>0</v>
      </c>
      <c r="N385" s="36">
        <f>SUMIFS(СВЦЭМ!$J$40:$J$783,СВЦЭМ!$A$40:$A$783,$A385,СВЦЭМ!$B$39:$B$782,N$367)+'СЕТ СН'!$F$16</f>
        <v>0</v>
      </c>
      <c r="O385" s="36">
        <f>SUMIFS(СВЦЭМ!$J$40:$J$783,СВЦЭМ!$A$40:$A$783,$A385,СВЦЭМ!$B$39:$B$782,O$367)+'СЕТ СН'!$F$16</f>
        <v>0</v>
      </c>
      <c r="P385" s="36">
        <f>SUMIFS(СВЦЭМ!$J$40:$J$783,СВЦЭМ!$A$40:$A$783,$A385,СВЦЭМ!$B$39:$B$782,P$367)+'СЕТ СН'!$F$16</f>
        <v>0</v>
      </c>
      <c r="Q385" s="36">
        <f>SUMIFS(СВЦЭМ!$J$40:$J$783,СВЦЭМ!$A$40:$A$783,$A385,СВЦЭМ!$B$39:$B$782,Q$367)+'СЕТ СН'!$F$16</f>
        <v>0</v>
      </c>
      <c r="R385" s="36">
        <f>SUMIFS(СВЦЭМ!$J$40:$J$783,СВЦЭМ!$A$40:$A$783,$A385,СВЦЭМ!$B$39:$B$782,R$367)+'СЕТ СН'!$F$16</f>
        <v>0</v>
      </c>
      <c r="S385" s="36">
        <f>SUMIFS(СВЦЭМ!$J$40:$J$783,СВЦЭМ!$A$40:$A$783,$A385,СВЦЭМ!$B$39:$B$782,S$367)+'СЕТ СН'!$F$16</f>
        <v>0</v>
      </c>
      <c r="T385" s="36">
        <f>SUMIFS(СВЦЭМ!$J$40:$J$783,СВЦЭМ!$A$40:$A$783,$A385,СВЦЭМ!$B$39:$B$782,T$367)+'СЕТ СН'!$F$16</f>
        <v>0</v>
      </c>
      <c r="U385" s="36">
        <f>SUMIFS(СВЦЭМ!$J$40:$J$783,СВЦЭМ!$A$40:$A$783,$A385,СВЦЭМ!$B$39:$B$782,U$367)+'СЕТ СН'!$F$16</f>
        <v>0</v>
      </c>
      <c r="V385" s="36">
        <f>SUMIFS(СВЦЭМ!$J$40:$J$783,СВЦЭМ!$A$40:$A$783,$A385,СВЦЭМ!$B$39:$B$782,V$367)+'СЕТ СН'!$F$16</f>
        <v>0</v>
      </c>
      <c r="W385" s="36">
        <f>SUMIFS(СВЦЭМ!$J$40:$J$783,СВЦЭМ!$A$40:$A$783,$A385,СВЦЭМ!$B$39:$B$782,W$367)+'СЕТ СН'!$F$16</f>
        <v>0</v>
      </c>
      <c r="X385" s="36">
        <f>SUMIFS(СВЦЭМ!$J$40:$J$783,СВЦЭМ!$A$40:$A$783,$A385,СВЦЭМ!$B$39:$B$782,X$367)+'СЕТ СН'!$F$16</f>
        <v>0</v>
      </c>
      <c r="Y385" s="36">
        <f>SUMIFS(СВЦЭМ!$J$40:$J$783,СВЦЭМ!$A$40:$A$783,$A385,СВЦЭМ!$B$39:$B$782,Y$367)+'СЕТ СН'!$F$16</f>
        <v>0</v>
      </c>
    </row>
    <row r="386" spans="1:26" ht="15.75" hidden="1" x14ac:dyDescent="0.2">
      <c r="A386" s="35">
        <f t="shared" si="10"/>
        <v>45218</v>
      </c>
      <c r="B386" s="36">
        <f>SUMIFS(СВЦЭМ!$J$40:$J$783,СВЦЭМ!$A$40:$A$783,$A386,СВЦЭМ!$B$39:$B$782,B$367)+'СЕТ СН'!$F$16</f>
        <v>0</v>
      </c>
      <c r="C386" s="36">
        <f>SUMIFS(СВЦЭМ!$J$40:$J$783,СВЦЭМ!$A$40:$A$783,$A386,СВЦЭМ!$B$39:$B$782,C$367)+'СЕТ СН'!$F$16</f>
        <v>0</v>
      </c>
      <c r="D386" s="36">
        <f>SUMIFS(СВЦЭМ!$J$40:$J$783,СВЦЭМ!$A$40:$A$783,$A386,СВЦЭМ!$B$39:$B$782,D$367)+'СЕТ СН'!$F$16</f>
        <v>0</v>
      </c>
      <c r="E386" s="36">
        <f>SUMIFS(СВЦЭМ!$J$40:$J$783,СВЦЭМ!$A$40:$A$783,$A386,СВЦЭМ!$B$39:$B$782,E$367)+'СЕТ СН'!$F$16</f>
        <v>0</v>
      </c>
      <c r="F386" s="36">
        <f>SUMIFS(СВЦЭМ!$J$40:$J$783,СВЦЭМ!$A$40:$A$783,$A386,СВЦЭМ!$B$39:$B$782,F$367)+'СЕТ СН'!$F$16</f>
        <v>0</v>
      </c>
      <c r="G386" s="36">
        <f>SUMIFS(СВЦЭМ!$J$40:$J$783,СВЦЭМ!$A$40:$A$783,$A386,СВЦЭМ!$B$39:$B$782,G$367)+'СЕТ СН'!$F$16</f>
        <v>0</v>
      </c>
      <c r="H386" s="36">
        <f>SUMIFS(СВЦЭМ!$J$40:$J$783,СВЦЭМ!$A$40:$A$783,$A386,СВЦЭМ!$B$39:$B$782,H$367)+'СЕТ СН'!$F$16</f>
        <v>0</v>
      </c>
      <c r="I386" s="36">
        <f>SUMIFS(СВЦЭМ!$J$40:$J$783,СВЦЭМ!$A$40:$A$783,$A386,СВЦЭМ!$B$39:$B$782,I$367)+'СЕТ СН'!$F$16</f>
        <v>0</v>
      </c>
      <c r="J386" s="36">
        <f>SUMIFS(СВЦЭМ!$J$40:$J$783,СВЦЭМ!$A$40:$A$783,$A386,СВЦЭМ!$B$39:$B$782,J$367)+'СЕТ СН'!$F$16</f>
        <v>0</v>
      </c>
      <c r="K386" s="36">
        <f>SUMIFS(СВЦЭМ!$J$40:$J$783,СВЦЭМ!$A$40:$A$783,$A386,СВЦЭМ!$B$39:$B$782,K$367)+'СЕТ СН'!$F$16</f>
        <v>0</v>
      </c>
      <c r="L386" s="36">
        <f>SUMIFS(СВЦЭМ!$J$40:$J$783,СВЦЭМ!$A$40:$A$783,$A386,СВЦЭМ!$B$39:$B$782,L$367)+'СЕТ СН'!$F$16</f>
        <v>0</v>
      </c>
      <c r="M386" s="36">
        <f>SUMIFS(СВЦЭМ!$J$40:$J$783,СВЦЭМ!$A$40:$A$783,$A386,СВЦЭМ!$B$39:$B$782,M$367)+'СЕТ СН'!$F$16</f>
        <v>0</v>
      </c>
      <c r="N386" s="36">
        <f>SUMIFS(СВЦЭМ!$J$40:$J$783,СВЦЭМ!$A$40:$A$783,$A386,СВЦЭМ!$B$39:$B$782,N$367)+'СЕТ СН'!$F$16</f>
        <v>0</v>
      </c>
      <c r="O386" s="36">
        <f>SUMIFS(СВЦЭМ!$J$40:$J$783,СВЦЭМ!$A$40:$A$783,$A386,СВЦЭМ!$B$39:$B$782,O$367)+'СЕТ СН'!$F$16</f>
        <v>0</v>
      </c>
      <c r="P386" s="36">
        <f>SUMIFS(СВЦЭМ!$J$40:$J$783,СВЦЭМ!$A$40:$A$783,$A386,СВЦЭМ!$B$39:$B$782,P$367)+'СЕТ СН'!$F$16</f>
        <v>0</v>
      </c>
      <c r="Q386" s="36">
        <f>SUMIFS(СВЦЭМ!$J$40:$J$783,СВЦЭМ!$A$40:$A$783,$A386,СВЦЭМ!$B$39:$B$782,Q$367)+'СЕТ СН'!$F$16</f>
        <v>0</v>
      </c>
      <c r="R386" s="36">
        <f>SUMIFS(СВЦЭМ!$J$40:$J$783,СВЦЭМ!$A$40:$A$783,$A386,СВЦЭМ!$B$39:$B$782,R$367)+'СЕТ СН'!$F$16</f>
        <v>0</v>
      </c>
      <c r="S386" s="36">
        <f>SUMIFS(СВЦЭМ!$J$40:$J$783,СВЦЭМ!$A$40:$A$783,$A386,СВЦЭМ!$B$39:$B$782,S$367)+'СЕТ СН'!$F$16</f>
        <v>0</v>
      </c>
      <c r="T386" s="36">
        <f>SUMIFS(СВЦЭМ!$J$40:$J$783,СВЦЭМ!$A$40:$A$783,$A386,СВЦЭМ!$B$39:$B$782,T$367)+'СЕТ СН'!$F$16</f>
        <v>0</v>
      </c>
      <c r="U386" s="36">
        <f>SUMIFS(СВЦЭМ!$J$40:$J$783,СВЦЭМ!$A$40:$A$783,$A386,СВЦЭМ!$B$39:$B$782,U$367)+'СЕТ СН'!$F$16</f>
        <v>0</v>
      </c>
      <c r="V386" s="36">
        <f>SUMIFS(СВЦЭМ!$J$40:$J$783,СВЦЭМ!$A$40:$A$783,$A386,СВЦЭМ!$B$39:$B$782,V$367)+'СЕТ СН'!$F$16</f>
        <v>0</v>
      </c>
      <c r="W386" s="36">
        <f>SUMIFS(СВЦЭМ!$J$40:$J$783,СВЦЭМ!$A$40:$A$783,$A386,СВЦЭМ!$B$39:$B$782,W$367)+'СЕТ СН'!$F$16</f>
        <v>0</v>
      </c>
      <c r="X386" s="36">
        <f>SUMIFS(СВЦЭМ!$J$40:$J$783,СВЦЭМ!$A$40:$A$783,$A386,СВЦЭМ!$B$39:$B$782,X$367)+'СЕТ СН'!$F$16</f>
        <v>0</v>
      </c>
      <c r="Y386" s="36">
        <f>SUMIFS(СВЦЭМ!$J$40:$J$783,СВЦЭМ!$A$40:$A$783,$A386,СВЦЭМ!$B$39:$B$782,Y$367)+'СЕТ СН'!$F$16</f>
        <v>0</v>
      </c>
    </row>
    <row r="387" spans="1:26" ht="15.75" hidden="1" x14ac:dyDescent="0.2">
      <c r="A387" s="35">
        <f t="shared" si="10"/>
        <v>45219</v>
      </c>
      <c r="B387" s="36">
        <f>SUMIFS(СВЦЭМ!$J$40:$J$783,СВЦЭМ!$A$40:$A$783,$A387,СВЦЭМ!$B$39:$B$782,B$367)+'СЕТ СН'!$F$16</f>
        <v>0</v>
      </c>
      <c r="C387" s="36">
        <f>SUMIFS(СВЦЭМ!$J$40:$J$783,СВЦЭМ!$A$40:$A$783,$A387,СВЦЭМ!$B$39:$B$782,C$367)+'СЕТ СН'!$F$16</f>
        <v>0</v>
      </c>
      <c r="D387" s="36">
        <f>SUMIFS(СВЦЭМ!$J$40:$J$783,СВЦЭМ!$A$40:$A$783,$A387,СВЦЭМ!$B$39:$B$782,D$367)+'СЕТ СН'!$F$16</f>
        <v>0</v>
      </c>
      <c r="E387" s="36">
        <f>SUMIFS(СВЦЭМ!$J$40:$J$783,СВЦЭМ!$A$40:$A$783,$A387,СВЦЭМ!$B$39:$B$782,E$367)+'СЕТ СН'!$F$16</f>
        <v>0</v>
      </c>
      <c r="F387" s="36">
        <f>SUMIFS(СВЦЭМ!$J$40:$J$783,СВЦЭМ!$A$40:$A$783,$A387,СВЦЭМ!$B$39:$B$782,F$367)+'СЕТ СН'!$F$16</f>
        <v>0</v>
      </c>
      <c r="G387" s="36">
        <f>SUMIFS(СВЦЭМ!$J$40:$J$783,СВЦЭМ!$A$40:$A$783,$A387,СВЦЭМ!$B$39:$B$782,G$367)+'СЕТ СН'!$F$16</f>
        <v>0</v>
      </c>
      <c r="H387" s="36">
        <f>SUMIFS(СВЦЭМ!$J$40:$J$783,СВЦЭМ!$A$40:$A$783,$A387,СВЦЭМ!$B$39:$B$782,H$367)+'СЕТ СН'!$F$16</f>
        <v>0</v>
      </c>
      <c r="I387" s="36">
        <f>SUMIFS(СВЦЭМ!$J$40:$J$783,СВЦЭМ!$A$40:$A$783,$A387,СВЦЭМ!$B$39:$B$782,I$367)+'СЕТ СН'!$F$16</f>
        <v>0</v>
      </c>
      <c r="J387" s="36">
        <f>SUMIFS(СВЦЭМ!$J$40:$J$783,СВЦЭМ!$A$40:$A$783,$A387,СВЦЭМ!$B$39:$B$782,J$367)+'СЕТ СН'!$F$16</f>
        <v>0</v>
      </c>
      <c r="K387" s="36">
        <f>SUMIFS(СВЦЭМ!$J$40:$J$783,СВЦЭМ!$A$40:$A$783,$A387,СВЦЭМ!$B$39:$B$782,K$367)+'СЕТ СН'!$F$16</f>
        <v>0</v>
      </c>
      <c r="L387" s="36">
        <f>SUMIFS(СВЦЭМ!$J$40:$J$783,СВЦЭМ!$A$40:$A$783,$A387,СВЦЭМ!$B$39:$B$782,L$367)+'СЕТ СН'!$F$16</f>
        <v>0</v>
      </c>
      <c r="M387" s="36">
        <f>SUMIFS(СВЦЭМ!$J$40:$J$783,СВЦЭМ!$A$40:$A$783,$A387,СВЦЭМ!$B$39:$B$782,M$367)+'СЕТ СН'!$F$16</f>
        <v>0</v>
      </c>
      <c r="N387" s="36">
        <f>SUMIFS(СВЦЭМ!$J$40:$J$783,СВЦЭМ!$A$40:$A$783,$A387,СВЦЭМ!$B$39:$B$782,N$367)+'СЕТ СН'!$F$16</f>
        <v>0</v>
      </c>
      <c r="O387" s="36">
        <f>SUMIFS(СВЦЭМ!$J$40:$J$783,СВЦЭМ!$A$40:$A$783,$A387,СВЦЭМ!$B$39:$B$782,O$367)+'СЕТ СН'!$F$16</f>
        <v>0</v>
      </c>
      <c r="P387" s="36">
        <f>SUMIFS(СВЦЭМ!$J$40:$J$783,СВЦЭМ!$A$40:$A$783,$A387,СВЦЭМ!$B$39:$B$782,P$367)+'СЕТ СН'!$F$16</f>
        <v>0</v>
      </c>
      <c r="Q387" s="36">
        <f>SUMIFS(СВЦЭМ!$J$40:$J$783,СВЦЭМ!$A$40:$A$783,$A387,СВЦЭМ!$B$39:$B$782,Q$367)+'СЕТ СН'!$F$16</f>
        <v>0</v>
      </c>
      <c r="R387" s="36">
        <f>SUMIFS(СВЦЭМ!$J$40:$J$783,СВЦЭМ!$A$40:$A$783,$A387,СВЦЭМ!$B$39:$B$782,R$367)+'СЕТ СН'!$F$16</f>
        <v>0</v>
      </c>
      <c r="S387" s="36">
        <f>SUMIFS(СВЦЭМ!$J$40:$J$783,СВЦЭМ!$A$40:$A$783,$A387,СВЦЭМ!$B$39:$B$782,S$367)+'СЕТ СН'!$F$16</f>
        <v>0</v>
      </c>
      <c r="T387" s="36">
        <f>SUMIFS(СВЦЭМ!$J$40:$J$783,СВЦЭМ!$A$40:$A$783,$A387,СВЦЭМ!$B$39:$B$782,T$367)+'СЕТ СН'!$F$16</f>
        <v>0</v>
      </c>
      <c r="U387" s="36">
        <f>SUMIFS(СВЦЭМ!$J$40:$J$783,СВЦЭМ!$A$40:$A$783,$A387,СВЦЭМ!$B$39:$B$782,U$367)+'СЕТ СН'!$F$16</f>
        <v>0</v>
      </c>
      <c r="V387" s="36">
        <f>SUMIFS(СВЦЭМ!$J$40:$J$783,СВЦЭМ!$A$40:$A$783,$A387,СВЦЭМ!$B$39:$B$782,V$367)+'СЕТ СН'!$F$16</f>
        <v>0</v>
      </c>
      <c r="W387" s="36">
        <f>SUMIFS(СВЦЭМ!$J$40:$J$783,СВЦЭМ!$A$40:$A$783,$A387,СВЦЭМ!$B$39:$B$782,W$367)+'СЕТ СН'!$F$16</f>
        <v>0</v>
      </c>
      <c r="X387" s="36">
        <f>SUMIFS(СВЦЭМ!$J$40:$J$783,СВЦЭМ!$A$40:$A$783,$A387,СВЦЭМ!$B$39:$B$782,X$367)+'СЕТ СН'!$F$16</f>
        <v>0</v>
      </c>
      <c r="Y387" s="36">
        <f>SUMIFS(СВЦЭМ!$J$40:$J$783,СВЦЭМ!$A$40:$A$783,$A387,СВЦЭМ!$B$39:$B$782,Y$367)+'СЕТ СН'!$F$16</f>
        <v>0</v>
      </c>
    </row>
    <row r="388" spans="1:26" ht="15.75" hidden="1" x14ac:dyDescent="0.2">
      <c r="A388" s="35">
        <f t="shared" si="10"/>
        <v>45220</v>
      </c>
      <c r="B388" s="36">
        <f>SUMIFS(СВЦЭМ!$J$40:$J$783,СВЦЭМ!$A$40:$A$783,$A388,СВЦЭМ!$B$39:$B$782,B$367)+'СЕТ СН'!$F$16</f>
        <v>0</v>
      </c>
      <c r="C388" s="36">
        <f>SUMIFS(СВЦЭМ!$J$40:$J$783,СВЦЭМ!$A$40:$A$783,$A388,СВЦЭМ!$B$39:$B$782,C$367)+'СЕТ СН'!$F$16</f>
        <v>0</v>
      </c>
      <c r="D388" s="36">
        <f>SUMIFS(СВЦЭМ!$J$40:$J$783,СВЦЭМ!$A$40:$A$783,$A388,СВЦЭМ!$B$39:$B$782,D$367)+'СЕТ СН'!$F$16</f>
        <v>0</v>
      </c>
      <c r="E388" s="36">
        <f>SUMIFS(СВЦЭМ!$J$40:$J$783,СВЦЭМ!$A$40:$A$783,$A388,СВЦЭМ!$B$39:$B$782,E$367)+'СЕТ СН'!$F$16</f>
        <v>0</v>
      </c>
      <c r="F388" s="36">
        <f>SUMIFS(СВЦЭМ!$J$40:$J$783,СВЦЭМ!$A$40:$A$783,$A388,СВЦЭМ!$B$39:$B$782,F$367)+'СЕТ СН'!$F$16</f>
        <v>0</v>
      </c>
      <c r="G388" s="36">
        <f>SUMIFS(СВЦЭМ!$J$40:$J$783,СВЦЭМ!$A$40:$A$783,$A388,СВЦЭМ!$B$39:$B$782,G$367)+'СЕТ СН'!$F$16</f>
        <v>0</v>
      </c>
      <c r="H388" s="36">
        <f>SUMIFS(СВЦЭМ!$J$40:$J$783,СВЦЭМ!$A$40:$A$783,$A388,СВЦЭМ!$B$39:$B$782,H$367)+'СЕТ СН'!$F$16</f>
        <v>0</v>
      </c>
      <c r="I388" s="36">
        <f>SUMIFS(СВЦЭМ!$J$40:$J$783,СВЦЭМ!$A$40:$A$783,$A388,СВЦЭМ!$B$39:$B$782,I$367)+'СЕТ СН'!$F$16</f>
        <v>0</v>
      </c>
      <c r="J388" s="36">
        <f>SUMIFS(СВЦЭМ!$J$40:$J$783,СВЦЭМ!$A$40:$A$783,$A388,СВЦЭМ!$B$39:$B$782,J$367)+'СЕТ СН'!$F$16</f>
        <v>0</v>
      </c>
      <c r="K388" s="36">
        <f>SUMIFS(СВЦЭМ!$J$40:$J$783,СВЦЭМ!$A$40:$A$783,$A388,СВЦЭМ!$B$39:$B$782,K$367)+'СЕТ СН'!$F$16</f>
        <v>0</v>
      </c>
      <c r="L388" s="36">
        <f>SUMIFS(СВЦЭМ!$J$40:$J$783,СВЦЭМ!$A$40:$A$783,$A388,СВЦЭМ!$B$39:$B$782,L$367)+'СЕТ СН'!$F$16</f>
        <v>0</v>
      </c>
      <c r="M388" s="36">
        <f>SUMIFS(СВЦЭМ!$J$40:$J$783,СВЦЭМ!$A$40:$A$783,$A388,СВЦЭМ!$B$39:$B$782,M$367)+'СЕТ СН'!$F$16</f>
        <v>0</v>
      </c>
      <c r="N388" s="36">
        <f>SUMIFS(СВЦЭМ!$J$40:$J$783,СВЦЭМ!$A$40:$A$783,$A388,СВЦЭМ!$B$39:$B$782,N$367)+'СЕТ СН'!$F$16</f>
        <v>0</v>
      </c>
      <c r="O388" s="36">
        <f>SUMIFS(СВЦЭМ!$J$40:$J$783,СВЦЭМ!$A$40:$A$783,$A388,СВЦЭМ!$B$39:$B$782,O$367)+'СЕТ СН'!$F$16</f>
        <v>0</v>
      </c>
      <c r="P388" s="36">
        <f>SUMIFS(СВЦЭМ!$J$40:$J$783,СВЦЭМ!$A$40:$A$783,$A388,СВЦЭМ!$B$39:$B$782,P$367)+'СЕТ СН'!$F$16</f>
        <v>0</v>
      </c>
      <c r="Q388" s="36">
        <f>SUMIFS(СВЦЭМ!$J$40:$J$783,СВЦЭМ!$A$40:$A$783,$A388,СВЦЭМ!$B$39:$B$782,Q$367)+'СЕТ СН'!$F$16</f>
        <v>0</v>
      </c>
      <c r="R388" s="36">
        <f>SUMIFS(СВЦЭМ!$J$40:$J$783,СВЦЭМ!$A$40:$A$783,$A388,СВЦЭМ!$B$39:$B$782,R$367)+'СЕТ СН'!$F$16</f>
        <v>0</v>
      </c>
      <c r="S388" s="36">
        <f>SUMIFS(СВЦЭМ!$J$40:$J$783,СВЦЭМ!$A$40:$A$783,$A388,СВЦЭМ!$B$39:$B$782,S$367)+'СЕТ СН'!$F$16</f>
        <v>0</v>
      </c>
      <c r="T388" s="36">
        <f>SUMIFS(СВЦЭМ!$J$40:$J$783,СВЦЭМ!$A$40:$A$783,$A388,СВЦЭМ!$B$39:$B$782,T$367)+'СЕТ СН'!$F$16</f>
        <v>0</v>
      </c>
      <c r="U388" s="36">
        <f>SUMIFS(СВЦЭМ!$J$40:$J$783,СВЦЭМ!$A$40:$A$783,$A388,СВЦЭМ!$B$39:$B$782,U$367)+'СЕТ СН'!$F$16</f>
        <v>0</v>
      </c>
      <c r="V388" s="36">
        <f>SUMIFS(СВЦЭМ!$J$40:$J$783,СВЦЭМ!$A$40:$A$783,$A388,СВЦЭМ!$B$39:$B$782,V$367)+'СЕТ СН'!$F$16</f>
        <v>0</v>
      </c>
      <c r="W388" s="36">
        <f>SUMIFS(СВЦЭМ!$J$40:$J$783,СВЦЭМ!$A$40:$A$783,$A388,СВЦЭМ!$B$39:$B$782,W$367)+'СЕТ СН'!$F$16</f>
        <v>0</v>
      </c>
      <c r="X388" s="36">
        <f>SUMIFS(СВЦЭМ!$J$40:$J$783,СВЦЭМ!$A$40:$A$783,$A388,СВЦЭМ!$B$39:$B$782,X$367)+'СЕТ СН'!$F$16</f>
        <v>0</v>
      </c>
      <c r="Y388" s="36">
        <f>SUMIFS(СВЦЭМ!$J$40:$J$783,СВЦЭМ!$A$40:$A$783,$A388,СВЦЭМ!$B$39:$B$782,Y$367)+'СЕТ СН'!$F$16</f>
        <v>0</v>
      </c>
    </row>
    <row r="389" spans="1:26" ht="15.75" hidden="1" x14ac:dyDescent="0.2">
      <c r="A389" s="35">
        <f t="shared" si="10"/>
        <v>45221</v>
      </c>
      <c r="B389" s="36">
        <f>SUMIFS(СВЦЭМ!$J$40:$J$783,СВЦЭМ!$A$40:$A$783,$A389,СВЦЭМ!$B$39:$B$782,B$367)+'СЕТ СН'!$F$16</f>
        <v>0</v>
      </c>
      <c r="C389" s="36">
        <f>SUMIFS(СВЦЭМ!$J$40:$J$783,СВЦЭМ!$A$40:$A$783,$A389,СВЦЭМ!$B$39:$B$782,C$367)+'СЕТ СН'!$F$16</f>
        <v>0</v>
      </c>
      <c r="D389" s="36">
        <f>SUMIFS(СВЦЭМ!$J$40:$J$783,СВЦЭМ!$A$40:$A$783,$A389,СВЦЭМ!$B$39:$B$782,D$367)+'СЕТ СН'!$F$16</f>
        <v>0</v>
      </c>
      <c r="E389" s="36">
        <f>SUMIFS(СВЦЭМ!$J$40:$J$783,СВЦЭМ!$A$40:$A$783,$A389,СВЦЭМ!$B$39:$B$782,E$367)+'СЕТ СН'!$F$16</f>
        <v>0</v>
      </c>
      <c r="F389" s="36">
        <f>SUMIFS(СВЦЭМ!$J$40:$J$783,СВЦЭМ!$A$40:$A$783,$A389,СВЦЭМ!$B$39:$B$782,F$367)+'СЕТ СН'!$F$16</f>
        <v>0</v>
      </c>
      <c r="G389" s="36">
        <f>SUMIFS(СВЦЭМ!$J$40:$J$783,СВЦЭМ!$A$40:$A$783,$A389,СВЦЭМ!$B$39:$B$782,G$367)+'СЕТ СН'!$F$16</f>
        <v>0</v>
      </c>
      <c r="H389" s="36">
        <f>SUMIFS(СВЦЭМ!$J$40:$J$783,СВЦЭМ!$A$40:$A$783,$A389,СВЦЭМ!$B$39:$B$782,H$367)+'СЕТ СН'!$F$16</f>
        <v>0</v>
      </c>
      <c r="I389" s="36">
        <f>SUMIFS(СВЦЭМ!$J$40:$J$783,СВЦЭМ!$A$40:$A$783,$A389,СВЦЭМ!$B$39:$B$782,I$367)+'СЕТ СН'!$F$16</f>
        <v>0</v>
      </c>
      <c r="J389" s="36">
        <f>SUMIFS(СВЦЭМ!$J$40:$J$783,СВЦЭМ!$A$40:$A$783,$A389,СВЦЭМ!$B$39:$B$782,J$367)+'СЕТ СН'!$F$16</f>
        <v>0</v>
      </c>
      <c r="K389" s="36">
        <f>SUMIFS(СВЦЭМ!$J$40:$J$783,СВЦЭМ!$A$40:$A$783,$A389,СВЦЭМ!$B$39:$B$782,K$367)+'СЕТ СН'!$F$16</f>
        <v>0</v>
      </c>
      <c r="L389" s="36">
        <f>SUMIFS(СВЦЭМ!$J$40:$J$783,СВЦЭМ!$A$40:$A$783,$A389,СВЦЭМ!$B$39:$B$782,L$367)+'СЕТ СН'!$F$16</f>
        <v>0</v>
      </c>
      <c r="M389" s="36">
        <f>SUMIFS(СВЦЭМ!$J$40:$J$783,СВЦЭМ!$A$40:$A$783,$A389,СВЦЭМ!$B$39:$B$782,M$367)+'СЕТ СН'!$F$16</f>
        <v>0</v>
      </c>
      <c r="N389" s="36">
        <f>SUMIFS(СВЦЭМ!$J$40:$J$783,СВЦЭМ!$A$40:$A$783,$A389,СВЦЭМ!$B$39:$B$782,N$367)+'СЕТ СН'!$F$16</f>
        <v>0</v>
      </c>
      <c r="O389" s="36">
        <f>SUMIFS(СВЦЭМ!$J$40:$J$783,СВЦЭМ!$A$40:$A$783,$A389,СВЦЭМ!$B$39:$B$782,O$367)+'СЕТ СН'!$F$16</f>
        <v>0</v>
      </c>
      <c r="P389" s="36">
        <f>SUMIFS(СВЦЭМ!$J$40:$J$783,СВЦЭМ!$A$40:$A$783,$A389,СВЦЭМ!$B$39:$B$782,P$367)+'СЕТ СН'!$F$16</f>
        <v>0</v>
      </c>
      <c r="Q389" s="36">
        <f>SUMIFS(СВЦЭМ!$J$40:$J$783,СВЦЭМ!$A$40:$A$783,$A389,СВЦЭМ!$B$39:$B$782,Q$367)+'СЕТ СН'!$F$16</f>
        <v>0</v>
      </c>
      <c r="R389" s="36">
        <f>SUMIFS(СВЦЭМ!$J$40:$J$783,СВЦЭМ!$A$40:$A$783,$A389,СВЦЭМ!$B$39:$B$782,R$367)+'СЕТ СН'!$F$16</f>
        <v>0</v>
      </c>
      <c r="S389" s="36">
        <f>SUMIFS(СВЦЭМ!$J$40:$J$783,СВЦЭМ!$A$40:$A$783,$A389,СВЦЭМ!$B$39:$B$782,S$367)+'СЕТ СН'!$F$16</f>
        <v>0</v>
      </c>
      <c r="T389" s="36">
        <f>SUMIFS(СВЦЭМ!$J$40:$J$783,СВЦЭМ!$A$40:$A$783,$A389,СВЦЭМ!$B$39:$B$782,T$367)+'СЕТ СН'!$F$16</f>
        <v>0</v>
      </c>
      <c r="U389" s="36">
        <f>SUMIFS(СВЦЭМ!$J$40:$J$783,СВЦЭМ!$A$40:$A$783,$A389,СВЦЭМ!$B$39:$B$782,U$367)+'СЕТ СН'!$F$16</f>
        <v>0</v>
      </c>
      <c r="V389" s="36">
        <f>SUMIFS(СВЦЭМ!$J$40:$J$783,СВЦЭМ!$A$40:$A$783,$A389,СВЦЭМ!$B$39:$B$782,V$367)+'СЕТ СН'!$F$16</f>
        <v>0</v>
      </c>
      <c r="W389" s="36">
        <f>SUMIFS(СВЦЭМ!$J$40:$J$783,СВЦЭМ!$A$40:$A$783,$A389,СВЦЭМ!$B$39:$B$782,W$367)+'СЕТ СН'!$F$16</f>
        <v>0</v>
      </c>
      <c r="X389" s="36">
        <f>SUMIFS(СВЦЭМ!$J$40:$J$783,СВЦЭМ!$A$40:$A$783,$A389,СВЦЭМ!$B$39:$B$782,X$367)+'СЕТ СН'!$F$16</f>
        <v>0</v>
      </c>
      <c r="Y389" s="36">
        <f>SUMIFS(СВЦЭМ!$J$40:$J$783,СВЦЭМ!$A$40:$A$783,$A389,СВЦЭМ!$B$39:$B$782,Y$367)+'СЕТ СН'!$F$16</f>
        <v>0</v>
      </c>
    </row>
    <row r="390" spans="1:26" ht="15.75" hidden="1" x14ac:dyDescent="0.2">
      <c r="A390" s="35">
        <f t="shared" si="10"/>
        <v>45222</v>
      </c>
      <c r="B390" s="36">
        <f>SUMIFS(СВЦЭМ!$J$40:$J$783,СВЦЭМ!$A$40:$A$783,$A390,СВЦЭМ!$B$39:$B$782,B$367)+'СЕТ СН'!$F$16</f>
        <v>0</v>
      </c>
      <c r="C390" s="36">
        <f>SUMIFS(СВЦЭМ!$J$40:$J$783,СВЦЭМ!$A$40:$A$783,$A390,СВЦЭМ!$B$39:$B$782,C$367)+'СЕТ СН'!$F$16</f>
        <v>0</v>
      </c>
      <c r="D390" s="36">
        <f>SUMIFS(СВЦЭМ!$J$40:$J$783,СВЦЭМ!$A$40:$A$783,$A390,СВЦЭМ!$B$39:$B$782,D$367)+'СЕТ СН'!$F$16</f>
        <v>0</v>
      </c>
      <c r="E390" s="36">
        <f>SUMIFS(СВЦЭМ!$J$40:$J$783,СВЦЭМ!$A$40:$A$783,$A390,СВЦЭМ!$B$39:$B$782,E$367)+'СЕТ СН'!$F$16</f>
        <v>0</v>
      </c>
      <c r="F390" s="36">
        <f>SUMIFS(СВЦЭМ!$J$40:$J$783,СВЦЭМ!$A$40:$A$783,$A390,СВЦЭМ!$B$39:$B$782,F$367)+'СЕТ СН'!$F$16</f>
        <v>0</v>
      </c>
      <c r="G390" s="36">
        <f>SUMIFS(СВЦЭМ!$J$40:$J$783,СВЦЭМ!$A$40:$A$783,$A390,СВЦЭМ!$B$39:$B$782,G$367)+'СЕТ СН'!$F$16</f>
        <v>0</v>
      </c>
      <c r="H390" s="36">
        <f>SUMIFS(СВЦЭМ!$J$40:$J$783,СВЦЭМ!$A$40:$A$783,$A390,СВЦЭМ!$B$39:$B$782,H$367)+'СЕТ СН'!$F$16</f>
        <v>0</v>
      </c>
      <c r="I390" s="36">
        <f>SUMIFS(СВЦЭМ!$J$40:$J$783,СВЦЭМ!$A$40:$A$783,$A390,СВЦЭМ!$B$39:$B$782,I$367)+'СЕТ СН'!$F$16</f>
        <v>0</v>
      </c>
      <c r="J390" s="36">
        <f>SUMIFS(СВЦЭМ!$J$40:$J$783,СВЦЭМ!$A$40:$A$783,$A390,СВЦЭМ!$B$39:$B$782,J$367)+'СЕТ СН'!$F$16</f>
        <v>0</v>
      </c>
      <c r="K390" s="36">
        <f>SUMIFS(СВЦЭМ!$J$40:$J$783,СВЦЭМ!$A$40:$A$783,$A390,СВЦЭМ!$B$39:$B$782,K$367)+'СЕТ СН'!$F$16</f>
        <v>0</v>
      </c>
      <c r="L390" s="36">
        <f>SUMIFS(СВЦЭМ!$J$40:$J$783,СВЦЭМ!$A$40:$A$783,$A390,СВЦЭМ!$B$39:$B$782,L$367)+'СЕТ СН'!$F$16</f>
        <v>0</v>
      </c>
      <c r="M390" s="36">
        <f>SUMIFS(СВЦЭМ!$J$40:$J$783,СВЦЭМ!$A$40:$A$783,$A390,СВЦЭМ!$B$39:$B$782,M$367)+'СЕТ СН'!$F$16</f>
        <v>0</v>
      </c>
      <c r="N390" s="36">
        <f>SUMIFS(СВЦЭМ!$J$40:$J$783,СВЦЭМ!$A$40:$A$783,$A390,СВЦЭМ!$B$39:$B$782,N$367)+'СЕТ СН'!$F$16</f>
        <v>0</v>
      </c>
      <c r="O390" s="36">
        <f>SUMIFS(СВЦЭМ!$J$40:$J$783,СВЦЭМ!$A$40:$A$783,$A390,СВЦЭМ!$B$39:$B$782,O$367)+'СЕТ СН'!$F$16</f>
        <v>0</v>
      </c>
      <c r="P390" s="36">
        <f>SUMIFS(СВЦЭМ!$J$40:$J$783,СВЦЭМ!$A$40:$A$783,$A390,СВЦЭМ!$B$39:$B$782,P$367)+'СЕТ СН'!$F$16</f>
        <v>0</v>
      </c>
      <c r="Q390" s="36">
        <f>SUMIFS(СВЦЭМ!$J$40:$J$783,СВЦЭМ!$A$40:$A$783,$A390,СВЦЭМ!$B$39:$B$782,Q$367)+'СЕТ СН'!$F$16</f>
        <v>0</v>
      </c>
      <c r="R390" s="36">
        <f>SUMIFS(СВЦЭМ!$J$40:$J$783,СВЦЭМ!$A$40:$A$783,$A390,СВЦЭМ!$B$39:$B$782,R$367)+'СЕТ СН'!$F$16</f>
        <v>0</v>
      </c>
      <c r="S390" s="36">
        <f>SUMIFS(СВЦЭМ!$J$40:$J$783,СВЦЭМ!$A$40:$A$783,$A390,СВЦЭМ!$B$39:$B$782,S$367)+'СЕТ СН'!$F$16</f>
        <v>0</v>
      </c>
      <c r="T390" s="36">
        <f>SUMIFS(СВЦЭМ!$J$40:$J$783,СВЦЭМ!$A$40:$A$783,$A390,СВЦЭМ!$B$39:$B$782,T$367)+'СЕТ СН'!$F$16</f>
        <v>0</v>
      </c>
      <c r="U390" s="36">
        <f>SUMIFS(СВЦЭМ!$J$40:$J$783,СВЦЭМ!$A$40:$A$783,$A390,СВЦЭМ!$B$39:$B$782,U$367)+'СЕТ СН'!$F$16</f>
        <v>0</v>
      </c>
      <c r="V390" s="36">
        <f>SUMIFS(СВЦЭМ!$J$40:$J$783,СВЦЭМ!$A$40:$A$783,$A390,СВЦЭМ!$B$39:$B$782,V$367)+'СЕТ СН'!$F$16</f>
        <v>0</v>
      </c>
      <c r="W390" s="36">
        <f>SUMIFS(СВЦЭМ!$J$40:$J$783,СВЦЭМ!$A$40:$A$783,$A390,СВЦЭМ!$B$39:$B$782,W$367)+'СЕТ СН'!$F$16</f>
        <v>0</v>
      </c>
      <c r="X390" s="36">
        <f>SUMIFS(СВЦЭМ!$J$40:$J$783,СВЦЭМ!$A$40:$A$783,$A390,СВЦЭМ!$B$39:$B$782,X$367)+'СЕТ СН'!$F$16</f>
        <v>0</v>
      </c>
      <c r="Y390" s="36">
        <f>SUMIFS(СВЦЭМ!$J$40:$J$783,СВЦЭМ!$A$40:$A$783,$A390,СВЦЭМ!$B$39:$B$782,Y$367)+'СЕТ СН'!$F$16</f>
        <v>0</v>
      </c>
    </row>
    <row r="391" spans="1:26" ht="15.75" hidden="1" x14ac:dyDescent="0.2">
      <c r="A391" s="35">
        <f t="shared" si="10"/>
        <v>45223</v>
      </c>
      <c r="B391" s="36">
        <f>SUMIFS(СВЦЭМ!$J$40:$J$783,СВЦЭМ!$A$40:$A$783,$A391,СВЦЭМ!$B$39:$B$782,B$367)+'СЕТ СН'!$F$16</f>
        <v>0</v>
      </c>
      <c r="C391" s="36">
        <f>SUMIFS(СВЦЭМ!$J$40:$J$783,СВЦЭМ!$A$40:$A$783,$A391,СВЦЭМ!$B$39:$B$782,C$367)+'СЕТ СН'!$F$16</f>
        <v>0</v>
      </c>
      <c r="D391" s="36">
        <f>SUMIFS(СВЦЭМ!$J$40:$J$783,СВЦЭМ!$A$40:$A$783,$A391,СВЦЭМ!$B$39:$B$782,D$367)+'СЕТ СН'!$F$16</f>
        <v>0</v>
      </c>
      <c r="E391" s="36">
        <f>SUMIFS(СВЦЭМ!$J$40:$J$783,СВЦЭМ!$A$40:$A$783,$A391,СВЦЭМ!$B$39:$B$782,E$367)+'СЕТ СН'!$F$16</f>
        <v>0</v>
      </c>
      <c r="F391" s="36">
        <f>SUMIFS(СВЦЭМ!$J$40:$J$783,СВЦЭМ!$A$40:$A$783,$A391,СВЦЭМ!$B$39:$B$782,F$367)+'СЕТ СН'!$F$16</f>
        <v>0</v>
      </c>
      <c r="G391" s="36">
        <f>SUMIFS(СВЦЭМ!$J$40:$J$783,СВЦЭМ!$A$40:$A$783,$A391,СВЦЭМ!$B$39:$B$782,G$367)+'СЕТ СН'!$F$16</f>
        <v>0</v>
      </c>
      <c r="H391" s="36">
        <f>SUMIFS(СВЦЭМ!$J$40:$J$783,СВЦЭМ!$A$40:$A$783,$A391,СВЦЭМ!$B$39:$B$782,H$367)+'СЕТ СН'!$F$16</f>
        <v>0</v>
      </c>
      <c r="I391" s="36">
        <f>SUMIFS(СВЦЭМ!$J$40:$J$783,СВЦЭМ!$A$40:$A$783,$A391,СВЦЭМ!$B$39:$B$782,I$367)+'СЕТ СН'!$F$16</f>
        <v>0</v>
      </c>
      <c r="J391" s="36">
        <f>SUMIFS(СВЦЭМ!$J$40:$J$783,СВЦЭМ!$A$40:$A$783,$A391,СВЦЭМ!$B$39:$B$782,J$367)+'СЕТ СН'!$F$16</f>
        <v>0</v>
      </c>
      <c r="K391" s="36">
        <f>SUMIFS(СВЦЭМ!$J$40:$J$783,СВЦЭМ!$A$40:$A$783,$A391,СВЦЭМ!$B$39:$B$782,K$367)+'СЕТ СН'!$F$16</f>
        <v>0</v>
      </c>
      <c r="L391" s="36">
        <f>SUMIFS(СВЦЭМ!$J$40:$J$783,СВЦЭМ!$A$40:$A$783,$A391,СВЦЭМ!$B$39:$B$782,L$367)+'СЕТ СН'!$F$16</f>
        <v>0</v>
      </c>
      <c r="M391" s="36">
        <f>SUMIFS(СВЦЭМ!$J$40:$J$783,СВЦЭМ!$A$40:$A$783,$A391,СВЦЭМ!$B$39:$B$782,M$367)+'СЕТ СН'!$F$16</f>
        <v>0</v>
      </c>
      <c r="N391" s="36">
        <f>SUMIFS(СВЦЭМ!$J$40:$J$783,СВЦЭМ!$A$40:$A$783,$A391,СВЦЭМ!$B$39:$B$782,N$367)+'СЕТ СН'!$F$16</f>
        <v>0</v>
      </c>
      <c r="O391" s="36">
        <f>SUMIFS(СВЦЭМ!$J$40:$J$783,СВЦЭМ!$A$40:$A$783,$A391,СВЦЭМ!$B$39:$B$782,O$367)+'СЕТ СН'!$F$16</f>
        <v>0</v>
      </c>
      <c r="P391" s="36">
        <f>SUMIFS(СВЦЭМ!$J$40:$J$783,СВЦЭМ!$A$40:$A$783,$A391,СВЦЭМ!$B$39:$B$782,P$367)+'СЕТ СН'!$F$16</f>
        <v>0</v>
      </c>
      <c r="Q391" s="36">
        <f>SUMIFS(СВЦЭМ!$J$40:$J$783,СВЦЭМ!$A$40:$A$783,$A391,СВЦЭМ!$B$39:$B$782,Q$367)+'СЕТ СН'!$F$16</f>
        <v>0</v>
      </c>
      <c r="R391" s="36">
        <f>SUMIFS(СВЦЭМ!$J$40:$J$783,СВЦЭМ!$A$40:$A$783,$A391,СВЦЭМ!$B$39:$B$782,R$367)+'СЕТ СН'!$F$16</f>
        <v>0</v>
      </c>
      <c r="S391" s="36">
        <f>SUMIFS(СВЦЭМ!$J$40:$J$783,СВЦЭМ!$A$40:$A$783,$A391,СВЦЭМ!$B$39:$B$782,S$367)+'СЕТ СН'!$F$16</f>
        <v>0</v>
      </c>
      <c r="T391" s="36">
        <f>SUMIFS(СВЦЭМ!$J$40:$J$783,СВЦЭМ!$A$40:$A$783,$A391,СВЦЭМ!$B$39:$B$782,T$367)+'СЕТ СН'!$F$16</f>
        <v>0</v>
      </c>
      <c r="U391" s="36">
        <f>SUMIFS(СВЦЭМ!$J$40:$J$783,СВЦЭМ!$A$40:$A$783,$A391,СВЦЭМ!$B$39:$B$782,U$367)+'СЕТ СН'!$F$16</f>
        <v>0</v>
      </c>
      <c r="V391" s="36">
        <f>SUMIFS(СВЦЭМ!$J$40:$J$783,СВЦЭМ!$A$40:$A$783,$A391,СВЦЭМ!$B$39:$B$782,V$367)+'СЕТ СН'!$F$16</f>
        <v>0</v>
      </c>
      <c r="W391" s="36">
        <f>SUMIFS(СВЦЭМ!$J$40:$J$783,СВЦЭМ!$A$40:$A$783,$A391,СВЦЭМ!$B$39:$B$782,W$367)+'СЕТ СН'!$F$16</f>
        <v>0</v>
      </c>
      <c r="X391" s="36">
        <f>SUMIFS(СВЦЭМ!$J$40:$J$783,СВЦЭМ!$A$40:$A$783,$A391,СВЦЭМ!$B$39:$B$782,X$367)+'СЕТ СН'!$F$16</f>
        <v>0</v>
      </c>
      <c r="Y391" s="36">
        <f>SUMIFS(СВЦЭМ!$J$40:$J$783,СВЦЭМ!$A$40:$A$783,$A391,СВЦЭМ!$B$39:$B$782,Y$367)+'СЕТ СН'!$F$16</f>
        <v>0</v>
      </c>
    </row>
    <row r="392" spans="1:26" ht="15.75" hidden="1" x14ac:dyDescent="0.2">
      <c r="A392" s="35">
        <f t="shared" si="10"/>
        <v>45224</v>
      </c>
      <c r="B392" s="36">
        <f>SUMIFS(СВЦЭМ!$J$40:$J$783,СВЦЭМ!$A$40:$A$783,$A392,СВЦЭМ!$B$39:$B$782,B$367)+'СЕТ СН'!$F$16</f>
        <v>0</v>
      </c>
      <c r="C392" s="36">
        <f>SUMIFS(СВЦЭМ!$J$40:$J$783,СВЦЭМ!$A$40:$A$783,$A392,СВЦЭМ!$B$39:$B$782,C$367)+'СЕТ СН'!$F$16</f>
        <v>0</v>
      </c>
      <c r="D392" s="36">
        <f>SUMIFS(СВЦЭМ!$J$40:$J$783,СВЦЭМ!$A$40:$A$783,$A392,СВЦЭМ!$B$39:$B$782,D$367)+'СЕТ СН'!$F$16</f>
        <v>0</v>
      </c>
      <c r="E392" s="36">
        <f>SUMIFS(СВЦЭМ!$J$40:$J$783,СВЦЭМ!$A$40:$A$783,$A392,СВЦЭМ!$B$39:$B$782,E$367)+'СЕТ СН'!$F$16</f>
        <v>0</v>
      </c>
      <c r="F392" s="36">
        <f>SUMIFS(СВЦЭМ!$J$40:$J$783,СВЦЭМ!$A$40:$A$783,$A392,СВЦЭМ!$B$39:$B$782,F$367)+'СЕТ СН'!$F$16</f>
        <v>0</v>
      </c>
      <c r="G392" s="36">
        <f>SUMIFS(СВЦЭМ!$J$40:$J$783,СВЦЭМ!$A$40:$A$783,$A392,СВЦЭМ!$B$39:$B$782,G$367)+'СЕТ СН'!$F$16</f>
        <v>0</v>
      </c>
      <c r="H392" s="36">
        <f>SUMIFS(СВЦЭМ!$J$40:$J$783,СВЦЭМ!$A$40:$A$783,$A392,СВЦЭМ!$B$39:$B$782,H$367)+'СЕТ СН'!$F$16</f>
        <v>0</v>
      </c>
      <c r="I392" s="36">
        <f>SUMIFS(СВЦЭМ!$J$40:$J$783,СВЦЭМ!$A$40:$A$783,$A392,СВЦЭМ!$B$39:$B$782,I$367)+'СЕТ СН'!$F$16</f>
        <v>0</v>
      </c>
      <c r="J392" s="36">
        <f>SUMIFS(СВЦЭМ!$J$40:$J$783,СВЦЭМ!$A$40:$A$783,$A392,СВЦЭМ!$B$39:$B$782,J$367)+'СЕТ СН'!$F$16</f>
        <v>0</v>
      </c>
      <c r="K392" s="36">
        <f>SUMIFS(СВЦЭМ!$J$40:$J$783,СВЦЭМ!$A$40:$A$783,$A392,СВЦЭМ!$B$39:$B$782,K$367)+'СЕТ СН'!$F$16</f>
        <v>0</v>
      </c>
      <c r="L392" s="36">
        <f>SUMIFS(СВЦЭМ!$J$40:$J$783,СВЦЭМ!$A$40:$A$783,$A392,СВЦЭМ!$B$39:$B$782,L$367)+'СЕТ СН'!$F$16</f>
        <v>0</v>
      </c>
      <c r="M392" s="36">
        <f>SUMIFS(СВЦЭМ!$J$40:$J$783,СВЦЭМ!$A$40:$A$783,$A392,СВЦЭМ!$B$39:$B$782,M$367)+'СЕТ СН'!$F$16</f>
        <v>0</v>
      </c>
      <c r="N392" s="36">
        <f>SUMIFS(СВЦЭМ!$J$40:$J$783,СВЦЭМ!$A$40:$A$783,$A392,СВЦЭМ!$B$39:$B$782,N$367)+'СЕТ СН'!$F$16</f>
        <v>0</v>
      </c>
      <c r="O392" s="36">
        <f>SUMIFS(СВЦЭМ!$J$40:$J$783,СВЦЭМ!$A$40:$A$783,$A392,СВЦЭМ!$B$39:$B$782,O$367)+'СЕТ СН'!$F$16</f>
        <v>0</v>
      </c>
      <c r="P392" s="36">
        <f>SUMIFS(СВЦЭМ!$J$40:$J$783,СВЦЭМ!$A$40:$A$783,$A392,СВЦЭМ!$B$39:$B$782,P$367)+'СЕТ СН'!$F$16</f>
        <v>0</v>
      </c>
      <c r="Q392" s="36">
        <f>SUMIFS(СВЦЭМ!$J$40:$J$783,СВЦЭМ!$A$40:$A$783,$A392,СВЦЭМ!$B$39:$B$782,Q$367)+'СЕТ СН'!$F$16</f>
        <v>0</v>
      </c>
      <c r="R392" s="36">
        <f>SUMIFS(СВЦЭМ!$J$40:$J$783,СВЦЭМ!$A$40:$A$783,$A392,СВЦЭМ!$B$39:$B$782,R$367)+'СЕТ СН'!$F$16</f>
        <v>0</v>
      </c>
      <c r="S392" s="36">
        <f>SUMIFS(СВЦЭМ!$J$40:$J$783,СВЦЭМ!$A$40:$A$783,$A392,СВЦЭМ!$B$39:$B$782,S$367)+'СЕТ СН'!$F$16</f>
        <v>0</v>
      </c>
      <c r="T392" s="36">
        <f>SUMIFS(СВЦЭМ!$J$40:$J$783,СВЦЭМ!$A$40:$A$783,$A392,СВЦЭМ!$B$39:$B$782,T$367)+'СЕТ СН'!$F$16</f>
        <v>0</v>
      </c>
      <c r="U392" s="36">
        <f>SUMIFS(СВЦЭМ!$J$40:$J$783,СВЦЭМ!$A$40:$A$783,$A392,СВЦЭМ!$B$39:$B$782,U$367)+'СЕТ СН'!$F$16</f>
        <v>0</v>
      </c>
      <c r="V392" s="36">
        <f>SUMIFS(СВЦЭМ!$J$40:$J$783,СВЦЭМ!$A$40:$A$783,$A392,СВЦЭМ!$B$39:$B$782,V$367)+'СЕТ СН'!$F$16</f>
        <v>0</v>
      </c>
      <c r="W392" s="36">
        <f>SUMIFS(СВЦЭМ!$J$40:$J$783,СВЦЭМ!$A$40:$A$783,$A392,СВЦЭМ!$B$39:$B$782,W$367)+'СЕТ СН'!$F$16</f>
        <v>0</v>
      </c>
      <c r="X392" s="36">
        <f>SUMIFS(СВЦЭМ!$J$40:$J$783,СВЦЭМ!$A$40:$A$783,$A392,СВЦЭМ!$B$39:$B$782,X$367)+'СЕТ СН'!$F$16</f>
        <v>0</v>
      </c>
      <c r="Y392" s="36">
        <f>SUMIFS(СВЦЭМ!$J$40:$J$783,СВЦЭМ!$A$40:$A$783,$A392,СВЦЭМ!$B$39:$B$782,Y$367)+'СЕТ СН'!$F$16</f>
        <v>0</v>
      </c>
    </row>
    <row r="393" spans="1:26" ht="15.75" hidden="1" x14ac:dyDescent="0.2">
      <c r="A393" s="35">
        <f t="shared" si="10"/>
        <v>45225</v>
      </c>
      <c r="B393" s="36">
        <f>SUMIFS(СВЦЭМ!$J$40:$J$783,СВЦЭМ!$A$40:$A$783,$A393,СВЦЭМ!$B$39:$B$782,B$367)+'СЕТ СН'!$F$16</f>
        <v>0</v>
      </c>
      <c r="C393" s="36">
        <f>SUMIFS(СВЦЭМ!$J$40:$J$783,СВЦЭМ!$A$40:$A$783,$A393,СВЦЭМ!$B$39:$B$782,C$367)+'СЕТ СН'!$F$16</f>
        <v>0</v>
      </c>
      <c r="D393" s="36">
        <f>SUMIFS(СВЦЭМ!$J$40:$J$783,СВЦЭМ!$A$40:$A$783,$A393,СВЦЭМ!$B$39:$B$782,D$367)+'СЕТ СН'!$F$16</f>
        <v>0</v>
      </c>
      <c r="E393" s="36">
        <f>SUMIFS(СВЦЭМ!$J$40:$J$783,СВЦЭМ!$A$40:$A$783,$A393,СВЦЭМ!$B$39:$B$782,E$367)+'СЕТ СН'!$F$16</f>
        <v>0</v>
      </c>
      <c r="F393" s="36">
        <f>SUMIFS(СВЦЭМ!$J$40:$J$783,СВЦЭМ!$A$40:$A$783,$A393,СВЦЭМ!$B$39:$B$782,F$367)+'СЕТ СН'!$F$16</f>
        <v>0</v>
      </c>
      <c r="G393" s="36">
        <f>SUMIFS(СВЦЭМ!$J$40:$J$783,СВЦЭМ!$A$40:$A$783,$A393,СВЦЭМ!$B$39:$B$782,G$367)+'СЕТ СН'!$F$16</f>
        <v>0</v>
      </c>
      <c r="H393" s="36">
        <f>SUMIFS(СВЦЭМ!$J$40:$J$783,СВЦЭМ!$A$40:$A$783,$A393,СВЦЭМ!$B$39:$B$782,H$367)+'СЕТ СН'!$F$16</f>
        <v>0</v>
      </c>
      <c r="I393" s="36">
        <f>SUMIFS(СВЦЭМ!$J$40:$J$783,СВЦЭМ!$A$40:$A$783,$A393,СВЦЭМ!$B$39:$B$782,I$367)+'СЕТ СН'!$F$16</f>
        <v>0</v>
      </c>
      <c r="J393" s="36">
        <f>SUMIFS(СВЦЭМ!$J$40:$J$783,СВЦЭМ!$A$40:$A$783,$A393,СВЦЭМ!$B$39:$B$782,J$367)+'СЕТ СН'!$F$16</f>
        <v>0</v>
      </c>
      <c r="K393" s="36">
        <f>SUMIFS(СВЦЭМ!$J$40:$J$783,СВЦЭМ!$A$40:$A$783,$A393,СВЦЭМ!$B$39:$B$782,K$367)+'СЕТ СН'!$F$16</f>
        <v>0</v>
      </c>
      <c r="L393" s="36">
        <f>SUMIFS(СВЦЭМ!$J$40:$J$783,СВЦЭМ!$A$40:$A$783,$A393,СВЦЭМ!$B$39:$B$782,L$367)+'СЕТ СН'!$F$16</f>
        <v>0</v>
      </c>
      <c r="M393" s="36">
        <f>SUMIFS(СВЦЭМ!$J$40:$J$783,СВЦЭМ!$A$40:$A$783,$A393,СВЦЭМ!$B$39:$B$782,M$367)+'СЕТ СН'!$F$16</f>
        <v>0</v>
      </c>
      <c r="N393" s="36">
        <f>SUMIFS(СВЦЭМ!$J$40:$J$783,СВЦЭМ!$A$40:$A$783,$A393,СВЦЭМ!$B$39:$B$782,N$367)+'СЕТ СН'!$F$16</f>
        <v>0</v>
      </c>
      <c r="O393" s="36">
        <f>SUMIFS(СВЦЭМ!$J$40:$J$783,СВЦЭМ!$A$40:$A$783,$A393,СВЦЭМ!$B$39:$B$782,O$367)+'СЕТ СН'!$F$16</f>
        <v>0</v>
      </c>
      <c r="P393" s="36">
        <f>SUMIFS(СВЦЭМ!$J$40:$J$783,СВЦЭМ!$A$40:$A$783,$A393,СВЦЭМ!$B$39:$B$782,P$367)+'СЕТ СН'!$F$16</f>
        <v>0</v>
      </c>
      <c r="Q393" s="36">
        <f>SUMIFS(СВЦЭМ!$J$40:$J$783,СВЦЭМ!$A$40:$A$783,$A393,СВЦЭМ!$B$39:$B$782,Q$367)+'СЕТ СН'!$F$16</f>
        <v>0</v>
      </c>
      <c r="R393" s="36">
        <f>SUMIFS(СВЦЭМ!$J$40:$J$783,СВЦЭМ!$A$40:$A$783,$A393,СВЦЭМ!$B$39:$B$782,R$367)+'СЕТ СН'!$F$16</f>
        <v>0</v>
      </c>
      <c r="S393" s="36">
        <f>SUMIFS(СВЦЭМ!$J$40:$J$783,СВЦЭМ!$A$40:$A$783,$A393,СВЦЭМ!$B$39:$B$782,S$367)+'СЕТ СН'!$F$16</f>
        <v>0</v>
      </c>
      <c r="T393" s="36">
        <f>SUMIFS(СВЦЭМ!$J$40:$J$783,СВЦЭМ!$A$40:$A$783,$A393,СВЦЭМ!$B$39:$B$782,T$367)+'СЕТ СН'!$F$16</f>
        <v>0</v>
      </c>
      <c r="U393" s="36">
        <f>SUMIFS(СВЦЭМ!$J$40:$J$783,СВЦЭМ!$A$40:$A$783,$A393,СВЦЭМ!$B$39:$B$782,U$367)+'СЕТ СН'!$F$16</f>
        <v>0</v>
      </c>
      <c r="V393" s="36">
        <f>SUMIFS(СВЦЭМ!$J$40:$J$783,СВЦЭМ!$A$40:$A$783,$A393,СВЦЭМ!$B$39:$B$782,V$367)+'СЕТ СН'!$F$16</f>
        <v>0</v>
      </c>
      <c r="W393" s="36">
        <f>SUMIFS(СВЦЭМ!$J$40:$J$783,СВЦЭМ!$A$40:$A$783,$A393,СВЦЭМ!$B$39:$B$782,W$367)+'СЕТ СН'!$F$16</f>
        <v>0</v>
      </c>
      <c r="X393" s="36">
        <f>SUMIFS(СВЦЭМ!$J$40:$J$783,СВЦЭМ!$A$40:$A$783,$A393,СВЦЭМ!$B$39:$B$782,X$367)+'СЕТ СН'!$F$16</f>
        <v>0</v>
      </c>
      <c r="Y393" s="36">
        <f>SUMIFS(СВЦЭМ!$J$40:$J$783,СВЦЭМ!$A$40:$A$783,$A393,СВЦЭМ!$B$39:$B$782,Y$367)+'СЕТ СН'!$F$16</f>
        <v>0</v>
      </c>
    </row>
    <row r="394" spans="1:26" ht="15.75" hidden="1" x14ac:dyDescent="0.2">
      <c r="A394" s="35">
        <f t="shared" si="10"/>
        <v>45226</v>
      </c>
      <c r="B394" s="36">
        <f>SUMIFS(СВЦЭМ!$J$40:$J$783,СВЦЭМ!$A$40:$A$783,$A394,СВЦЭМ!$B$39:$B$782,B$367)+'СЕТ СН'!$F$16</f>
        <v>0</v>
      </c>
      <c r="C394" s="36">
        <f>SUMIFS(СВЦЭМ!$J$40:$J$783,СВЦЭМ!$A$40:$A$783,$A394,СВЦЭМ!$B$39:$B$782,C$367)+'СЕТ СН'!$F$16</f>
        <v>0</v>
      </c>
      <c r="D394" s="36">
        <f>SUMIFS(СВЦЭМ!$J$40:$J$783,СВЦЭМ!$A$40:$A$783,$A394,СВЦЭМ!$B$39:$B$782,D$367)+'СЕТ СН'!$F$16</f>
        <v>0</v>
      </c>
      <c r="E394" s="36">
        <f>SUMIFS(СВЦЭМ!$J$40:$J$783,СВЦЭМ!$A$40:$A$783,$A394,СВЦЭМ!$B$39:$B$782,E$367)+'СЕТ СН'!$F$16</f>
        <v>0</v>
      </c>
      <c r="F394" s="36">
        <f>SUMIFS(СВЦЭМ!$J$40:$J$783,СВЦЭМ!$A$40:$A$783,$A394,СВЦЭМ!$B$39:$B$782,F$367)+'СЕТ СН'!$F$16</f>
        <v>0</v>
      </c>
      <c r="G394" s="36">
        <f>SUMIFS(СВЦЭМ!$J$40:$J$783,СВЦЭМ!$A$40:$A$783,$A394,СВЦЭМ!$B$39:$B$782,G$367)+'СЕТ СН'!$F$16</f>
        <v>0</v>
      </c>
      <c r="H394" s="36">
        <f>SUMIFS(СВЦЭМ!$J$40:$J$783,СВЦЭМ!$A$40:$A$783,$A394,СВЦЭМ!$B$39:$B$782,H$367)+'СЕТ СН'!$F$16</f>
        <v>0</v>
      </c>
      <c r="I394" s="36">
        <f>SUMIFS(СВЦЭМ!$J$40:$J$783,СВЦЭМ!$A$40:$A$783,$A394,СВЦЭМ!$B$39:$B$782,I$367)+'СЕТ СН'!$F$16</f>
        <v>0</v>
      </c>
      <c r="J394" s="36">
        <f>SUMIFS(СВЦЭМ!$J$40:$J$783,СВЦЭМ!$A$40:$A$783,$A394,СВЦЭМ!$B$39:$B$782,J$367)+'СЕТ СН'!$F$16</f>
        <v>0</v>
      </c>
      <c r="K394" s="36">
        <f>SUMIFS(СВЦЭМ!$J$40:$J$783,СВЦЭМ!$A$40:$A$783,$A394,СВЦЭМ!$B$39:$B$782,K$367)+'СЕТ СН'!$F$16</f>
        <v>0</v>
      </c>
      <c r="L394" s="36">
        <f>SUMIFS(СВЦЭМ!$J$40:$J$783,СВЦЭМ!$A$40:$A$783,$A394,СВЦЭМ!$B$39:$B$782,L$367)+'СЕТ СН'!$F$16</f>
        <v>0</v>
      </c>
      <c r="M394" s="36">
        <f>SUMIFS(СВЦЭМ!$J$40:$J$783,СВЦЭМ!$A$40:$A$783,$A394,СВЦЭМ!$B$39:$B$782,M$367)+'СЕТ СН'!$F$16</f>
        <v>0</v>
      </c>
      <c r="N394" s="36">
        <f>SUMIFS(СВЦЭМ!$J$40:$J$783,СВЦЭМ!$A$40:$A$783,$A394,СВЦЭМ!$B$39:$B$782,N$367)+'СЕТ СН'!$F$16</f>
        <v>0</v>
      </c>
      <c r="O394" s="36">
        <f>SUMIFS(СВЦЭМ!$J$40:$J$783,СВЦЭМ!$A$40:$A$783,$A394,СВЦЭМ!$B$39:$B$782,O$367)+'СЕТ СН'!$F$16</f>
        <v>0</v>
      </c>
      <c r="P394" s="36">
        <f>SUMIFS(СВЦЭМ!$J$40:$J$783,СВЦЭМ!$A$40:$A$783,$A394,СВЦЭМ!$B$39:$B$782,P$367)+'СЕТ СН'!$F$16</f>
        <v>0</v>
      </c>
      <c r="Q394" s="36">
        <f>SUMIFS(СВЦЭМ!$J$40:$J$783,СВЦЭМ!$A$40:$A$783,$A394,СВЦЭМ!$B$39:$B$782,Q$367)+'СЕТ СН'!$F$16</f>
        <v>0</v>
      </c>
      <c r="R394" s="36">
        <f>SUMIFS(СВЦЭМ!$J$40:$J$783,СВЦЭМ!$A$40:$A$783,$A394,СВЦЭМ!$B$39:$B$782,R$367)+'СЕТ СН'!$F$16</f>
        <v>0</v>
      </c>
      <c r="S394" s="36">
        <f>SUMIFS(СВЦЭМ!$J$40:$J$783,СВЦЭМ!$A$40:$A$783,$A394,СВЦЭМ!$B$39:$B$782,S$367)+'СЕТ СН'!$F$16</f>
        <v>0</v>
      </c>
      <c r="T394" s="36">
        <f>SUMIFS(СВЦЭМ!$J$40:$J$783,СВЦЭМ!$A$40:$A$783,$A394,СВЦЭМ!$B$39:$B$782,T$367)+'СЕТ СН'!$F$16</f>
        <v>0</v>
      </c>
      <c r="U394" s="36">
        <f>SUMIFS(СВЦЭМ!$J$40:$J$783,СВЦЭМ!$A$40:$A$783,$A394,СВЦЭМ!$B$39:$B$782,U$367)+'СЕТ СН'!$F$16</f>
        <v>0</v>
      </c>
      <c r="V394" s="36">
        <f>SUMIFS(СВЦЭМ!$J$40:$J$783,СВЦЭМ!$A$40:$A$783,$A394,СВЦЭМ!$B$39:$B$782,V$367)+'СЕТ СН'!$F$16</f>
        <v>0</v>
      </c>
      <c r="W394" s="36">
        <f>SUMIFS(СВЦЭМ!$J$40:$J$783,СВЦЭМ!$A$40:$A$783,$A394,СВЦЭМ!$B$39:$B$782,W$367)+'СЕТ СН'!$F$16</f>
        <v>0</v>
      </c>
      <c r="X394" s="36">
        <f>SUMIFS(СВЦЭМ!$J$40:$J$783,СВЦЭМ!$A$40:$A$783,$A394,СВЦЭМ!$B$39:$B$782,X$367)+'СЕТ СН'!$F$16</f>
        <v>0</v>
      </c>
      <c r="Y394" s="36">
        <f>SUMIFS(СВЦЭМ!$J$40:$J$783,СВЦЭМ!$A$40:$A$783,$A394,СВЦЭМ!$B$39:$B$782,Y$367)+'СЕТ СН'!$F$16</f>
        <v>0</v>
      </c>
    </row>
    <row r="395" spans="1:26" ht="15.75" hidden="1" x14ac:dyDescent="0.2">
      <c r="A395" s="35">
        <f t="shared" si="10"/>
        <v>45227</v>
      </c>
      <c r="B395" s="36">
        <f>SUMIFS(СВЦЭМ!$J$40:$J$783,СВЦЭМ!$A$40:$A$783,$A395,СВЦЭМ!$B$39:$B$782,B$367)+'СЕТ СН'!$F$16</f>
        <v>0</v>
      </c>
      <c r="C395" s="36">
        <f>SUMIFS(СВЦЭМ!$J$40:$J$783,СВЦЭМ!$A$40:$A$783,$A395,СВЦЭМ!$B$39:$B$782,C$367)+'СЕТ СН'!$F$16</f>
        <v>0</v>
      </c>
      <c r="D395" s="36">
        <f>SUMIFS(СВЦЭМ!$J$40:$J$783,СВЦЭМ!$A$40:$A$783,$A395,СВЦЭМ!$B$39:$B$782,D$367)+'СЕТ СН'!$F$16</f>
        <v>0</v>
      </c>
      <c r="E395" s="36">
        <f>SUMIFS(СВЦЭМ!$J$40:$J$783,СВЦЭМ!$A$40:$A$783,$A395,СВЦЭМ!$B$39:$B$782,E$367)+'СЕТ СН'!$F$16</f>
        <v>0</v>
      </c>
      <c r="F395" s="36">
        <f>SUMIFS(СВЦЭМ!$J$40:$J$783,СВЦЭМ!$A$40:$A$783,$A395,СВЦЭМ!$B$39:$B$782,F$367)+'СЕТ СН'!$F$16</f>
        <v>0</v>
      </c>
      <c r="G395" s="36">
        <f>SUMIFS(СВЦЭМ!$J$40:$J$783,СВЦЭМ!$A$40:$A$783,$A395,СВЦЭМ!$B$39:$B$782,G$367)+'СЕТ СН'!$F$16</f>
        <v>0</v>
      </c>
      <c r="H395" s="36">
        <f>SUMIFS(СВЦЭМ!$J$40:$J$783,СВЦЭМ!$A$40:$A$783,$A395,СВЦЭМ!$B$39:$B$782,H$367)+'СЕТ СН'!$F$16</f>
        <v>0</v>
      </c>
      <c r="I395" s="36">
        <f>SUMIFS(СВЦЭМ!$J$40:$J$783,СВЦЭМ!$A$40:$A$783,$A395,СВЦЭМ!$B$39:$B$782,I$367)+'СЕТ СН'!$F$16</f>
        <v>0</v>
      </c>
      <c r="J395" s="36">
        <f>SUMIFS(СВЦЭМ!$J$40:$J$783,СВЦЭМ!$A$40:$A$783,$A395,СВЦЭМ!$B$39:$B$782,J$367)+'СЕТ СН'!$F$16</f>
        <v>0</v>
      </c>
      <c r="K395" s="36">
        <f>SUMIFS(СВЦЭМ!$J$40:$J$783,СВЦЭМ!$A$40:$A$783,$A395,СВЦЭМ!$B$39:$B$782,K$367)+'СЕТ СН'!$F$16</f>
        <v>0</v>
      </c>
      <c r="L395" s="36">
        <f>SUMIFS(СВЦЭМ!$J$40:$J$783,СВЦЭМ!$A$40:$A$783,$A395,СВЦЭМ!$B$39:$B$782,L$367)+'СЕТ СН'!$F$16</f>
        <v>0</v>
      </c>
      <c r="M395" s="36">
        <f>SUMIFS(СВЦЭМ!$J$40:$J$783,СВЦЭМ!$A$40:$A$783,$A395,СВЦЭМ!$B$39:$B$782,M$367)+'СЕТ СН'!$F$16</f>
        <v>0</v>
      </c>
      <c r="N395" s="36">
        <f>SUMIFS(СВЦЭМ!$J$40:$J$783,СВЦЭМ!$A$40:$A$783,$A395,СВЦЭМ!$B$39:$B$782,N$367)+'СЕТ СН'!$F$16</f>
        <v>0</v>
      </c>
      <c r="O395" s="36">
        <f>SUMIFS(СВЦЭМ!$J$40:$J$783,СВЦЭМ!$A$40:$A$783,$A395,СВЦЭМ!$B$39:$B$782,O$367)+'СЕТ СН'!$F$16</f>
        <v>0</v>
      </c>
      <c r="P395" s="36">
        <f>SUMIFS(СВЦЭМ!$J$40:$J$783,СВЦЭМ!$A$40:$A$783,$A395,СВЦЭМ!$B$39:$B$782,P$367)+'СЕТ СН'!$F$16</f>
        <v>0</v>
      </c>
      <c r="Q395" s="36">
        <f>SUMIFS(СВЦЭМ!$J$40:$J$783,СВЦЭМ!$A$40:$A$783,$A395,СВЦЭМ!$B$39:$B$782,Q$367)+'СЕТ СН'!$F$16</f>
        <v>0</v>
      </c>
      <c r="R395" s="36">
        <f>SUMIFS(СВЦЭМ!$J$40:$J$783,СВЦЭМ!$A$40:$A$783,$A395,СВЦЭМ!$B$39:$B$782,R$367)+'СЕТ СН'!$F$16</f>
        <v>0</v>
      </c>
      <c r="S395" s="36">
        <f>SUMIFS(СВЦЭМ!$J$40:$J$783,СВЦЭМ!$A$40:$A$783,$A395,СВЦЭМ!$B$39:$B$782,S$367)+'СЕТ СН'!$F$16</f>
        <v>0</v>
      </c>
      <c r="T395" s="36">
        <f>SUMIFS(СВЦЭМ!$J$40:$J$783,СВЦЭМ!$A$40:$A$783,$A395,СВЦЭМ!$B$39:$B$782,T$367)+'СЕТ СН'!$F$16</f>
        <v>0</v>
      </c>
      <c r="U395" s="36">
        <f>SUMIFS(СВЦЭМ!$J$40:$J$783,СВЦЭМ!$A$40:$A$783,$A395,СВЦЭМ!$B$39:$B$782,U$367)+'СЕТ СН'!$F$16</f>
        <v>0</v>
      </c>
      <c r="V395" s="36">
        <f>SUMIFS(СВЦЭМ!$J$40:$J$783,СВЦЭМ!$A$40:$A$783,$A395,СВЦЭМ!$B$39:$B$782,V$367)+'СЕТ СН'!$F$16</f>
        <v>0</v>
      </c>
      <c r="W395" s="36">
        <f>SUMIFS(СВЦЭМ!$J$40:$J$783,СВЦЭМ!$A$40:$A$783,$A395,СВЦЭМ!$B$39:$B$782,W$367)+'СЕТ СН'!$F$16</f>
        <v>0</v>
      </c>
      <c r="X395" s="36">
        <f>SUMIFS(СВЦЭМ!$J$40:$J$783,СВЦЭМ!$A$40:$A$783,$A395,СВЦЭМ!$B$39:$B$782,X$367)+'СЕТ СН'!$F$16</f>
        <v>0</v>
      </c>
      <c r="Y395" s="36">
        <f>SUMIFS(СВЦЭМ!$J$40:$J$783,СВЦЭМ!$A$40:$A$783,$A395,СВЦЭМ!$B$39:$B$782,Y$367)+'СЕТ СН'!$F$16</f>
        <v>0</v>
      </c>
    </row>
    <row r="396" spans="1:26" ht="15.75" hidden="1" x14ac:dyDescent="0.2">
      <c r="A396" s="35">
        <f t="shared" si="10"/>
        <v>45228</v>
      </c>
      <c r="B396" s="36">
        <f>SUMIFS(СВЦЭМ!$J$40:$J$783,СВЦЭМ!$A$40:$A$783,$A396,СВЦЭМ!$B$39:$B$782,B$367)+'СЕТ СН'!$F$16</f>
        <v>0</v>
      </c>
      <c r="C396" s="36">
        <f>SUMIFS(СВЦЭМ!$J$40:$J$783,СВЦЭМ!$A$40:$A$783,$A396,СВЦЭМ!$B$39:$B$782,C$367)+'СЕТ СН'!$F$16</f>
        <v>0</v>
      </c>
      <c r="D396" s="36">
        <f>SUMIFS(СВЦЭМ!$J$40:$J$783,СВЦЭМ!$A$40:$A$783,$A396,СВЦЭМ!$B$39:$B$782,D$367)+'СЕТ СН'!$F$16</f>
        <v>0</v>
      </c>
      <c r="E396" s="36">
        <f>SUMIFS(СВЦЭМ!$J$40:$J$783,СВЦЭМ!$A$40:$A$783,$A396,СВЦЭМ!$B$39:$B$782,E$367)+'СЕТ СН'!$F$16</f>
        <v>0</v>
      </c>
      <c r="F396" s="36">
        <f>SUMIFS(СВЦЭМ!$J$40:$J$783,СВЦЭМ!$A$40:$A$783,$A396,СВЦЭМ!$B$39:$B$782,F$367)+'СЕТ СН'!$F$16</f>
        <v>0</v>
      </c>
      <c r="G396" s="36">
        <f>SUMIFS(СВЦЭМ!$J$40:$J$783,СВЦЭМ!$A$40:$A$783,$A396,СВЦЭМ!$B$39:$B$782,G$367)+'СЕТ СН'!$F$16</f>
        <v>0</v>
      </c>
      <c r="H396" s="36">
        <f>SUMIFS(СВЦЭМ!$J$40:$J$783,СВЦЭМ!$A$40:$A$783,$A396,СВЦЭМ!$B$39:$B$782,H$367)+'СЕТ СН'!$F$16</f>
        <v>0</v>
      </c>
      <c r="I396" s="36">
        <f>SUMIFS(СВЦЭМ!$J$40:$J$783,СВЦЭМ!$A$40:$A$783,$A396,СВЦЭМ!$B$39:$B$782,I$367)+'СЕТ СН'!$F$16</f>
        <v>0</v>
      </c>
      <c r="J396" s="36">
        <f>SUMIFS(СВЦЭМ!$J$40:$J$783,СВЦЭМ!$A$40:$A$783,$A396,СВЦЭМ!$B$39:$B$782,J$367)+'СЕТ СН'!$F$16</f>
        <v>0</v>
      </c>
      <c r="K396" s="36">
        <f>SUMIFS(СВЦЭМ!$J$40:$J$783,СВЦЭМ!$A$40:$A$783,$A396,СВЦЭМ!$B$39:$B$782,K$367)+'СЕТ СН'!$F$16</f>
        <v>0</v>
      </c>
      <c r="L396" s="36">
        <f>SUMIFS(СВЦЭМ!$J$40:$J$783,СВЦЭМ!$A$40:$A$783,$A396,СВЦЭМ!$B$39:$B$782,L$367)+'СЕТ СН'!$F$16</f>
        <v>0</v>
      </c>
      <c r="M396" s="36">
        <f>SUMIFS(СВЦЭМ!$J$40:$J$783,СВЦЭМ!$A$40:$A$783,$A396,СВЦЭМ!$B$39:$B$782,M$367)+'СЕТ СН'!$F$16</f>
        <v>0</v>
      </c>
      <c r="N396" s="36">
        <f>SUMIFS(СВЦЭМ!$J$40:$J$783,СВЦЭМ!$A$40:$A$783,$A396,СВЦЭМ!$B$39:$B$782,N$367)+'СЕТ СН'!$F$16</f>
        <v>0</v>
      </c>
      <c r="O396" s="36">
        <f>SUMIFS(СВЦЭМ!$J$40:$J$783,СВЦЭМ!$A$40:$A$783,$A396,СВЦЭМ!$B$39:$B$782,O$367)+'СЕТ СН'!$F$16</f>
        <v>0</v>
      </c>
      <c r="P396" s="36">
        <f>SUMIFS(СВЦЭМ!$J$40:$J$783,СВЦЭМ!$A$40:$A$783,$A396,СВЦЭМ!$B$39:$B$782,P$367)+'СЕТ СН'!$F$16</f>
        <v>0</v>
      </c>
      <c r="Q396" s="36">
        <f>SUMIFS(СВЦЭМ!$J$40:$J$783,СВЦЭМ!$A$40:$A$783,$A396,СВЦЭМ!$B$39:$B$782,Q$367)+'СЕТ СН'!$F$16</f>
        <v>0</v>
      </c>
      <c r="R396" s="36">
        <f>SUMIFS(СВЦЭМ!$J$40:$J$783,СВЦЭМ!$A$40:$A$783,$A396,СВЦЭМ!$B$39:$B$782,R$367)+'СЕТ СН'!$F$16</f>
        <v>0</v>
      </c>
      <c r="S396" s="36">
        <f>SUMIFS(СВЦЭМ!$J$40:$J$783,СВЦЭМ!$A$40:$A$783,$A396,СВЦЭМ!$B$39:$B$782,S$367)+'СЕТ СН'!$F$16</f>
        <v>0</v>
      </c>
      <c r="T396" s="36">
        <f>SUMIFS(СВЦЭМ!$J$40:$J$783,СВЦЭМ!$A$40:$A$783,$A396,СВЦЭМ!$B$39:$B$782,T$367)+'СЕТ СН'!$F$16</f>
        <v>0</v>
      </c>
      <c r="U396" s="36">
        <f>SUMIFS(СВЦЭМ!$J$40:$J$783,СВЦЭМ!$A$40:$A$783,$A396,СВЦЭМ!$B$39:$B$782,U$367)+'СЕТ СН'!$F$16</f>
        <v>0</v>
      </c>
      <c r="V396" s="36">
        <f>SUMIFS(СВЦЭМ!$J$40:$J$783,СВЦЭМ!$A$40:$A$783,$A396,СВЦЭМ!$B$39:$B$782,V$367)+'СЕТ СН'!$F$16</f>
        <v>0</v>
      </c>
      <c r="W396" s="36">
        <f>SUMIFS(СВЦЭМ!$J$40:$J$783,СВЦЭМ!$A$40:$A$783,$A396,СВЦЭМ!$B$39:$B$782,W$367)+'СЕТ СН'!$F$16</f>
        <v>0</v>
      </c>
      <c r="X396" s="36">
        <f>SUMIFS(СВЦЭМ!$J$40:$J$783,СВЦЭМ!$A$40:$A$783,$A396,СВЦЭМ!$B$39:$B$782,X$367)+'СЕТ СН'!$F$16</f>
        <v>0</v>
      </c>
      <c r="Y396" s="36">
        <f>SUMIFS(СВЦЭМ!$J$40:$J$783,СВЦЭМ!$A$40:$A$783,$A396,СВЦЭМ!$B$39:$B$782,Y$367)+'СЕТ СН'!$F$16</f>
        <v>0</v>
      </c>
    </row>
    <row r="397" spans="1:26" ht="15.75" hidden="1" x14ac:dyDescent="0.2">
      <c r="A397" s="35">
        <f t="shared" si="10"/>
        <v>45229</v>
      </c>
      <c r="B397" s="36">
        <f>SUMIFS(СВЦЭМ!$J$40:$J$783,СВЦЭМ!$A$40:$A$783,$A397,СВЦЭМ!$B$39:$B$782,B$367)+'СЕТ СН'!$F$16</f>
        <v>0</v>
      </c>
      <c r="C397" s="36">
        <f>SUMIFS(СВЦЭМ!$J$40:$J$783,СВЦЭМ!$A$40:$A$783,$A397,СВЦЭМ!$B$39:$B$782,C$367)+'СЕТ СН'!$F$16</f>
        <v>0</v>
      </c>
      <c r="D397" s="36">
        <f>SUMIFS(СВЦЭМ!$J$40:$J$783,СВЦЭМ!$A$40:$A$783,$A397,СВЦЭМ!$B$39:$B$782,D$367)+'СЕТ СН'!$F$16</f>
        <v>0</v>
      </c>
      <c r="E397" s="36">
        <f>SUMIFS(СВЦЭМ!$J$40:$J$783,СВЦЭМ!$A$40:$A$783,$A397,СВЦЭМ!$B$39:$B$782,E$367)+'СЕТ СН'!$F$16</f>
        <v>0</v>
      </c>
      <c r="F397" s="36">
        <f>SUMIFS(СВЦЭМ!$J$40:$J$783,СВЦЭМ!$A$40:$A$783,$A397,СВЦЭМ!$B$39:$B$782,F$367)+'СЕТ СН'!$F$16</f>
        <v>0</v>
      </c>
      <c r="G397" s="36">
        <f>SUMIFS(СВЦЭМ!$J$40:$J$783,СВЦЭМ!$A$40:$A$783,$A397,СВЦЭМ!$B$39:$B$782,G$367)+'СЕТ СН'!$F$16</f>
        <v>0</v>
      </c>
      <c r="H397" s="36">
        <f>SUMIFS(СВЦЭМ!$J$40:$J$783,СВЦЭМ!$A$40:$A$783,$A397,СВЦЭМ!$B$39:$B$782,H$367)+'СЕТ СН'!$F$16</f>
        <v>0</v>
      </c>
      <c r="I397" s="36">
        <f>SUMIFS(СВЦЭМ!$J$40:$J$783,СВЦЭМ!$A$40:$A$783,$A397,СВЦЭМ!$B$39:$B$782,I$367)+'СЕТ СН'!$F$16</f>
        <v>0</v>
      </c>
      <c r="J397" s="36">
        <f>SUMIFS(СВЦЭМ!$J$40:$J$783,СВЦЭМ!$A$40:$A$783,$A397,СВЦЭМ!$B$39:$B$782,J$367)+'СЕТ СН'!$F$16</f>
        <v>0</v>
      </c>
      <c r="K397" s="36">
        <f>SUMIFS(СВЦЭМ!$J$40:$J$783,СВЦЭМ!$A$40:$A$783,$A397,СВЦЭМ!$B$39:$B$782,K$367)+'СЕТ СН'!$F$16</f>
        <v>0</v>
      </c>
      <c r="L397" s="36">
        <f>SUMIFS(СВЦЭМ!$J$40:$J$783,СВЦЭМ!$A$40:$A$783,$A397,СВЦЭМ!$B$39:$B$782,L$367)+'СЕТ СН'!$F$16</f>
        <v>0</v>
      </c>
      <c r="M397" s="36">
        <f>SUMIFS(СВЦЭМ!$J$40:$J$783,СВЦЭМ!$A$40:$A$783,$A397,СВЦЭМ!$B$39:$B$782,M$367)+'СЕТ СН'!$F$16</f>
        <v>0</v>
      </c>
      <c r="N397" s="36">
        <f>SUMIFS(СВЦЭМ!$J$40:$J$783,СВЦЭМ!$A$40:$A$783,$A397,СВЦЭМ!$B$39:$B$782,N$367)+'СЕТ СН'!$F$16</f>
        <v>0</v>
      </c>
      <c r="O397" s="36">
        <f>SUMIFS(СВЦЭМ!$J$40:$J$783,СВЦЭМ!$A$40:$A$783,$A397,СВЦЭМ!$B$39:$B$782,O$367)+'СЕТ СН'!$F$16</f>
        <v>0</v>
      </c>
      <c r="P397" s="36">
        <f>SUMIFS(СВЦЭМ!$J$40:$J$783,СВЦЭМ!$A$40:$A$783,$A397,СВЦЭМ!$B$39:$B$782,P$367)+'СЕТ СН'!$F$16</f>
        <v>0</v>
      </c>
      <c r="Q397" s="36">
        <f>SUMIFS(СВЦЭМ!$J$40:$J$783,СВЦЭМ!$A$40:$A$783,$A397,СВЦЭМ!$B$39:$B$782,Q$367)+'СЕТ СН'!$F$16</f>
        <v>0</v>
      </c>
      <c r="R397" s="36">
        <f>SUMIFS(СВЦЭМ!$J$40:$J$783,СВЦЭМ!$A$40:$A$783,$A397,СВЦЭМ!$B$39:$B$782,R$367)+'СЕТ СН'!$F$16</f>
        <v>0</v>
      </c>
      <c r="S397" s="36">
        <f>SUMIFS(СВЦЭМ!$J$40:$J$783,СВЦЭМ!$A$40:$A$783,$A397,СВЦЭМ!$B$39:$B$782,S$367)+'СЕТ СН'!$F$16</f>
        <v>0</v>
      </c>
      <c r="T397" s="36">
        <f>SUMIFS(СВЦЭМ!$J$40:$J$783,СВЦЭМ!$A$40:$A$783,$A397,СВЦЭМ!$B$39:$B$782,T$367)+'СЕТ СН'!$F$16</f>
        <v>0</v>
      </c>
      <c r="U397" s="36">
        <f>SUMIFS(СВЦЭМ!$J$40:$J$783,СВЦЭМ!$A$40:$A$783,$A397,СВЦЭМ!$B$39:$B$782,U$367)+'СЕТ СН'!$F$16</f>
        <v>0</v>
      </c>
      <c r="V397" s="36">
        <f>SUMIFS(СВЦЭМ!$J$40:$J$783,СВЦЭМ!$A$40:$A$783,$A397,СВЦЭМ!$B$39:$B$782,V$367)+'СЕТ СН'!$F$16</f>
        <v>0</v>
      </c>
      <c r="W397" s="36">
        <f>SUMIFS(СВЦЭМ!$J$40:$J$783,СВЦЭМ!$A$40:$A$783,$A397,СВЦЭМ!$B$39:$B$782,W$367)+'СЕТ СН'!$F$16</f>
        <v>0</v>
      </c>
      <c r="X397" s="36">
        <f>SUMIFS(СВЦЭМ!$J$40:$J$783,СВЦЭМ!$A$40:$A$783,$A397,СВЦЭМ!$B$39:$B$782,X$367)+'СЕТ СН'!$F$16</f>
        <v>0</v>
      </c>
      <c r="Y397" s="36">
        <f>SUMIFS(СВЦЭМ!$J$40:$J$783,СВЦЭМ!$A$40:$A$783,$A397,СВЦЭМ!$B$39:$B$782,Y$367)+'СЕТ СН'!$F$16</f>
        <v>0</v>
      </c>
    </row>
    <row r="398" spans="1:26" ht="15.75" hidden="1" x14ac:dyDescent="0.2">
      <c r="A398" s="35">
        <f t="shared" si="10"/>
        <v>45230</v>
      </c>
      <c r="B398" s="36">
        <f>SUMIFS(СВЦЭМ!$J$40:$J$783,СВЦЭМ!$A$40:$A$783,$A398,СВЦЭМ!$B$39:$B$782,B$367)+'СЕТ СН'!$F$16</f>
        <v>0</v>
      </c>
      <c r="C398" s="36">
        <f>SUMIFS(СВЦЭМ!$J$40:$J$783,СВЦЭМ!$A$40:$A$783,$A398,СВЦЭМ!$B$39:$B$782,C$367)+'СЕТ СН'!$F$16</f>
        <v>0</v>
      </c>
      <c r="D398" s="36">
        <f>SUMIFS(СВЦЭМ!$J$40:$J$783,СВЦЭМ!$A$40:$A$783,$A398,СВЦЭМ!$B$39:$B$782,D$367)+'СЕТ СН'!$F$16</f>
        <v>0</v>
      </c>
      <c r="E398" s="36">
        <f>SUMIFS(СВЦЭМ!$J$40:$J$783,СВЦЭМ!$A$40:$A$783,$A398,СВЦЭМ!$B$39:$B$782,E$367)+'СЕТ СН'!$F$16</f>
        <v>0</v>
      </c>
      <c r="F398" s="36">
        <f>SUMIFS(СВЦЭМ!$J$40:$J$783,СВЦЭМ!$A$40:$A$783,$A398,СВЦЭМ!$B$39:$B$782,F$367)+'СЕТ СН'!$F$16</f>
        <v>0</v>
      </c>
      <c r="G398" s="36">
        <f>SUMIFS(СВЦЭМ!$J$40:$J$783,СВЦЭМ!$A$40:$A$783,$A398,СВЦЭМ!$B$39:$B$782,G$367)+'СЕТ СН'!$F$16</f>
        <v>0</v>
      </c>
      <c r="H398" s="36">
        <f>SUMIFS(СВЦЭМ!$J$40:$J$783,СВЦЭМ!$A$40:$A$783,$A398,СВЦЭМ!$B$39:$B$782,H$367)+'СЕТ СН'!$F$16</f>
        <v>0</v>
      </c>
      <c r="I398" s="36">
        <f>SUMIFS(СВЦЭМ!$J$40:$J$783,СВЦЭМ!$A$40:$A$783,$A398,СВЦЭМ!$B$39:$B$782,I$367)+'СЕТ СН'!$F$16</f>
        <v>0</v>
      </c>
      <c r="J398" s="36">
        <f>SUMIFS(СВЦЭМ!$J$40:$J$783,СВЦЭМ!$A$40:$A$783,$A398,СВЦЭМ!$B$39:$B$782,J$367)+'СЕТ СН'!$F$16</f>
        <v>0</v>
      </c>
      <c r="K398" s="36">
        <f>SUMIFS(СВЦЭМ!$J$40:$J$783,СВЦЭМ!$A$40:$A$783,$A398,СВЦЭМ!$B$39:$B$782,K$367)+'СЕТ СН'!$F$16</f>
        <v>0</v>
      </c>
      <c r="L398" s="36">
        <f>SUMIFS(СВЦЭМ!$J$40:$J$783,СВЦЭМ!$A$40:$A$783,$A398,СВЦЭМ!$B$39:$B$782,L$367)+'СЕТ СН'!$F$16</f>
        <v>0</v>
      </c>
      <c r="M398" s="36">
        <f>SUMIFS(СВЦЭМ!$J$40:$J$783,СВЦЭМ!$A$40:$A$783,$A398,СВЦЭМ!$B$39:$B$782,M$367)+'СЕТ СН'!$F$16</f>
        <v>0</v>
      </c>
      <c r="N398" s="36">
        <f>SUMIFS(СВЦЭМ!$J$40:$J$783,СВЦЭМ!$A$40:$A$783,$A398,СВЦЭМ!$B$39:$B$782,N$367)+'СЕТ СН'!$F$16</f>
        <v>0</v>
      </c>
      <c r="O398" s="36">
        <f>SUMIFS(СВЦЭМ!$J$40:$J$783,СВЦЭМ!$A$40:$A$783,$A398,СВЦЭМ!$B$39:$B$782,O$367)+'СЕТ СН'!$F$16</f>
        <v>0</v>
      </c>
      <c r="P398" s="36">
        <f>SUMIFS(СВЦЭМ!$J$40:$J$783,СВЦЭМ!$A$40:$A$783,$A398,СВЦЭМ!$B$39:$B$782,P$367)+'СЕТ СН'!$F$16</f>
        <v>0</v>
      </c>
      <c r="Q398" s="36">
        <f>SUMIFS(СВЦЭМ!$J$40:$J$783,СВЦЭМ!$A$40:$A$783,$A398,СВЦЭМ!$B$39:$B$782,Q$367)+'СЕТ СН'!$F$16</f>
        <v>0</v>
      </c>
      <c r="R398" s="36">
        <f>SUMIFS(СВЦЭМ!$J$40:$J$783,СВЦЭМ!$A$40:$A$783,$A398,СВЦЭМ!$B$39:$B$782,R$367)+'СЕТ СН'!$F$16</f>
        <v>0</v>
      </c>
      <c r="S398" s="36">
        <f>SUMIFS(СВЦЭМ!$J$40:$J$783,СВЦЭМ!$A$40:$A$783,$A398,СВЦЭМ!$B$39:$B$782,S$367)+'СЕТ СН'!$F$16</f>
        <v>0</v>
      </c>
      <c r="T398" s="36">
        <f>SUMIFS(СВЦЭМ!$J$40:$J$783,СВЦЭМ!$A$40:$A$783,$A398,СВЦЭМ!$B$39:$B$782,T$367)+'СЕТ СН'!$F$16</f>
        <v>0</v>
      </c>
      <c r="U398" s="36">
        <f>SUMIFS(СВЦЭМ!$J$40:$J$783,СВЦЭМ!$A$40:$A$783,$A398,СВЦЭМ!$B$39:$B$782,U$367)+'СЕТ СН'!$F$16</f>
        <v>0</v>
      </c>
      <c r="V398" s="36">
        <f>SUMIFS(СВЦЭМ!$J$40:$J$783,СВЦЭМ!$A$40:$A$783,$A398,СВЦЭМ!$B$39:$B$782,V$367)+'СЕТ СН'!$F$16</f>
        <v>0</v>
      </c>
      <c r="W398" s="36">
        <f>SUMIFS(СВЦЭМ!$J$40:$J$783,СВЦЭМ!$A$40:$A$783,$A398,СВЦЭМ!$B$39:$B$782,W$367)+'СЕТ СН'!$F$16</f>
        <v>0</v>
      </c>
      <c r="X398" s="36">
        <f>SUMIFS(СВЦЭМ!$J$40:$J$783,СВЦЭМ!$A$40:$A$783,$A398,СВЦЭМ!$B$39:$B$782,X$367)+'СЕТ СН'!$F$16</f>
        <v>0</v>
      </c>
      <c r="Y398" s="36">
        <f>SUMIFS(СВЦЭМ!$J$40:$J$783,СВЦЭМ!$A$40:$A$783,$A398,СВЦЭМ!$B$39:$B$782,Y$367)+'СЕТ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7"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38"/>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01.10.2023</v>
      </c>
      <c r="B403" s="36">
        <f>SUMIFS(СВЦЭМ!$K$40:$K$783,СВЦЭМ!$A$40:$A$783,$A403,СВЦЭМ!$B$39:$B$782,B$402)+'СЕТ СН'!$F$16</f>
        <v>0</v>
      </c>
      <c r="C403" s="36">
        <f>SUMIFS(СВЦЭМ!$K$40:$K$783,СВЦЭМ!$A$40:$A$783,$A403,СВЦЭМ!$B$39:$B$782,C$402)+'СЕТ СН'!$F$16</f>
        <v>0</v>
      </c>
      <c r="D403" s="36">
        <f>SUMIFS(СВЦЭМ!$K$40:$K$783,СВЦЭМ!$A$40:$A$783,$A403,СВЦЭМ!$B$39:$B$782,D$402)+'СЕТ СН'!$F$16</f>
        <v>0</v>
      </c>
      <c r="E403" s="36">
        <f>SUMIFS(СВЦЭМ!$K$40:$K$783,СВЦЭМ!$A$40:$A$783,$A403,СВЦЭМ!$B$39:$B$782,E$402)+'СЕТ СН'!$F$16</f>
        <v>0</v>
      </c>
      <c r="F403" s="36">
        <f>SUMIFS(СВЦЭМ!$K$40:$K$783,СВЦЭМ!$A$40:$A$783,$A403,СВЦЭМ!$B$39:$B$782,F$402)+'СЕТ СН'!$F$16</f>
        <v>0</v>
      </c>
      <c r="G403" s="36">
        <f>SUMIFS(СВЦЭМ!$K$40:$K$783,СВЦЭМ!$A$40:$A$783,$A403,СВЦЭМ!$B$39:$B$782,G$402)+'СЕТ СН'!$F$16</f>
        <v>0</v>
      </c>
      <c r="H403" s="36">
        <f>SUMIFS(СВЦЭМ!$K$40:$K$783,СВЦЭМ!$A$40:$A$783,$A403,СВЦЭМ!$B$39:$B$782,H$402)+'СЕТ СН'!$F$16</f>
        <v>0</v>
      </c>
      <c r="I403" s="36">
        <f>SUMIFS(СВЦЭМ!$K$40:$K$783,СВЦЭМ!$A$40:$A$783,$A403,СВЦЭМ!$B$39:$B$782,I$402)+'СЕТ СН'!$F$16</f>
        <v>0</v>
      </c>
      <c r="J403" s="36">
        <f>SUMIFS(СВЦЭМ!$K$40:$K$783,СВЦЭМ!$A$40:$A$783,$A403,СВЦЭМ!$B$39:$B$782,J$402)+'СЕТ СН'!$F$16</f>
        <v>0</v>
      </c>
      <c r="K403" s="36">
        <f>SUMIFS(СВЦЭМ!$K$40:$K$783,СВЦЭМ!$A$40:$A$783,$A403,СВЦЭМ!$B$39:$B$782,K$402)+'СЕТ СН'!$F$16</f>
        <v>0</v>
      </c>
      <c r="L403" s="36">
        <f>SUMIFS(СВЦЭМ!$K$40:$K$783,СВЦЭМ!$A$40:$A$783,$A403,СВЦЭМ!$B$39:$B$782,L$402)+'СЕТ СН'!$F$16</f>
        <v>0</v>
      </c>
      <c r="M403" s="36">
        <f>SUMIFS(СВЦЭМ!$K$40:$K$783,СВЦЭМ!$A$40:$A$783,$A403,СВЦЭМ!$B$39:$B$782,M$402)+'СЕТ СН'!$F$16</f>
        <v>0</v>
      </c>
      <c r="N403" s="36">
        <f>SUMIFS(СВЦЭМ!$K$40:$K$783,СВЦЭМ!$A$40:$A$783,$A403,СВЦЭМ!$B$39:$B$782,N$402)+'СЕТ СН'!$F$16</f>
        <v>0</v>
      </c>
      <c r="O403" s="36">
        <f>SUMIFS(СВЦЭМ!$K$40:$K$783,СВЦЭМ!$A$40:$A$783,$A403,СВЦЭМ!$B$39:$B$782,O$402)+'СЕТ СН'!$F$16</f>
        <v>0</v>
      </c>
      <c r="P403" s="36">
        <f>SUMIFS(СВЦЭМ!$K$40:$K$783,СВЦЭМ!$A$40:$A$783,$A403,СВЦЭМ!$B$39:$B$782,P$402)+'СЕТ СН'!$F$16</f>
        <v>0</v>
      </c>
      <c r="Q403" s="36">
        <f>SUMIFS(СВЦЭМ!$K$40:$K$783,СВЦЭМ!$A$40:$A$783,$A403,СВЦЭМ!$B$39:$B$782,Q$402)+'СЕТ СН'!$F$16</f>
        <v>0</v>
      </c>
      <c r="R403" s="36">
        <f>SUMIFS(СВЦЭМ!$K$40:$K$783,СВЦЭМ!$A$40:$A$783,$A403,СВЦЭМ!$B$39:$B$782,R$402)+'СЕТ СН'!$F$16</f>
        <v>0</v>
      </c>
      <c r="S403" s="36">
        <f>SUMIFS(СВЦЭМ!$K$40:$K$783,СВЦЭМ!$A$40:$A$783,$A403,СВЦЭМ!$B$39:$B$782,S$402)+'СЕТ СН'!$F$16</f>
        <v>0</v>
      </c>
      <c r="T403" s="36">
        <f>SUMIFS(СВЦЭМ!$K$40:$K$783,СВЦЭМ!$A$40:$A$783,$A403,СВЦЭМ!$B$39:$B$782,T$402)+'СЕТ СН'!$F$16</f>
        <v>0</v>
      </c>
      <c r="U403" s="36">
        <f>SUMIFS(СВЦЭМ!$K$40:$K$783,СВЦЭМ!$A$40:$A$783,$A403,СВЦЭМ!$B$39:$B$782,U$402)+'СЕТ СН'!$F$16</f>
        <v>0</v>
      </c>
      <c r="V403" s="36">
        <f>SUMIFS(СВЦЭМ!$K$40:$K$783,СВЦЭМ!$A$40:$A$783,$A403,СВЦЭМ!$B$39:$B$782,V$402)+'СЕТ СН'!$F$16</f>
        <v>0</v>
      </c>
      <c r="W403" s="36">
        <f>SUMIFS(СВЦЭМ!$K$40:$K$783,СВЦЭМ!$A$40:$A$783,$A403,СВЦЭМ!$B$39:$B$782,W$402)+'СЕТ СН'!$F$16</f>
        <v>0</v>
      </c>
      <c r="X403" s="36">
        <f>SUMIFS(СВЦЭМ!$K$40:$K$783,СВЦЭМ!$A$40:$A$783,$A403,СВЦЭМ!$B$39:$B$782,X$402)+'СЕТ СН'!$F$16</f>
        <v>0</v>
      </c>
      <c r="Y403" s="36">
        <f>SUMIFS(СВЦЭМ!$K$40:$K$783,СВЦЭМ!$A$40:$A$783,$A403,СВЦЭМ!$B$39:$B$782,Y$402)+'СЕТ СН'!$F$16</f>
        <v>0</v>
      </c>
      <c r="AA403" s="45"/>
    </row>
    <row r="404" spans="1:27" ht="15.75" hidden="1" x14ac:dyDescent="0.2">
      <c r="A404" s="35">
        <f>A403+1</f>
        <v>45201</v>
      </c>
      <c r="B404" s="36">
        <f>SUMIFS(СВЦЭМ!$K$40:$K$783,СВЦЭМ!$A$40:$A$783,$A404,СВЦЭМ!$B$39:$B$782,B$402)+'СЕТ СН'!$F$16</f>
        <v>0</v>
      </c>
      <c r="C404" s="36">
        <f>SUMIFS(СВЦЭМ!$K$40:$K$783,СВЦЭМ!$A$40:$A$783,$A404,СВЦЭМ!$B$39:$B$782,C$402)+'СЕТ СН'!$F$16</f>
        <v>0</v>
      </c>
      <c r="D404" s="36">
        <f>SUMIFS(СВЦЭМ!$K$40:$K$783,СВЦЭМ!$A$40:$A$783,$A404,СВЦЭМ!$B$39:$B$782,D$402)+'СЕТ СН'!$F$16</f>
        <v>0</v>
      </c>
      <c r="E404" s="36">
        <f>SUMIFS(СВЦЭМ!$K$40:$K$783,СВЦЭМ!$A$40:$A$783,$A404,СВЦЭМ!$B$39:$B$782,E$402)+'СЕТ СН'!$F$16</f>
        <v>0</v>
      </c>
      <c r="F404" s="36">
        <f>SUMIFS(СВЦЭМ!$K$40:$K$783,СВЦЭМ!$A$40:$A$783,$A404,СВЦЭМ!$B$39:$B$782,F$402)+'СЕТ СН'!$F$16</f>
        <v>0</v>
      </c>
      <c r="G404" s="36">
        <f>SUMIFS(СВЦЭМ!$K$40:$K$783,СВЦЭМ!$A$40:$A$783,$A404,СВЦЭМ!$B$39:$B$782,G$402)+'СЕТ СН'!$F$16</f>
        <v>0</v>
      </c>
      <c r="H404" s="36">
        <f>SUMIFS(СВЦЭМ!$K$40:$K$783,СВЦЭМ!$A$40:$A$783,$A404,СВЦЭМ!$B$39:$B$782,H$402)+'СЕТ СН'!$F$16</f>
        <v>0</v>
      </c>
      <c r="I404" s="36">
        <f>SUMIFS(СВЦЭМ!$K$40:$K$783,СВЦЭМ!$A$40:$A$783,$A404,СВЦЭМ!$B$39:$B$782,I$402)+'СЕТ СН'!$F$16</f>
        <v>0</v>
      </c>
      <c r="J404" s="36">
        <f>SUMIFS(СВЦЭМ!$K$40:$K$783,СВЦЭМ!$A$40:$A$783,$A404,СВЦЭМ!$B$39:$B$782,J$402)+'СЕТ СН'!$F$16</f>
        <v>0</v>
      </c>
      <c r="K404" s="36">
        <f>SUMIFS(СВЦЭМ!$K$40:$K$783,СВЦЭМ!$A$40:$A$783,$A404,СВЦЭМ!$B$39:$B$782,K$402)+'СЕТ СН'!$F$16</f>
        <v>0</v>
      </c>
      <c r="L404" s="36">
        <f>SUMIFS(СВЦЭМ!$K$40:$K$783,СВЦЭМ!$A$40:$A$783,$A404,СВЦЭМ!$B$39:$B$782,L$402)+'СЕТ СН'!$F$16</f>
        <v>0</v>
      </c>
      <c r="M404" s="36">
        <f>SUMIFS(СВЦЭМ!$K$40:$K$783,СВЦЭМ!$A$40:$A$783,$A404,СВЦЭМ!$B$39:$B$782,M$402)+'СЕТ СН'!$F$16</f>
        <v>0</v>
      </c>
      <c r="N404" s="36">
        <f>SUMIFS(СВЦЭМ!$K$40:$K$783,СВЦЭМ!$A$40:$A$783,$A404,СВЦЭМ!$B$39:$B$782,N$402)+'СЕТ СН'!$F$16</f>
        <v>0</v>
      </c>
      <c r="O404" s="36">
        <f>SUMIFS(СВЦЭМ!$K$40:$K$783,СВЦЭМ!$A$40:$A$783,$A404,СВЦЭМ!$B$39:$B$782,O$402)+'СЕТ СН'!$F$16</f>
        <v>0</v>
      </c>
      <c r="P404" s="36">
        <f>SUMIFS(СВЦЭМ!$K$40:$K$783,СВЦЭМ!$A$40:$A$783,$A404,СВЦЭМ!$B$39:$B$782,P$402)+'СЕТ СН'!$F$16</f>
        <v>0</v>
      </c>
      <c r="Q404" s="36">
        <f>SUMIFS(СВЦЭМ!$K$40:$K$783,СВЦЭМ!$A$40:$A$783,$A404,СВЦЭМ!$B$39:$B$782,Q$402)+'СЕТ СН'!$F$16</f>
        <v>0</v>
      </c>
      <c r="R404" s="36">
        <f>SUMIFS(СВЦЭМ!$K$40:$K$783,СВЦЭМ!$A$40:$A$783,$A404,СВЦЭМ!$B$39:$B$782,R$402)+'СЕТ СН'!$F$16</f>
        <v>0</v>
      </c>
      <c r="S404" s="36">
        <f>SUMIFS(СВЦЭМ!$K$40:$K$783,СВЦЭМ!$A$40:$A$783,$A404,СВЦЭМ!$B$39:$B$782,S$402)+'СЕТ СН'!$F$16</f>
        <v>0</v>
      </c>
      <c r="T404" s="36">
        <f>SUMIFS(СВЦЭМ!$K$40:$K$783,СВЦЭМ!$A$40:$A$783,$A404,СВЦЭМ!$B$39:$B$782,T$402)+'СЕТ СН'!$F$16</f>
        <v>0</v>
      </c>
      <c r="U404" s="36">
        <f>SUMIFS(СВЦЭМ!$K$40:$K$783,СВЦЭМ!$A$40:$A$783,$A404,СВЦЭМ!$B$39:$B$782,U$402)+'СЕТ СН'!$F$16</f>
        <v>0</v>
      </c>
      <c r="V404" s="36">
        <f>SUMIFS(СВЦЭМ!$K$40:$K$783,СВЦЭМ!$A$40:$A$783,$A404,СВЦЭМ!$B$39:$B$782,V$402)+'СЕТ СН'!$F$16</f>
        <v>0</v>
      </c>
      <c r="W404" s="36">
        <f>SUMIFS(СВЦЭМ!$K$40:$K$783,СВЦЭМ!$A$40:$A$783,$A404,СВЦЭМ!$B$39:$B$782,W$402)+'СЕТ СН'!$F$16</f>
        <v>0</v>
      </c>
      <c r="X404" s="36">
        <f>SUMIFS(СВЦЭМ!$K$40:$K$783,СВЦЭМ!$A$40:$A$783,$A404,СВЦЭМ!$B$39:$B$782,X$402)+'СЕТ СН'!$F$16</f>
        <v>0</v>
      </c>
      <c r="Y404" s="36">
        <f>SUMIFS(СВЦЭМ!$K$40:$K$783,СВЦЭМ!$A$40:$A$783,$A404,СВЦЭМ!$B$39:$B$782,Y$402)+'СЕТ СН'!$F$16</f>
        <v>0</v>
      </c>
    </row>
    <row r="405" spans="1:27" ht="15.75" hidden="1" x14ac:dyDescent="0.2">
      <c r="A405" s="35">
        <f t="shared" ref="A405:A433" si="11">A404+1</f>
        <v>45202</v>
      </c>
      <c r="B405" s="36">
        <f>SUMIFS(СВЦЭМ!$K$40:$K$783,СВЦЭМ!$A$40:$A$783,$A405,СВЦЭМ!$B$39:$B$782,B$402)+'СЕТ СН'!$F$16</f>
        <v>0</v>
      </c>
      <c r="C405" s="36">
        <f>SUMIFS(СВЦЭМ!$K$40:$K$783,СВЦЭМ!$A$40:$A$783,$A405,СВЦЭМ!$B$39:$B$782,C$402)+'СЕТ СН'!$F$16</f>
        <v>0</v>
      </c>
      <c r="D405" s="36">
        <f>SUMIFS(СВЦЭМ!$K$40:$K$783,СВЦЭМ!$A$40:$A$783,$A405,СВЦЭМ!$B$39:$B$782,D$402)+'СЕТ СН'!$F$16</f>
        <v>0</v>
      </c>
      <c r="E405" s="36">
        <f>SUMIFS(СВЦЭМ!$K$40:$K$783,СВЦЭМ!$A$40:$A$783,$A405,СВЦЭМ!$B$39:$B$782,E$402)+'СЕТ СН'!$F$16</f>
        <v>0</v>
      </c>
      <c r="F405" s="36">
        <f>SUMIFS(СВЦЭМ!$K$40:$K$783,СВЦЭМ!$A$40:$A$783,$A405,СВЦЭМ!$B$39:$B$782,F$402)+'СЕТ СН'!$F$16</f>
        <v>0</v>
      </c>
      <c r="G405" s="36">
        <f>SUMIFS(СВЦЭМ!$K$40:$K$783,СВЦЭМ!$A$40:$A$783,$A405,СВЦЭМ!$B$39:$B$782,G$402)+'СЕТ СН'!$F$16</f>
        <v>0</v>
      </c>
      <c r="H405" s="36">
        <f>SUMIFS(СВЦЭМ!$K$40:$K$783,СВЦЭМ!$A$40:$A$783,$A405,СВЦЭМ!$B$39:$B$782,H$402)+'СЕТ СН'!$F$16</f>
        <v>0</v>
      </c>
      <c r="I405" s="36">
        <f>SUMIFS(СВЦЭМ!$K$40:$K$783,СВЦЭМ!$A$40:$A$783,$A405,СВЦЭМ!$B$39:$B$782,I$402)+'СЕТ СН'!$F$16</f>
        <v>0</v>
      </c>
      <c r="J405" s="36">
        <f>SUMIFS(СВЦЭМ!$K$40:$K$783,СВЦЭМ!$A$40:$A$783,$A405,СВЦЭМ!$B$39:$B$782,J$402)+'СЕТ СН'!$F$16</f>
        <v>0</v>
      </c>
      <c r="K405" s="36">
        <f>SUMIFS(СВЦЭМ!$K$40:$K$783,СВЦЭМ!$A$40:$A$783,$A405,СВЦЭМ!$B$39:$B$782,K$402)+'СЕТ СН'!$F$16</f>
        <v>0</v>
      </c>
      <c r="L405" s="36">
        <f>SUMIFS(СВЦЭМ!$K$40:$K$783,СВЦЭМ!$A$40:$A$783,$A405,СВЦЭМ!$B$39:$B$782,L$402)+'СЕТ СН'!$F$16</f>
        <v>0</v>
      </c>
      <c r="M405" s="36">
        <f>SUMIFS(СВЦЭМ!$K$40:$K$783,СВЦЭМ!$A$40:$A$783,$A405,СВЦЭМ!$B$39:$B$782,M$402)+'СЕТ СН'!$F$16</f>
        <v>0</v>
      </c>
      <c r="N405" s="36">
        <f>SUMIFS(СВЦЭМ!$K$40:$K$783,СВЦЭМ!$A$40:$A$783,$A405,СВЦЭМ!$B$39:$B$782,N$402)+'СЕТ СН'!$F$16</f>
        <v>0</v>
      </c>
      <c r="O405" s="36">
        <f>SUMIFS(СВЦЭМ!$K$40:$K$783,СВЦЭМ!$A$40:$A$783,$A405,СВЦЭМ!$B$39:$B$782,O$402)+'СЕТ СН'!$F$16</f>
        <v>0</v>
      </c>
      <c r="P405" s="36">
        <f>SUMIFS(СВЦЭМ!$K$40:$K$783,СВЦЭМ!$A$40:$A$783,$A405,СВЦЭМ!$B$39:$B$782,P$402)+'СЕТ СН'!$F$16</f>
        <v>0</v>
      </c>
      <c r="Q405" s="36">
        <f>SUMIFS(СВЦЭМ!$K$40:$K$783,СВЦЭМ!$A$40:$A$783,$A405,СВЦЭМ!$B$39:$B$782,Q$402)+'СЕТ СН'!$F$16</f>
        <v>0</v>
      </c>
      <c r="R405" s="36">
        <f>SUMIFS(СВЦЭМ!$K$40:$K$783,СВЦЭМ!$A$40:$A$783,$A405,СВЦЭМ!$B$39:$B$782,R$402)+'СЕТ СН'!$F$16</f>
        <v>0</v>
      </c>
      <c r="S405" s="36">
        <f>SUMIFS(СВЦЭМ!$K$40:$K$783,СВЦЭМ!$A$40:$A$783,$A405,СВЦЭМ!$B$39:$B$782,S$402)+'СЕТ СН'!$F$16</f>
        <v>0</v>
      </c>
      <c r="T405" s="36">
        <f>SUMIFS(СВЦЭМ!$K$40:$K$783,СВЦЭМ!$A$40:$A$783,$A405,СВЦЭМ!$B$39:$B$782,T$402)+'СЕТ СН'!$F$16</f>
        <v>0</v>
      </c>
      <c r="U405" s="36">
        <f>SUMIFS(СВЦЭМ!$K$40:$K$783,СВЦЭМ!$A$40:$A$783,$A405,СВЦЭМ!$B$39:$B$782,U$402)+'СЕТ СН'!$F$16</f>
        <v>0</v>
      </c>
      <c r="V405" s="36">
        <f>SUMIFS(СВЦЭМ!$K$40:$K$783,СВЦЭМ!$A$40:$A$783,$A405,СВЦЭМ!$B$39:$B$782,V$402)+'СЕТ СН'!$F$16</f>
        <v>0</v>
      </c>
      <c r="W405" s="36">
        <f>SUMIFS(СВЦЭМ!$K$40:$K$783,СВЦЭМ!$A$40:$A$783,$A405,СВЦЭМ!$B$39:$B$782,W$402)+'СЕТ СН'!$F$16</f>
        <v>0</v>
      </c>
      <c r="X405" s="36">
        <f>SUMIFS(СВЦЭМ!$K$40:$K$783,СВЦЭМ!$A$40:$A$783,$A405,СВЦЭМ!$B$39:$B$782,X$402)+'СЕТ СН'!$F$16</f>
        <v>0</v>
      </c>
      <c r="Y405" s="36">
        <f>SUMIFS(СВЦЭМ!$K$40:$K$783,СВЦЭМ!$A$40:$A$783,$A405,СВЦЭМ!$B$39:$B$782,Y$402)+'СЕТ СН'!$F$16</f>
        <v>0</v>
      </c>
    </row>
    <row r="406" spans="1:27" ht="15.75" hidden="1" x14ac:dyDescent="0.2">
      <c r="A406" s="35">
        <f t="shared" si="11"/>
        <v>45203</v>
      </c>
      <c r="B406" s="36">
        <f>SUMIFS(СВЦЭМ!$K$40:$K$783,СВЦЭМ!$A$40:$A$783,$A406,СВЦЭМ!$B$39:$B$782,B$402)+'СЕТ СН'!$F$16</f>
        <v>0</v>
      </c>
      <c r="C406" s="36">
        <f>SUMIFS(СВЦЭМ!$K$40:$K$783,СВЦЭМ!$A$40:$A$783,$A406,СВЦЭМ!$B$39:$B$782,C$402)+'СЕТ СН'!$F$16</f>
        <v>0</v>
      </c>
      <c r="D406" s="36">
        <f>SUMIFS(СВЦЭМ!$K$40:$K$783,СВЦЭМ!$A$40:$A$783,$A406,СВЦЭМ!$B$39:$B$782,D$402)+'СЕТ СН'!$F$16</f>
        <v>0</v>
      </c>
      <c r="E406" s="36">
        <f>SUMIFS(СВЦЭМ!$K$40:$K$783,СВЦЭМ!$A$40:$A$783,$A406,СВЦЭМ!$B$39:$B$782,E$402)+'СЕТ СН'!$F$16</f>
        <v>0</v>
      </c>
      <c r="F406" s="36">
        <f>SUMIFS(СВЦЭМ!$K$40:$K$783,СВЦЭМ!$A$40:$A$783,$A406,СВЦЭМ!$B$39:$B$782,F$402)+'СЕТ СН'!$F$16</f>
        <v>0</v>
      </c>
      <c r="G406" s="36">
        <f>SUMIFS(СВЦЭМ!$K$40:$K$783,СВЦЭМ!$A$40:$A$783,$A406,СВЦЭМ!$B$39:$B$782,G$402)+'СЕТ СН'!$F$16</f>
        <v>0</v>
      </c>
      <c r="H406" s="36">
        <f>SUMIFS(СВЦЭМ!$K$40:$K$783,СВЦЭМ!$A$40:$A$783,$A406,СВЦЭМ!$B$39:$B$782,H$402)+'СЕТ СН'!$F$16</f>
        <v>0</v>
      </c>
      <c r="I406" s="36">
        <f>SUMIFS(СВЦЭМ!$K$40:$K$783,СВЦЭМ!$A$40:$A$783,$A406,СВЦЭМ!$B$39:$B$782,I$402)+'СЕТ СН'!$F$16</f>
        <v>0</v>
      </c>
      <c r="J406" s="36">
        <f>SUMIFS(СВЦЭМ!$K$40:$K$783,СВЦЭМ!$A$40:$A$783,$A406,СВЦЭМ!$B$39:$B$782,J$402)+'СЕТ СН'!$F$16</f>
        <v>0</v>
      </c>
      <c r="K406" s="36">
        <f>SUMIFS(СВЦЭМ!$K$40:$K$783,СВЦЭМ!$A$40:$A$783,$A406,СВЦЭМ!$B$39:$B$782,K$402)+'СЕТ СН'!$F$16</f>
        <v>0</v>
      </c>
      <c r="L406" s="36">
        <f>SUMIFS(СВЦЭМ!$K$40:$K$783,СВЦЭМ!$A$40:$A$783,$A406,СВЦЭМ!$B$39:$B$782,L$402)+'СЕТ СН'!$F$16</f>
        <v>0</v>
      </c>
      <c r="M406" s="36">
        <f>SUMIFS(СВЦЭМ!$K$40:$K$783,СВЦЭМ!$A$40:$A$783,$A406,СВЦЭМ!$B$39:$B$782,M$402)+'СЕТ СН'!$F$16</f>
        <v>0</v>
      </c>
      <c r="N406" s="36">
        <f>SUMIFS(СВЦЭМ!$K$40:$K$783,СВЦЭМ!$A$40:$A$783,$A406,СВЦЭМ!$B$39:$B$782,N$402)+'СЕТ СН'!$F$16</f>
        <v>0</v>
      </c>
      <c r="O406" s="36">
        <f>SUMIFS(СВЦЭМ!$K$40:$K$783,СВЦЭМ!$A$40:$A$783,$A406,СВЦЭМ!$B$39:$B$782,O$402)+'СЕТ СН'!$F$16</f>
        <v>0</v>
      </c>
      <c r="P406" s="36">
        <f>SUMIFS(СВЦЭМ!$K$40:$K$783,СВЦЭМ!$A$40:$A$783,$A406,СВЦЭМ!$B$39:$B$782,P$402)+'СЕТ СН'!$F$16</f>
        <v>0</v>
      </c>
      <c r="Q406" s="36">
        <f>SUMIFS(СВЦЭМ!$K$40:$K$783,СВЦЭМ!$A$40:$A$783,$A406,СВЦЭМ!$B$39:$B$782,Q$402)+'СЕТ СН'!$F$16</f>
        <v>0</v>
      </c>
      <c r="R406" s="36">
        <f>SUMIFS(СВЦЭМ!$K$40:$K$783,СВЦЭМ!$A$40:$A$783,$A406,СВЦЭМ!$B$39:$B$782,R$402)+'СЕТ СН'!$F$16</f>
        <v>0</v>
      </c>
      <c r="S406" s="36">
        <f>SUMIFS(СВЦЭМ!$K$40:$K$783,СВЦЭМ!$A$40:$A$783,$A406,СВЦЭМ!$B$39:$B$782,S$402)+'СЕТ СН'!$F$16</f>
        <v>0</v>
      </c>
      <c r="T406" s="36">
        <f>SUMIFS(СВЦЭМ!$K$40:$K$783,СВЦЭМ!$A$40:$A$783,$A406,СВЦЭМ!$B$39:$B$782,T$402)+'СЕТ СН'!$F$16</f>
        <v>0</v>
      </c>
      <c r="U406" s="36">
        <f>SUMIFS(СВЦЭМ!$K$40:$K$783,СВЦЭМ!$A$40:$A$783,$A406,СВЦЭМ!$B$39:$B$782,U$402)+'СЕТ СН'!$F$16</f>
        <v>0</v>
      </c>
      <c r="V406" s="36">
        <f>SUMIFS(СВЦЭМ!$K$40:$K$783,СВЦЭМ!$A$40:$A$783,$A406,СВЦЭМ!$B$39:$B$782,V$402)+'СЕТ СН'!$F$16</f>
        <v>0</v>
      </c>
      <c r="W406" s="36">
        <f>SUMIFS(СВЦЭМ!$K$40:$K$783,СВЦЭМ!$A$40:$A$783,$A406,СВЦЭМ!$B$39:$B$782,W$402)+'СЕТ СН'!$F$16</f>
        <v>0</v>
      </c>
      <c r="X406" s="36">
        <f>SUMIFS(СВЦЭМ!$K$40:$K$783,СВЦЭМ!$A$40:$A$783,$A406,СВЦЭМ!$B$39:$B$782,X$402)+'СЕТ СН'!$F$16</f>
        <v>0</v>
      </c>
      <c r="Y406" s="36">
        <f>SUMIFS(СВЦЭМ!$K$40:$K$783,СВЦЭМ!$A$40:$A$783,$A406,СВЦЭМ!$B$39:$B$782,Y$402)+'СЕТ СН'!$F$16</f>
        <v>0</v>
      </c>
    </row>
    <row r="407" spans="1:27" ht="15.75" hidden="1" x14ac:dyDescent="0.2">
      <c r="A407" s="35">
        <f t="shared" si="11"/>
        <v>45204</v>
      </c>
      <c r="B407" s="36">
        <f>SUMIFS(СВЦЭМ!$K$40:$K$783,СВЦЭМ!$A$40:$A$783,$A407,СВЦЭМ!$B$39:$B$782,B$402)+'СЕТ СН'!$F$16</f>
        <v>0</v>
      </c>
      <c r="C407" s="36">
        <f>SUMIFS(СВЦЭМ!$K$40:$K$783,СВЦЭМ!$A$40:$A$783,$A407,СВЦЭМ!$B$39:$B$782,C$402)+'СЕТ СН'!$F$16</f>
        <v>0</v>
      </c>
      <c r="D407" s="36">
        <f>SUMIFS(СВЦЭМ!$K$40:$K$783,СВЦЭМ!$A$40:$A$783,$A407,СВЦЭМ!$B$39:$B$782,D$402)+'СЕТ СН'!$F$16</f>
        <v>0</v>
      </c>
      <c r="E407" s="36">
        <f>SUMIFS(СВЦЭМ!$K$40:$K$783,СВЦЭМ!$A$40:$A$783,$A407,СВЦЭМ!$B$39:$B$782,E$402)+'СЕТ СН'!$F$16</f>
        <v>0</v>
      </c>
      <c r="F407" s="36">
        <f>SUMIFS(СВЦЭМ!$K$40:$K$783,СВЦЭМ!$A$40:$A$783,$A407,СВЦЭМ!$B$39:$B$782,F$402)+'СЕТ СН'!$F$16</f>
        <v>0</v>
      </c>
      <c r="G407" s="36">
        <f>SUMIFS(СВЦЭМ!$K$40:$K$783,СВЦЭМ!$A$40:$A$783,$A407,СВЦЭМ!$B$39:$B$782,G$402)+'СЕТ СН'!$F$16</f>
        <v>0</v>
      </c>
      <c r="H407" s="36">
        <f>SUMIFS(СВЦЭМ!$K$40:$K$783,СВЦЭМ!$A$40:$A$783,$A407,СВЦЭМ!$B$39:$B$782,H$402)+'СЕТ СН'!$F$16</f>
        <v>0</v>
      </c>
      <c r="I407" s="36">
        <f>SUMIFS(СВЦЭМ!$K$40:$K$783,СВЦЭМ!$A$40:$A$783,$A407,СВЦЭМ!$B$39:$B$782,I$402)+'СЕТ СН'!$F$16</f>
        <v>0</v>
      </c>
      <c r="J407" s="36">
        <f>SUMIFS(СВЦЭМ!$K$40:$K$783,СВЦЭМ!$A$40:$A$783,$A407,СВЦЭМ!$B$39:$B$782,J$402)+'СЕТ СН'!$F$16</f>
        <v>0</v>
      </c>
      <c r="K407" s="36">
        <f>SUMIFS(СВЦЭМ!$K$40:$K$783,СВЦЭМ!$A$40:$A$783,$A407,СВЦЭМ!$B$39:$B$782,K$402)+'СЕТ СН'!$F$16</f>
        <v>0</v>
      </c>
      <c r="L407" s="36">
        <f>SUMIFS(СВЦЭМ!$K$40:$K$783,СВЦЭМ!$A$40:$A$783,$A407,СВЦЭМ!$B$39:$B$782,L$402)+'СЕТ СН'!$F$16</f>
        <v>0</v>
      </c>
      <c r="M407" s="36">
        <f>SUMIFS(СВЦЭМ!$K$40:$K$783,СВЦЭМ!$A$40:$A$783,$A407,СВЦЭМ!$B$39:$B$782,M$402)+'СЕТ СН'!$F$16</f>
        <v>0</v>
      </c>
      <c r="N407" s="36">
        <f>SUMIFS(СВЦЭМ!$K$40:$K$783,СВЦЭМ!$A$40:$A$783,$A407,СВЦЭМ!$B$39:$B$782,N$402)+'СЕТ СН'!$F$16</f>
        <v>0</v>
      </c>
      <c r="O407" s="36">
        <f>SUMIFS(СВЦЭМ!$K$40:$K$783,СВЦЭМ!$A$40:$A$783,$A407,СВЦЭМ!$B$39:$B$782,O$402)+'СЕТ СН'!$F$16</f>
        <v>0</v>
      </c>
      <c r="P407" s="36">
        <f>SUMIFS(СВЦЭМ!$K$40:$K$783,СВЦЭМ!$A$40:$A$783,$A407,СВЦЭМ!$B$39:$B$782,P$402)+'СЕТ СН'!$F$16</f>
        <v>0</v>
      </c>
      <c r="Q407" s="36">
        <f>SUMIFS(СВЦЭМ!$K$40:$K$783,СВЦЭМ!$A$40:$A$783,$A407,СВЦЭМ!$B$39:$B$782,Q$402)+'СЕТ СН'!$F$16</f>
        <v>0</v>
      </c>
      <c r="R407" s="36">
        <f>SUMIFS(СВЦЭМ!$K$40:$K$783,СВЦЭМ!$A$40:$A$783,$A407,СВЦЭМ!$B$39:$B$782,R$402)+'СЕТ СН'!$F$16</f>
        <v>0</v>
      </c>
      <c r="S407" s="36">
        <f>SUMIFS(СВЦЭМ!$K$40:$K$783,СВЦЭМ!$A$40:$A$783,$A407,СВЦЭМ!$B$39:$B$782,S$402)+'СЕТ СН'!$F$16</f>
        <v>0</v>
      </c>
      <c r="T407" s="36">
        <f>SUMIFS(СВЦЭМ!$K$40:$K$783,СВЦЭМ!$A$40:$A$783,$A407,СВЦЭМ!$B$39:$B$782,T$402)+'СЕТ СН'!$F$16</f>
        <v>0</v>
      </c>
      <c r="U407" s="36">
        <f>SUMIFS(СВЦЭМ!$K$40:$K$783,СВЦЭМ!$A$40:$A$783,$A407,СВЦЭМ!$B$39:$B$782,U$402)+'СЕТ СН'!$F$16</f>
        <v>0</v>
      </c>
      <c r="V407" s="36">
        <f>SUMIFS(СВЦЭМ!$K$40:$K$783,СВЦЭМ!$A$40:$A$783,$A407,СВЦЭМ!$B$39:$B$782,V$402)+'СЕТ СН'!$F$16</f>
        <v>0</v>
      </c>
      <c r="W407" s="36">
        <f>SUMIFS(СВЦЭМ!$K$40:$K$783,СВЦЭМ!$A$40:$A$783,$A407,СВЦЭМ!$B$39:$B$782,W$402)+'СЕТ СН'!$F$16</f>
        <v>0</v>
      </c>
      <c r="X407" s="36">
        <f>SUMIFS(СВЦЭМ!$K$40:$K$783,СВЦЭМ!$A$40:$A$783,$A407,СВЦЭМ!$B$39:$B$782,X$402)+'СЕТ СН'!$F$16</f>
        <v>0</v>
      </c>
      <c r="Y407" s="36">
        <f>SUMIFS(СВЦЭМ!$K$40:$K$783,СВЦЭМ!$A$40:$A$783,$A407,СВЦЭМ!$B$39:$B$782,Y$402)+'СЕТ СН'!$F$16</f>
        <v>0</v>
      </c>
    </row>
    <row r="408" spans="1:27" ht="15.75" hidden="1" x14ac:dyDescent="0.2">
      <c r="A408" s="35">
        <f t="shared" si="11"/>
        <v>45205</v>
      </c>
      <c r="B408" s="36">
        <f>SUMIFS(СВЦЭМ!$K$40:$K$783,СВЦЭМ!$A$40:$A$783,$A408,СВЦЭМ!$B$39:$B$782,B$402)+'СЕТ СН'!$F$16</f>
        <v>0</v>
      </c>
      <c r="C408" s="36">
        <f>SUMIFS(СВЦЭМ!$K$40:$K$783,СВЦЭМ!$A$40:$A$783,$A408,СВЦЭМ!$B$39:$B$782,C$402)+'СЕТ СН'!$F$16</f>
        <v>0</v>
      </c>
      <c r="D408" s="36">
        <f>SUMIFS(СВЦЭМ!$K$40:$K$783,СВЦЭМ!$A$40:$A$783,$A408,СВЦЭМ!$B$39:$B$782,D$402)+'СЕТ СН'!$F$16</f>
        <v>0</v>
      </c>
      <c r="E408" s="36">
        <f>SUMIFS(СВЦЭМ!$K$40:$K$783,СВЦЭМ!$A$40:$A$783,$A408,СВЦЭМ!$B$39:$B$782,E$402)+'СЕТ СН'!$F$16</f>
        <v>0</v>
      </c>
      <c r="F408" s="36">
        <f>SUMIFS(СВЦЭМ!$K$40:$K$783,СВЦЭМ!$A$40:$A$783,$A408,СВЦЭМ!$B$39:$B$782,F$402)+'СЕТ СН'!$F$16</f>
        <v>0</v>
      </c>
      <c r="G408" s="36">
        <f>SUMIFS(СВЦЭМ!$K$40:$K$783,СВЦЭМ!$A$40:$A$783,$A408,СВЦЭМ!$B$39:$B$782,G$402)+'СЕТ СН'!$F$16</f>
        <v>0</v>
      </c>
      <c r="H408" s="36">
        <f>SUMIFS(СВЦЭМ!$K$40:$K$783,СВЦЭМ!$A$40:$A$783,$A408,СВЦЭМ!$B$39:$B$782,H$402)+'СЕТ СН'!$F$16</f>
        <v>0</v>
      </c>
      <c r="I408" s="36">
        <f>SUMIFS(СВЦЭМ!$K$40:$K$783,СВЦЭМ!$A$40:$A$783,$A408,СВЦЭМ!$B$39:$B$782,I$402)+'СЕТ СН'!$F$16</f>
        <v>0</v>
      </c>
      <c r="J408" s="36">
        <f>SUMIFS(СВЦЭМ!$K$40:$K$783,СВЦЭМ!$A$40:$A$783,$A408,СВЦЭМ!$B$39:$B$782,J$402)+'СЕТ СН'!$F$16</f>
        <v>0</v>
      </c>
      <c r="K408" s="36">
        <f>SUMIFS(СВЦЭМ!$K$40:$K$783,СВЦЭМ!$A$40:$A$783,$A408,СВЦЭМ!$B$39:$B$782,K$402)+'СЕТ СН'!$F$16</f>
        <v>0</v>
      </c>
      <c r="L408" s="36">
        <f>SUMIFS(СВЦЭМ!$K$40:$K$783,СВЦЭМ!$A$40:$A$783,$A408,СВЦЭМ!$B$39:$B$782,L$402)+'СЕТ СН'!$F$16</f>
        <v>0</v>
      </c>
      <c r="M408" s="36">
        <f>SUMIFS(СВЦЭМ!$K$40:$K$783,СВЦЭМ!$A$40:$A$783,$A408,СВЦЭМ!$B$39:$B$782,M$402)+'СЕТ СН'!$F$16</f>
        <v>0</v>
      </c>
      <c r="N408" s="36">
        <f>SUMIFS(СВЦЭМ!$K$40:$K$783,СВЦЭМ!$A$40:$A$783,$A408,СВЦЭМ!$B$39:$B$782,N$402)+'СЕТ СН'!$F$16</f>
        <v>0</v>
      </c>
      <c r="O408" s="36">
        <f>SUMIFS(СВЦЭМ!$K$40:$K$783,СВЦЭМ!$A$40:$A$783,$A408,СВЦЭМ!$B$39:$B$782,O$402)+'СЕТ СН'!$F$16</f>
        <v>0</v>
      </c>
      <c r="P408" s="36">
        <f>SUMIFS(СВЦЭМ!$K$40:$K$783,СВЦЭМ!$A$40:$A$783,$A408,СВЦЭМ!$B$39:$B$782,P$402)+'СЕТ СН'!$F$16</f>
        <v>0</v>
      </c>
      <c r="Q408" s="36">
        <f>SUMIFS(СВЦЭМ!$K$40:$K$783,СВЦЭМ!$A$40:$A$783,$A408,СВЦЭМ!$B$39:$B$782,Q$402)+'СЕТ СН'!$F$16</f>
        <v>0</v>
      </c>
      <c r="R408" s="36">
        <f>SUMIFS(СВЦЭМ!$K$40:$K$783,СВЦЭМ!$A$40:$A$783,$A408,СВЦЭМ!$B$39:$B$782,R$402)+'СЕТ СН'!$F$16</f>
        <v>0</v>
      </c>
      <c r="S408" s="36">
        <f>SUMIFS(СВЦЭМ!$K$40:$K$783,СВЦЭМ!$A$40:$A$783,$A408,СВЦЭМ!$B$39:$B$782,S$402)+'СЕТ СН'!$F$16</f>
        <v>0</v>
      </c>
      <c r="T408" s="36">
        <f>SUMIFS(СВЦЭМ!$K$40:$K$783,СВЦЭМ!$A$40:$A$783,$A408,СВЦЭМ!$B$39:$B$782,T$402)+'СЕТ СН'!$F$16</f>
        <v>0</v>
      </c>
      <c r="U408" s="36">
        <f>SUMIFS(СВЦЭМ!$K$40:$K$783,СВЦЭМ!$A$40:$A$783,$A408,СВЦЭМ!$B$39:$B$782,U$402)+'СЕТ СН'!$F$16</f>
        <v>0</v>
      </c>
      <c r="V408" s="36">
        <f>SUMIFS(СВЦЭМ!$K$40:$K$783,СВЦЭМ!$A$40:$A$783,$A408,СВЦЭМ!$B$39:$B$782,V$402)+'СЕТ СН'!$F$16</f>
        <v>0</v>
      </c>
      <c r="W408" s="36">
        <f>SUMIFS(СВЦЭМ!$K$40:$K$783,СВЦЭМ!$A$40:$A$783,$A408,СВЦЭМ!$B$39:$B$782,W$402)+'СЕТ СН'!$F$16</f>
        <v>0</v>
      </c>
      <c r="X408" s="36">
        <f>SUMIFS(СВЦЭМ!$K$40:$K$783,СВЦЭМ!$A$40:$A$783,$A408,СВЦЭМ!$B$39:$B$782,X$402)+'СЕТ СН'!$F$16</f>
        <v>0</v>
      </c>
      <c r="Y408" s="36">
        <f>SUMIFS(СВЦЭМ!$K$40:$K$783,СВЦЭМ!$A$40:$A$783,$A408,СВЦЭМ!$B$39:$B$782,Y$402)+'СЕТ СН'!$F$16</f>
        <v>0</v>
      </c>
    </row>
    <row r="409" spans="1:27" ht="15.75" hidden="1" x14ac:dyDescent="0.2">
      <c r="A409" s="35">
        <f t="shared" si="11"/>
        <v>45206</v>
      </c>
      <c r="B409" s="36">
        <f>SUMIFS(СВЦЭМ!$K$40:$K$783,СВЦЭМ!$A$40:$A$783,$A409,СВЦЭМ!$B$39:$B$782,B$402)+'СЕТ СН'!$F$16</f>
        <v>0</v>
      </c>
      <c r="C409" s="36">
        <f>SUMIFS(СВЦЭМ!$K$40:$K$783,СВЦЭМ!$A$40:$A$783,$A409,СВЦЭМ!$B$39:$B$782,C$402)+'СЕТ СН'!$F$16</f>
        <v>0</v>
      </c>
      <c r="D409" s="36">
        <f>SUMIFS(СВЦЭМ!$K$40:$K$783,СВЦЭМ!$A$40:$A$783,$A409,СВЦЭМ!$B$39:$B$782,D$402)+'СЕТ СН'!$F$16</f>
        <v>0</v>
      </c>
      <c r="E409" s="36">
        <f>SUMIFS(СВЦЭМ!$K$40:$K$783,СВЦЭМ!$A$40:$A$783,$A409,СВЦЭМ!$B$39:$B$782,E$402)+'СЕТ СН'!$F$16</f>
        <v>0</v>
      </c>
      <c r="F409" s="36">
        <f>SUMIFS(СВЦЭМ!$K$40:$K$783,СВЦЭМ!$A$40:$A$783,$A409,СВЦЭМ!$B$39:$B$782,F$402)+'СЕТ СН'!$F$16</f>
        <v>0</v>
      </c>
      <c r="G409" s="36">
        <f>SUMIFS(СВЦЭМ!$K$40:$K$783,СВЦЭМ!$A$40:$A$783,$A409,СВЦЭМ!$B$39:$B$782,G$402)+'СЕТ СН'!$F$16</f>
        <v>0</v>
      </c>
      <c r="H409" s="36">
        <f>SUMIFS(СВЦЭМ!$K$40:$K$783,СВЦЭМ!$A$40:$A$783,$A409,СВЦЭМ!$B$39:$B$782,H$402)+'СЕТ СН'!$F$16</f>
        <v>0</v>
      </c>
      <c r="I409" s="36">
        <f>SUMIFS(СВЦЭМ!$K$40:$K$783,СВЦЭМ!$A$40:$A$783,$A409,СВЦЭМ!$B$39:$B$782,I$402)+'СЕТ СН'!$F$16</f>
        <v>0</v>
      </c>
      <c r="J409" s="36">
        <f>SUMIFS(СВЦЭМ!$K$40:$K$783,СВЦЭМ!$A$40:$A$783,$A409,СВЦЭМ!$B$39:$B$782,J$402)+'СЕТ СН'!$F$16</f>
        <v>0</v>
      </c>
      <c r="K409" s="36">
        <f>SUMIFS(СВЦЭМ!$K$40:$K$783,СВЦЭМ!$A$40:$A$783,$A409,СВЦЭМ!$B$39:$B$782,K$402)+'СЕТ СН'!$F$16</f>
        <v>0</v>
      </c>
      <c r="L409" s="36">
        <f>SUMIFS(СВЦЭМ!$K$40:$K$783,СВЦЭМ!$A$40:$A$783,$A409,СВЦЭМ!$B$39:$B$782,L$402)+'СЕТ СН'!$F$16</f>
        <v>0</v>
      </c>
      <c r="M409" s="36">
        <f>SUMIFS(СВЦЭМ!$K$40:$K$783,СВЦЭМ!$A$40:$A$783,$A409,СВЦЭМ!$B$39:$B$782,M$402)+'СЕТ СН'!$F$16</f>
        <v>0</v>
      </c>
      <c r="N409" s="36">
        <f>SUMIFS(СВЦЭМ!$K$40:$K$783,СВЦЭМ!$A$40:$A$783,$A409,СВЦЭМ!$B$39:$B$782,N$402)+'СЕТ СН'!$F$16</f>
        <v>0</v>
      </c>
      <c r="O409" s="36">
        <f>SUMIFS(СВЦЭМ!$K$40:$K$783,СВЦЭМ!$A$40:$A$783,$A409,СВЦЭМ!$B$39:$B$782,O$402)+'СЕТ СН'!$F$16</f>
        <v>0</v>
      </c>
      <c r="P409" s="36">
        <f>SUMIFS(СВЦЭМ!$K$40:$K$783,СВЦЭМ!$A$40:$A$783,$A409,СВЦЭМ!$B$39:$B$782,P$402)+'СЕТ СН'!$F$16</f>
        <v>0</v>
      </c>
      <c r="Q409" s="36">
        <f>SUMIFS(СВЦЭМ!$K$40:$K$783,СВЦЭМ!$A$40:$A$783,$A409,СВЦЭМ!$B$39:$B$782,Q$402)+'СЕТ СН'!$F$16</f>
        <v>0</v>
      </c>
      <c r="R409" s="36">
        <f>SUMIFS(СВЦЭМ!$K$40:$K$783,СВЦЭМ!$A$40:$A$783,$A409,СВЦЭМ!$B$39:$B$782,R$402)+'СЕТ СН'!$F$16</f>
        <v>0</v>
      </c>
      <c r="S409" s="36">
        <f>SUMIFS(СВЦЭМ!$K$40:$K$783,СВЦЭМ!$A$40:$A$783,$A409,СВЦЭМ!$B$39:$B$782,S$402)+'СЕТ СН'!$F$16</f>
        <v>0</v>
      </c>
      <c r="T409" s="36">
        <f>SUMIFS(СВЦЭМ!$K$40:$K$783,СВЦЭМ!$A$40:$A$783,$A409,СВЦЭМ!$B$39:$B$782,T$402)+'СЕТ СН'!$F$16</f>
        <v>0</v>
      </c>
      <c r="U409" s="36">
        <f>SUMIFS(СВЦЭМ!$K$40:$K$783,СВЦЭМ!$A$40:$A$783,$A409,СВЦЭМ!$B$39:$B$782,U$402)+'СЕТ СН'!$F$16</f>
        <v>0</v>
      </c>
      <c r="V409" s="36">
        <f>SUMIFS(СВЦЭМ!$K$40:$K$783,СВЦЭМ!$A$40:$A$783,$A409,СВЦЭМ!$B$39:$B$782,V$402)+'СЕТ СН'!$F$16</f>
        <v>0</v>
      </c>
      <c r="W409" s="36">
        <f>SUMIFS(СВЦЭМ!$K$40:$K$783,СВЦЭМ!$A$40:$A$783,$A409,СВЦЭМ!$B$39:$B$782,W$402)+'СЕТ СН'!$F$16</f>
        <v>0</v>
      </c>
      <c r="X409" s="36">
        <f>SUMIFS(СВЦЭМ!$K$40:$K$783,СВЦЭМ!$A$40:$A$783,$A409,СВЦЭМ!$B$39:$B$782,X$402)+'СЕТ СН'!$F$16</f>
        <v>0</v>
      </c>
      <c r="Y409" s="36">
        <f>SUMIFS(СВЦЭМ!$K$40:$K$783,СВЦЭМ!$A$40:$A$783,$A409,СВЦЭМ!$B$39:$B$782,Y$402)+'СЕТ СН'!$F$16</f>
        <v>0</v>
      </c>
    </row>
    <row r="410" spans="1:27" ht="15.75" hidden="1" x14ac:dyDescent="0.2">
      <c r="A410" s="35">
        <f t="shared" si="11"/>
        <v>45207</v>
      </c>
      <c r="B410" s="36">
        <f>SUMIFS(СВЦЭМ!$K$40:$K$783,СВЦЭМ!$A$40:$A$783,$A410,СВЦЭМ!$B$39:$B$782,B$402)+'СЕТ СН'!$F$16</f>
        <v>0</v>
      </c>
      <c r="C410" s="36">
        <f>SUMIFS(СВЦЭМ!$K$40:$K$783,СВЦЭМ!$A$40:$A$783,$A410,СВЦЭМ!$B$39:$B$782,C$402)+'СЕТ СН'!$F$16</f>
        <v>0</v>
      </c>
      <c r="D410" s="36">
        <f>SUMIFS(СВЦЭМ!$K$40:$K$783,СВЦЭМ!$A$40:$A$783,$A410,СВЦЭМ!$B$39:$B$782,D$402)+'СЕТ СН'!$F$16</f>
        <v>0</v>
      </c>
      <c r="E410" s="36">
        <f>SUMIFS(СВЦЭМ!$K$40:$K$783,СВЦЭМ!$A$40:$A$783,$A410,СВЦЭМ!$B$39:$B$782,E$402)+'СЕТ СН'!$F$16</f>
        <v>0</v>
      </c>
      <c r="F410" s="36">
        <f>SUMIFS(СВЦЭМ!$K$40:$K$783,СВЦЭМ!$A$40:$A$783,$A410,СВЦЭМ!$B$39:$B$782,F$402)+'СЕТ СН'!$F$16</f>
        <v>0</v>
      </c>
      <c r="G410" s="36">
        <f>SUMIFS(СВЦЭМ!$K$40:$K$783,СВЦЭМ!$A$40:$A$783,$A410,СВЦЭМ!$B$39:$B$782,G$402)+'СЕТ СН'!$F$16</f>
        <v>0</v>
      </c>
      <c r="H410" s="36">
        <f>SUMIFS(СВЦЭМ!$K$40:$K$783,СВЦЭМ!$A$40:$A$783,$A410,СВЦЭМ!$B$39:$B$782,H$402)+'СЕТ СН'!$F$16</f>
        <v>0</v>
      </c>
      <c r="I410" s="36">
        <f>SUMIFS(СВЦЭМ!$K$40:$K$783,СВЦЭМ!$A$40:$A$783,$A410,СВЦЭМ!$B$39:$B$782,I$402)+'СЕТ СН'!$F$16</f>
        <v>0</v>
      </c>
      <c r="J410" s="36">
        <f>SUMIFS(СВЦЭМ!$K$40:$K$783,СВЦЭМ!$A$40:$A$783,$A410,СВЦЭМ!$B$39:$B$782,J$402)+'СЕТ СН'!$F$16</f>
        <v>0</v>
      </c>
      <c r="K410" s="36">
        <f>SUMIFS(СВЦЭМ!$K$40:$K$783,СВЦЭМ!$A$40:$A$783,$A410,СВЦЭМ!$B$39:$B$782,K$402)+'СЕТ СН'!$F$16</f>
        <v>0</v>
      </c>
      <c r="L410" s="36">
        <f>SUMIFS(СВЦЭМ!$K$40:$K$783,СВЦЭМ!$A$40:$A$783,$A410,СВЦЭМ!$B$39:$B$782,L$402)+'СЕТ СН'!$F$16</f>
        <v>0</v>
      </c>
      <c r="M410" s="36">
        <f>SUMIFS(СВЦЭМ!$K$40:$K$783,СВЦЭМ!$A$40:$A$783,$A410,СВЦЭМ!$B$39:$B$782,M$402)+'СЕТ СН'!$F$16</f>
        <v>0</v>
      </c>
      <c r="N410" s="36">
        <f>SUMIFS(СВЦЭМ!$K$40:$K$783,СВЦЭМ!$A$40:$A$783,$A410,СВЦЭМ!$B$39:$B$782,N$402)+'СЕТ СН'!$F$16</f>
        <v>0</v>
      </c>
      <c r="O410" s="36">
        <f>SUMIFS(СВЦЭМ!$K$40:$K$783,СВЦЭМ!$A$40:$A$783,$A410,СВЦЭМ!$B$39:$B$782,O$402)+'СЕТ СН'!$F$16</f>
        <v>0</v>
      </c>
      <c r="P410" s="36">
        <f>SUMIFS(СВЦЭМ!$K$40:$K$783,СВЦЭМ!$A$40:$A$783,$A410,СВЦЭМ!$B$39:$B$782,P$402)+'СЕТ СН'!$F$16</f>
        <v>0</v>
      </c>
      <c r="Q410" s="36">
        <f>SUMIFS(СВЦЭМ!$K$40:$K$783,СВЦЭМ!$A$40:$A$783,$A410,СВЦЭМ!$B$39:$B$782,Q$402)+'СЕТ СН'!$F$16</f>
        <v>0</v>
      </c>
      <c r="R410" s="36">
        <f>SUMIFS(СВЦЭМ!$K$40:$K$783,СВЦЭМ!$A$40:$A$783,$A410,СВЦЭМ!$B$39:$B$782,R$402)+'СЕТ СН'!$F$16</f>
        <v>0</v>
      </c>
      <c r="S410" s="36">
        <f>SUMIFS(СВЦЭМ!$K$40:$K$783,СВЦЭМ!$A$40:$A$783,$A410,СВЦЭМ!$B$39:$B$782,S$402)+'СЕТ СН'!$F$16</f>
        <v>0</v>
      </c>
      <c r="T410" s="36">
        <f>SUMIFS(СВЦЭМ!$K$40:$K$783,СВЦЭМ!$A$40:$A$783,$A410,СВЦЭМ!$B$39:$B$782,T$402)+'СЕТ СН'!$F$16</f>
        <v>0</v>
      </c>
      <c r="U410" s="36">
        <f>SUMIFS(СВЦЭМ!$K$40:$K$783,СВЦЭМ!$A$40:$A$783,$A410,СВЦЭМ!$B$39:$B$782,U$402)+'СЕТ СН'!$F$16</f>
        <v>0</v>
      </c>
      <c r="V410" s="36">
        <f>SUMIFS(СВЦЭМ!$K$40:$K$783,СВЦЭМ!$A$40:$A$783,$A410,СВЦЭМ!$B$39:$B$782,V$402)+'СЕТ СН'!$F$16</f>
        <v>0</v>
      </c>
      <c r="W410" s="36">
        <f>SUMIFS(СВЦЭМ!$K$40:$K$783,СВЦЭМ!$A$40:$A$783,$A410,СВЦЭМ!$B$39:$B$782,W$402)+'СЕТ СН'!$F$16</f>
        <v>0</v>
      </c>
      <c r="X410" s="36">
        <f>SUMIFS(СВЦЭМ!$K$40:$K$783,СВЦЭМ!$A$40:$A$783,$A410,СВЦЭМ!$B$39:$B$782,X$402)+'СЕТ СН'!$F$16</f>
        <v>0</v>
      </c>
      <c r="Y410" s="36">
        <f>SUMIFS(СВЦЭМ!$K$40:$K$783,СВЦЭМ!$A$40:$A$783,$A410,СВЦЭМ!$B$39:$B$782,Y$402)+'СЕТ СН'!$F$16</f>
        <v>0</v>
      </c>
    </row>
    <row r="411" spans="1:27" ht="15.75" hidden="1" x14ac:dyDescent="0.2">
      <c r="A411" s="35">
        <f t="shared" si="11"/>
        <v>45208</v>
      </c>
      <c r="B411" s="36">
        <f>SUMIFS(СВЦЭМ!$K$40:$K$783,СВЦЭМ!$A$40:$A$783,$A411,СВЦЭМ!$B$39:$B$782,B$402)+'СЕТ СН'!$F$16</f>
        <v>0</v>
      </c>
      <c r="C411" s="36">
        <f>SUMIFS(СВЦЭМ!$K$40:$K$783,СВЦЭМ!$A$40:$A$783,$A411,СВЦЭМ!$B$39:$B$782,C$402)+'СЕТ СН'!$F$16</f>
        <v>0</v>
      </c>
      <c r="D411" s="36">
        <f>SUMIFS(СВЦЭМ!$K$40:$K$783,СВЦЭМ!$A$40:$A$783,$A411,СВЦЭМ!$B$39:$B$782,D$402)+'СЕТ СН'!$F$16</f>
        <v>0</v>
      </c>
      <c r="E411" s="36">
        <f>SUMIFS(СВЦЭМ!$K$40:$K$783,СВЦЭМ!$A$40:$A$783,$A411,СВЦЭМ!$B$39:$B$782,E$402)+'СЕТ СН'!$F$16</f>
        <v>0</v>
      </c>
      <c r="F411" s="36">
        <f>SUMIFS(СВЦЭМ!$K$40:$K$783,СВЦЭМ!$A$40:$A$783,$A411,СВЦЭМ!$B$39:$B$782,F$402)+'СЕТ СН'!$F$16</f>
        <v>0</v>
      </c>
      <c r="G411" s="36">
        <f>SUMIFS(СВЦЭМ!$K$40:$K$783,СВЦЭМ!$A$40:$A$783,$A411,СВЦЭМ!$B$39:$B$782,G$402)+'СЕТ СН'!$F$16</f>
        <v>0</v>
      </c>
      <c r="H411" s="36">
        <f>SUMIFS(СВЦЭМ!$K$40:$K$783,СВЦЭМ!$A$40:$A$783,$A411,СВЦЭМ!$B$39:$B$782,H$402)+'СЕТ СН'!$F$16</f>
        <v>0</v>
      </c>
      <c r="I411" s="36">
        <f>SUMIFS(СВЦЭМ!$K$40:$K$783,СВЦЭМ!$A$40:$A$783,$A411,СВЦЭМ!$B$39:$B$782,I$402)+'СЕТ СН'!$F$16</f>
        <v>0</v>
      </c>
      <c r="J411" s="36">
        <f>SUMIFS(СВЦЭМ!$K$40:$K$783,СВЦЭМ!$A$40:$A$783,$A411,СВЦЭМ!$B$39:$B$782,J$402)+'СЕТ СН'!$F$16</f>
        <v>0</v>
      </c>
      <c r="K411" s="36">
        <f>SUMIFS(СВЦЭМ!$K$40:$K$783,СВЦЭМ!$A$40:$A$783,$A411,СВЦЭМ!$B$39:$B$782,K$402)+'СЕТ СН'!$F$16</f>
        <v>0</v>
      </c>
      <c r="L411" s="36">
        <f>SUMIFS(СВЦЭМ!$K$40:$K$783,СВЦЭМ!$A$40:$A$783,$A411,СВЦЭМ!$B$39:$B$782,L$402)+'СЕТ СН'!$F$16</f>
        <v>0</v>
      </c>
      <c r="M411" s="36">
        <f>SUMIFS(СВЦЭМ!$K$40:$K$783,СВЦЭМ!$A$40:$A$783,$A411,СВЦЭМ!$B$39:$B$782,M$402)+'СЕТ СН'!$F$16</f>
        <v>0</v>
      </c>
      <c r="N411" s="36">
        <f>SUMIFS(СВЦЭМ!$K$40:$K$783,СВЦЭМ!$A$40:$A$783,$A411,СВЦЭМ!$B$39:$B$782,N$402)+'СЕТ СН'!$F$16</f>
        <v>0</v>
      </c>
      <c r="O411" s="36">
        <f>SUMIFS(СВЦЭМ!$K$40:$K$783,СВЦЭМ!$A$40:$A$783,$A411,СВЦЭМ!$B$39:$B$782,O$402)+'СЕТ СН'!$F$16</f>
        <v>0</v>
      </c>
      <c r="P411" s="36">
        <f>SUMIFS(СВЦЭМ!$K$40:$K$783,СВЦЭМ!$A$40:$A$783,$A411,СВЦЭМ!$B$39:$B$782,P$402)+'СЕТ СН'!$F$16</f>
        <v>0</v>
      </c>
      <c r="Q411" s="36">
        <f>SUMIFS(СВЦЭМ!$K$40:$K$783,СВЦЭМ!$A$40:$A$783,$A411,СВЦЭМ!$B$39:$B$782,Q$402)+'СЕТ СН'!$F$16</f>
        <v>0</v>
      </c>
      <c r="R411" s="36">
        <f>SUMIFS(СВЦЭМ!$K$40:$K$783,СВЦЭМ!$A$40:$A$783,$A411,СВЦЭМ!$B$39:$B$782,R$402)+'СЕТ СН'!$F$16</f>
        <v>0</v>
      </c>
      <c r="S411" s="36">
        <f>SUMIFS(СВЦЭМ!$K$40:$K$783,СВЦЭМ!$A$40:$A$783,$A411,СВЦЭМ!$B$39:$B$782,S$402)+'СЕТ СН'!$F$16</f>
        <v>0</v>
      </c>
      <c r="T411" s="36">
        <f>SUMIFS(СВЦЭМ!$K$40:$K$783,СВЦЭМ!$A$40:$A$783,$A411,СВЦЭМ!$B$39:$B$782,T$402)+'СЕТ СН'!$F$16</f>
        <v>0</v>
      </c>
      <c r="U411" s="36">
        <f>SUMIFS(СВЦЭМ!$K$40:$K$783,СВЦЭМ!$A$40:$A$783,$A411,СВЦЭМ!$B$39:$B$782,U$402)+'СЕТ СН'!$F$16</f>
        <v>0</v>
      </c>
      <c r="V411" s="36">
        <f>SUMIFS(СВЦЭМ!$K$40:$K$783,СВЦЭМ!$A$40:$A$783,$A411,СВЦЭМ!$B$39:$B$782,V$402)+'СЕТ СН'!$F$16</f>
        <v>0</v>
      </c>
      <c r="W411" s="36">
        <f>SUMIFS(СВЦЭМ!$K$40:$K$783,СВЦЭМ!$A$40:$A$783,$A411,СВЦЭМ!$B$39:$B$782,W$402)+'СЕТ СН'!$F$16</f>
        <v>0</v>
      </c>
      <c r="X411" s="36">
        <f>SUMIFS(СВЦЭМ!$K$40:$K$783,СВЦЭМ!$A$40:$A$783,$A411,СВЦЭМ!$B$39:$B$782,X$402)+'СЕТ СН'!$F$16</f>
        <v>0</v>
      </c>
      <c r="Y411" s="36">
        <f>SUMIFS(СВЦЭМ!$K$40:$K$783,СВЦЭМ!$A$40:$A$783,$A411,СВЦЭМ!$B$39:$B$782,Y$402)+'СЕТ СН'!$F$16</f>
        <v>0</v>
      </c>
    </row>
    <row r="412" spans="1:27" ht="15.75" hidden="1" x14ac:dyDescent="0.2">
      <c r="A412" s="35">
        <f t="shared" si="11"/>
        <v>45209</v>
      </c>
      <c r="B412" s="36">
        <f>SUMIFS(СВЦЭМ!$K$40:$K$783,СВЦЭМ!$A$40:$A$783,$A412,СВЦЭМ!$B$39:$B$782,B$402)+'СЕТ СН'!$F$16</f>
        <v>0</v>
      </c>
      <c r="C412" s="36">
        <f>SUMIFS(СВЦЭМ!$K$40:$K$783,СВЦЭМ!$A$40:$A$783,$A412,СВЦЭМ!$B$39:$B$782,C$402)+'СЕТ СН'!$F$16</f>
        <v>0</v>
      </c>
      <c r="D412" s="36">
        <f>SUMIFS(СВЦЭМ!$K$40:$K$783,СВЦЭМ!$A$40:$A$783,$A412,СВЦЭМ!$B$39:$B$782,D$402)+'СЕТ СН'!$F$16</f>
        <v>0</v>
      </c>
      <c r="E412" s="36">
        <f>SUMIFS(СВЦЭМ!$K$40:$K$783,СВЦЭМ!$A$40:$A$783,$A412,СВЦЭМ!$B$39:$B$782,E$402)+'СЕТ СН'!$F$16</f>
        <v>0</v>
      </c>
      <c r="F412" s="36">
        <f>SUMIFS(СВЦЭМ!$K$40:$K$783,СВЦЭМ!$A$40:$A$783,$A412,СВЦЭМ!$B$39:$B$782,F$402)+'СЕТ СН'!$F$16</f>
        <v>0</v>
      </c>
      <c r="G412" s="36">
        <f>SUMIFS(СВЦЭМ!$K$40:$K$783,СВЦЭМ!$A$40:$A$783,$A412,СВЦЭМ!$B$39:$B$782,G$402)+'СЕТ СН'!$F$16</f>
        <v>0</v>
      </c>
      <c r="H412" s="36">
        <f>SUMIFS(СВЦЭМ!$K$40:$K$783,СВЦЭМ!$A$40:$A$783,$A412,СВЦЭМ!$B$39:$B$782,H$402)+'СЕТ СН'!$F$16</f>
        <v>0</v>
      </c>
      <c r="I412" s="36">
        <f>SUMIFS(СВЦЭМ!$K$40:$K$783,СВЦЭМ!$A$40:$A$783,$A412,СВЦЭМ!$B$39:$B$782,I$402)+'СЕТ СН'!$F$16</f>
        <v>0</v>
      </c>
      <c r="J412" s="36">
        <f>SUMIFS(СВЦЭМ!$K$40:$K$783,СВЦЭМ!$A$40:$A$783,$A412,СВЦЭМ!$B$39:$B$782,J$402)+'СЕТ СН'!$F$16</f>
        <v>0</v>
      </c>
      <c r="K412" s="36">
        <f>SUMIFS(СВЦЭМ!$K$40:$K$783,СВЦЭМ!$A$40:$A$783,$A412,СВЦЭМ!$B$39:$B$782,K$402)+'СЕТ СН'!$F$16</f>
        <v>0</v>
      </c>
      <c r="L412" s="36">
        <f>SUMIFS(СВЦЭМ!$K$40:$K$783,СВЦЭМ!$A$40:$A$783,$A412,СВЦЭМ!$B$39:$B$782,L$402)+'СЕТ СН'!$F$16</f>
        <v>0</v>
      </c>
      <c r="M412" s="36">
        <f>SUMIFS(СВЦЭМ!$K$40:$K$783,СВЦЭМ!$A$40:$A$783,$A412,СВЦЭМ!$B$39:$B$782,M$402)+'СЕТ СН'!$F$16</f>
        <v>0</v>
      </c>
      <c r="N412" s="36">
        <f>SUMIFS(СВЦЭМ!$K$40:$K$783,СВЦЭМ!$A$40:$A$783,$A412,СВЦЭМ!$B$39:$B$782,N$402)+'СЕТ СН'!$F$16</f>
        <v>0</v>
      </c>
      <c r="O412" s="36">
        <f>SUMIFS(СВЦЭМ!$K$40:$K$783,СВЦЭМ!$A$40:$A$783,$A412,СВЦЭМ!$B$39:$B$782,O$402)+'СЕТ СН'!$F$16</f>
        <v>0</v>
      </c>
      <c r="P412" s="36">
        <f>SUMIFS(СВЦЭМ!$K$40:$K$783,СВЦЭМ!$A$40:$A$783,$A412,СВЦЭМ!$B$39:$B$782,P$402)+'СЕТ СН'!$F$16</f>
        <v>0</v>
      </c>
      <c r="Q412" s="36">
        <f>SUMIFS(СВЦЭМ!$K$40:$K$783,СВЦЭМ!$A$40:$A$783,$A412,СВЦЭМ!$B$39:$B$782,Q$402)+'СЕТ СН'!$F$16</f>
        <v>0</v>
      </c>
      <c r="R412" s="36">
        <f>SUMIFS(СВЦЭМ!$K$40:$K$783,СВЦЭМ!$A$40:$A$783,$A412,СВЦЭМ!$B$39:$B$782,R$402)+'СЕТ СН'!$F$16</f>
        <v>0</v>
      </c>
      <c r="S412" s="36">
        <f>SUMIFS(СВЦЭМ!$K$40:$K$783,СВЦЭМ!$A$40:$A$783,$A412,СВЦЭМ!$B$39:$B$782,S$402)+'СЕТ СН'!$F$16</f>
        <v>0</v>
      </c>
      <c r="T412" s="36">
        <f>SUMIFS(СВЦЭМ!$K$40:$K$783,СВЦЭМ!$A$40:$A$783,$A412,СВЦЭМ!$B$39:$B$782,T$402)+'СЕТ СН'!$F$16</f>
        <v>0</v>
      </c>
      <c r="U412" s="36">
        <f>SUMIFS(СВЦЭМ!$K$40:$K$783,СВЦЭМ!$A$40:$A$783,$A412,СВЦЭМ!$B$39:$B$782,U$402)+'СЕТ СН'!$F$16</f>
        <v>0</v>
      </c>
      <c r="V412" s="36">
        <f>SUMIFS(СВЦЭМ!$K$40:$K$783,СВЦЭМ!$A$40:$A$783,$A412,СВЦЭМ!$B$39:$B$782,V$402)+'СЕТ СН'!$F$16</f>
        <v>0</v>
      </c>
      <c r="W412" s="36">
        <f>SUMIFS(СВЦЭМ!$K$40:$K$783,СВЦЭМ!$A$40:$A$783,$A412,СВЦЭМ!$B$39:$B$782,W$402)+'СЕТ СН'!$F$16</f>
        <v>0</v>
      </c>
      <c r="X412" s="36">
        <f>SUMIFS(СВЦЭМ!$K$40:$K$783,СВЦЭМ!$A$40:$A$783,$A412,СВЦЭМ!$B$39:$B$782,X$402)+'СЕТ СН'!$F$16</f>
        <v>0</v>
      </c>
      <c r="Y412" s="36">
        <f>SUMIFS(СВЦЭМ!$K$40:$K$783,СВЦЭМ!$A$40:$A$783,$A412,СВЦЭМ!$B$39:$B$782,Y$402)+'СЕТ СН'!$F$16</f>
        <v>0</v>
      </c>
    </row>
    <row r="413" spans="1:27" ht="15.75" hidden="1" x14ac:dyDescent="0.2">
      <c r="A413" s="35">
        <f t="shared" si="11"/>
        <v>45210</v>
      </c>
      <c r="B413" s="36">
        <f>SUMIFS(СВЦЭМ!$K$40:$K$783,СВЦЭМ!$A$40:$A$783,$A413,СВЦЭМ!$B$39:$B$782,B$402)+'СЕТ СН'!$F$16</f>
        <v>0</v>
      </c>
      <c r="C413" s="36">
        <f>SUMIFS(СВЦЭМ!$K$40:$K$783,СВЦЭМ!$A$40:$A$783,$A413,СВЦЭМ!$B$39:$B$782,C$402)+'СЕТ СН'!$F$16</f>
        <v>0</v>
      </c>
      <c r="D413" s="36">
        <f>SUMIFS(СВЦЭМ!$K$40:$K$783,СВЦЭМ!$A$40:$A$783,$A413,СВЦЭМ!$B$39:$B$782,D$402)+'СЕТ СН'!$F$16</f>
        <v>0</v>
      </c>
      <c r="E413" s="36">
        <f>SUMIFS(СВЦЭМ!$K$40:$K$783,СВЦЭМ!$A$40:$A$783,$A413,СВЦЭМ!$B$39:$B$782,E$402)+'СЕТ СН'!$F$16</f>
        <v>0</v>
      </c>
      <c r="F413" s="36">
        <f>SUMIFS(СВЦЭМ!$K$40:$K$783,СВЦЭМ!$A$40:$A$783,$A413,СВЦЭМ!$B$39:$B$782,F$402)+'СЕТ СН'!$F$16</f>
        <v>0</v>
      </c>
      <c r="G413" s="36">
        <f>SUMIFS(СВЦЭМ!$K$40:$K$783,СВЦЭМ!$A$40:$A$783,$A413,СВЦЭМ!$B$39:$B$782,G$402)+'СЕТ СН'!$F$16</f>
        <v>0</v>
      </c>
      <c r="H413" s="36">
        <f>SUMIFS(СВЦЭМ!$K$40:$K$783,СВЦЭМ!$A$40:$A$783,$A413,СВЦЭМ!$B$39:$B$782,H$402)+'СЕТ СН'!$F$16</f>
        <v>0</v>
      </c>
      <c r="I413" s="36">
        <f>SUMIFS(СВЦЭМ!$K$40:$K$783,СВЦЭМ!$A$40:$A$783,$A413,СВЦЭМ!$B$39:$B$782,I$402)+'СЕТ СН'!$F$16</f>
        <v>0</v>
      </c>
      <c r="J413" s="36">
        <f>SUMIFS(СВЦЭМ!$K$40:$K$783,СВЦЭМ!$A$40:$A$783,$A413,СВЦЭМ!$B$39:$B$782,J$402)+'СЕТ СН'!$F$16</f>
        <v>0</v>
      </c>
      <c r="K413" s="36">
        <f>SUMIFS(СВЦЭМ!$K$40:$K$783,СВЦЭМ!$A$40:$A$783,$A413,СВЦЭМ!$B$39:$B$782,K$402)+'СЕТ СН'!$F$16</f>
        <v>0</v>
      </c>
      <c r="L413" s="36">
        <f>SUMIFS(СВЦЭМ!$K$40:$K$783,СВЦЭМ!$A$40:$A$783,$A413,СВЦЭМ!$B$39:$B$782,L$402)+'СЕТ СН'!$F$16</f>
        <v>0</v>
      </c>
      <c r="M413" s="36">
        <f>SUMIFS(СВЦЭМ!$K$40:$K$783,СВЦЭМ!$A$40:$A$783,$A413,СВЦЭМ!$B$39:$B$782,M$402)+'СЕТ СН'!$F$16</f>
        <v>0</v>
      </c>
      <c r="N413" s="36">
        <f>SUMIFS(СВЦЭМ!$K$40:$K$783,СВЦЭМ!$A$40:$A$783,$A413,СВЦЭМ!$B$39:$B$782,N$402)+'СЕТ СН'!$F$16</f>
        <v>0</v>
      </c>
      <c r="O413" s="36">
        <f>SUMIFS(СВЦЭМ!$K$40:$K$783,СВЦЭМ!$A$40:$A$783,$A413,СВЦЭМ!$B$39:$B$782,O$402)+'СЕТ СН'!$F$16</f>
        <v>0</v>
      </c>
      <c r="P413" s="36">
        <f>SUMIFS(СВЦЭМ!$K$40:$K$783,СВЦЭМ!$A$40:$A$783,$A413,СВЦЭМ!$B$39:$B$782,P$402)+'СЕТ СН'!$F$16</f>
        <v>0</v>
      </c>
      <c r="Q413" s="36">
        <f>SUMIFS(СВЦЭМ!$K$40:$K$783,СВЦЭМ!$A$40:$A$783,$A413,СВЦЭМ!$B$39:$B$782,Q$402)+'СЕТ СН'!$F$16</f>
        <v>0</v>
      </c>
      <c r="R413" s="36">
        <f>SUMIFS(СВЦЭМ!$K$40:$K$783,СВЦЭМ!$A$40:$A$783,$A413,СВЦЭМ!$B$39:$B$782,R$402)+'СЕТ СН'!$F$16</f>
        <v>0</v>
      </c>
      <c r="S413" s="36">
        <f>SUMIFS(СВЦЭМ!$K$40:$K$783,СВЦЭМ!$A$40:$A$783,$A413,СВЦЭМ!$B$39:$B$782,S$402)+'СЕТ СН'!$F$16</f>
        <v>0</v>
      </c>
      <c r="T413" s="36">
        <f>SUMIFS(СВЦЭМ!$K$40:$K$783,СВЦЭМ!$A$40:$A$783,$A413,СВЦЭМ!$B$39:$B$782,T$402)+'СЕТ СН'!$F$16</f>
        <v>0</v>
      </c>
      <c r="U413" s="36">
        <f>SUMIFS(СВЦЭМ!$K$40:$K$783,СВЦЭМ!$A$40:$A$783,$A413,СВЦЭМ!$B$39:$B$782,U$402)+'СЕТ СН'!$F$16</f>
        <v>0</v>
      </c>
      <c r="V413" s="36">
        <f>SUMIFS(СВЦЭМ!$K$40:$K$783,СВЦЭМ!$A$40:$A$783,$A413,СВЦЭМ!$B$39:$B$782,V$402)+'СЕТ СН'!$F$16</f>
        <v>0</v>
      </c>
      <c r="W413" s="36">
        <f>SUMIFS(СВЦЭМ!$K$40:$K$783,СВЦЭМ!$A$40:$A$783,$A413,СВЦЭМ!$B$39:$B$782,W$402)+'СЕТ СН'!$F$16</f>
        <v>0</v>
      </c>
      <c r="X413" s="36">
        <f>SUMIFS(СВЦЭМ!$K$40:$K$783,СВЦЭМ!$A$40:$A$783,$A413,СВЦЭМ!$B$39:$B$782,X$402)+'СЕТ СН'!$F$16</f>
        <v>0</v>
      </c>
      <c r="Y413" s="36">
        <f>SUMIFS(СВЦЭМ!$K$40:$K$783,СВЦЭМ!$A$40:$A$783,$A413,СВЦЭМ!$B$39:$B$782,Y$402)+'СЕТ СН'!$F$16</f>
        <v>0</v>
      </c>
    </row>
    <row r="414" spans="1:27" ht="15.75" hidden="1" x14ac:dyDescent="0.2">
      <c r="A414" s="35">
        <f t="shared" si="11"/>
        <v>45211</v>
      </c>
      <c r="B414" s="36">
        <f>SUMIFS(СВЦЭМ!$K$40:$K$783,СВЦЭМ!$A$40:$A$783,$A414,СВЦЭМ!$B$39:$B$782,B$402)+'СЕТ СН'!$F$16</f>
        <v>0</v>
      </c>
      <c r="C414" s="36">
        <f>SUMIFS(СВЦЭМ!$K$40:$K$783,СВЦЭМ!$A$40:$A$783,$A414,СВЦЭМ!$B$39:$B$782,C$402)+'СЕТ СН'!$F$16</f>
        <v>0</v>
      </c>
      <c r="D414" s="36">
        <f>SUMIFS(СВЦЭМ!$K$40:$K$783,СВЦЭМ!$A$40:$A$783,$A414,СВЦЭМ!$B$39:$B$782,D$402)+'СЕТ СН'!$F$16</f>
        <v>0</v>
      </c>
      <c r="E414" s="36">
        <f>SUMIFS(СВЦЭМ!$K$40:$K$783,СВЦЭМ!$A$40:$A$783,$A414,СВЦЭМ!$B$39:$B$782,E$402)+'СЕТ СН'!$F$16</f>
        <v>0</v>
      </c>
      <c r="F414" s="36">
        <f>SUMIFS(СВЦЭМ!$K$40:$K$783,СВЦЭМ!$A$40:$A$783,$A414,СВЦЭМ!$B$39:$B$782,F$402)+'СЕТ СН'!$F$16</f>
        <v>0</v>
      </c>
      <c r="G414" s="36">
        <f>SUMIFS(СВЦЭМ!$K$40:$K$783,СВЦЭМ!$A$40:$A$783,$A414,СВЦЭМ!$B$39:$B$782,G$402)+'СЕТ СН'!$F$16</f>
        <v>0</v>
      </c>
      <c r="H414" s="36">
        <f>SUMIFS(СВЦЭМ!$K$40:$K$783,СВЦЭМ!$A$40:$A$783,$A414,СВЦЭМ!$B$39:$B$782,H$402)+'СЕТ СН'!$F$16</f>
        <v>0</v>
      </c>
      <c r="I414" s="36">
        <f>SUMIFS(СВЦЭМ!$K$40:$K$783,СВЦЭМ!$A$40:$A$783,$A414,СВЦЭМ!$B$39:$B$782,I$402)+'СЕТ СН'!$F$16</f>
        <v>0</v>
      </c>
      <c r="J414" s="36">
        <f>SUMIFS(СВЦЭМ!$K$40:$K$783,СВЦЭМ!$A$40:$A$783,$A414,СВЦЭМ!$B$39:$B$782,J$402)+'СЕТ СН'!$F$16</f>
        <v>0</v>
      </c>
      <c r="K414" s="36">
        <f>SUMIFS(СВЦЭМ!$K$40:$K$783,СВЦЭМ!$A$40:$A$783,$A414,СВЦЭМ!$B$39:$B$782,K$402)+'СЕТ СН'!$F$16</f>
        <v>0</v>
      </c>
      <c r="L414" s="36">
        <f>SUMIFS(СВЦЭМ!$K$40:$K$783,СВЦЭМ!$A$40:$A$783,$A414,СВЦЭМ!$B$39:$B$782,L$402)+'СЕТ СН'!$F$16</f>
        <v>0</v>
      </c>
      <c r="M414" s="36">
        <f>SUMIFS(СВЦЭМ!$K$40:$K$783,СВЦЭМ!$A$40:$A$783,$A414,СВЦЭМ!$B$39:$B$782,M$402)+'СЕТ СН'!$F$16</f>
        <v>0</v>
      </c>
      <c r="N414" s="36">
        <f>SUMIFS(СВЦЭМ!$K$40:$K$783,СВЦЭМ!$A$40:$A$783,$A414,СВЦЭМ!$B$39:$B$782,N$402)+'СЕТ СН'!$F$16</f>
        <v>0</v>
      </c>
      <c r="O414" s="36">
        <f>SUMIFS(СВЦЭМ!$K$40:$K$783,СВЦЭМ!$A$40:$A$783,$A414,СВЦЭМ!$B$39:$B$782,O$402)+'СЕТ СН'!$F$16</f>
        <v>0</v>
      </c>
      <c r="P414" s="36">
        <f>SUMIFS(СВЦЭМ!$K$40:$K$783,СВЦЭМ!$A$40:$A$783,$A414,СВЦЭМ!$B$39:$B$782,P$402)+'СЕТ СН'!$F$16</f>
        <v>0</v>
      </c>
      <c r="Q414" s="36">
        <f>SUMIFS(СВЦЭМ!$K$40:$K$783,СВЦЭМ!$A$40:$A$783,$A414,СВЦЭМ!$B$39:$B$782,Q$402)+'СЕТ СН'!$F$16</f>
        <v>0</v>
      </c>
      <c r="R414" s="36">
        <f>SUMIFS(СВЦЭМ!$K$40:$K$783,СВЦЭМ!$A$40:$A$783,$A414,СВЦЭМ!$B$39:$B$782,R$402)+'СЕТ СН'!$F$16</f>
        <v>0</v>
      </c>
      <c r="S414" s="36">
        <f>SUMIFS(СВЦЭМ!$K$40:$K$783,СВЦЭМ!$A$40:$A$783,$A414,СВЦЭМ!$B$39:$B$782,S$402)+'СЕТ СН'!$F$16</f>
        <v>0</v>
      </c>
      <c r="T414" s="36">
        <f>SUMIFS(СВЦЭМ!$K$40:$K$783,СВЦЭМ!$A$40:$A$783,$A414,СВЦЭМ!$B$39:$B$782,T$402)+'СЕТ СН'!$F$16</f>
        <v>0</v>
      </c>
      <c r="U414" s="36">
        <f>SUMIFS(СВЦЭМ!$K$40:$K$783,СВЦЭМ!$A$40:$A$783,$A414,СВЦЭМ!$B$39:$B$782,U$402)+'СЕТ СН'!$F$16</f>
        <v>0</v>
      </c>
      <c r="V414" s="36">
        <f>SUMIFS(СВЦЭМ!$K$40:$K$783,СВЦЭМ!$A$40:$A$783,$A414,СВЦЭМ!$B$39:$B$782,V$402)+'СЕТ СН'!$F$16</f>
        <v>0</v>
      </c>
      <c r="W414" s="36">
        <f>SUMIFS(СВЦЭМ!$K$40:$K$783,СВЦЭМ!$A$40:$A$783,$A414,СВЦЭМ!$B$39:$B$782,W$402)+'СЕТ СН'!$F$16</f>
        <v>0</v>
      </c>
      <c r="X414" s="36">
        <f>SUMIFS(СВЦЭМ!$K$40:$K$783,СВЦЭМ!$A$40:$A$783,$A414,СВЦЭМ!$B$39:$B$782,X$402)+'СЕТ СН'!$F$16</f>
        <v>0</v>
      </c>
      <c r="Y414" s="36">
        <f>SUMIFS(СВЦЭМ!$K$40:$K$783,СВЦЭМ!$A$40:$A$783,$A414,СВЦЭМ!$B$39:$B$782,Y$402)+'СЕТ СН'!$F$16</f>
        <v>0</v>
      </c>
    </row>
    <row r="415" spans="1:27" ht="15.75" hidden="1" x14ac:dyDescent="0.2">
      <c r="A415" s="35">
        <f t="shared" si="11"/>
        <v>45212</v>
      </c>
      <c r="B415" s="36">
        <f>SUMIFS(СВЦЭМ!$K$40:$K$783,СВЦЭМ!$A$40:$A$783,$A415,СВЦЭМ!$B$39:$B$782,B$402)+'СЕТ СН'!$F$16</f>
        <v>0</v>
      </c>
      <c r="C415" s="36">
        <f>SUMIFS(СВЦЭМ!$K$40:$K$783,СВЦЭМ!$A$40:$A$783,$A415,СВЦЭМ!$B$39:$B$782,C$402)+'СЕТ СН'!$F$16</f>
        <v>0</v>
      </c>
      <c r="D415" s="36">
        <f>SUMIFS(СВЦЭМ!$K$40:$K$783,СВЦЭМ!$A$40:$A$783,$A415,СВЦЭМ!$B$39:$B$782,D$402)+'СЕТ СН'!$F$16</f>
        <v>0</v>
      </c>
      <c r="E415" s="36">
        <f>SUMIFS(СВЦЭМ!$K$40:$K$783,СВЦЭМ!$A$40:$A$783,$A415,СВЦЭМ!$B$39:$B$782,E$402)+'СЕТ СН'!$F$16</f>
        <v>0</v>
      </c>
      <c r="F415" s="36">
        <f>SUMIFS(СВЦЭМ!$K$40:$K$783,СВЦЭМ!$A$40:$A$783,$A415,СВЦЭМ!$B$39:$B$782,F$402)+'СЕТ СН'!$F$16</f>
        <v>0</v>
      </c>
      <c r="G415" s="36">
        <f>SUMIFS(СВЦЭМ!$K$40:$K$783,СВЦЭМ!$A$40:$A$783,$A415,СВЦЭМ!$B$39:$B$782,G$402)+'СЕТ СН'!$F$16</f>
        <v>0</v>
      </c>
      <c r="H415" s="36">
        <f>SUMIFS(СВЦЭМ!$K$40:$K$783,СВЦЭМ!$A$40:$A$783,$A415,СВЦЭМ!$B$39:$B$782,H$402)+'СЕТ СН'!$F$16</f>
        <v>0</v>
      </c>
      <c r="I415" s="36">
        <f>SUMIFS(СВЦЭМ!$K$40:$K$783,СВЦЭМ!$A$40:$A$783,$A415,СВЦЭМ!$B$39:$B$782,I$402)+'СЕТ СН'!$F$16</f>
        <v>0</v>
      </c>
      <c r="J415" s="36">
        <f>SUMIFS(СВЦЭМ!$K$40:$K$783,СВЦЭМ!$A$40:$A$783,$A415,СВЦЭМ!$B$39:$B$782,J$402)+'СЕТ СН'!$F$16</f>
        <v>0</v>
      </c>
      <c r="K415" s="36">
        <f>SUMIFS(СВЦЭМ!$K$40:$K$783,СВЦЭМ!$A$40:$A$783,$A415,СВЦЭМ!$B$39:$B$782,K$402)+'СЕТ СН'!$F$16</f>
        <v>0</v>
      </c>
      <c r="L415" s="36">
        <f>SUMIFS(СВЦЭМ!$K$40:$K$783,СВЦЭМ!$A$40:$A$783,$A415,СВЦЭМ!$B$39:$B$782,L$402)+'СЕТ СН'!$F$16</f>
        <v>0</v>
      </c>
      <c r="M415" s="36">
        <f>SUMIFS(СВЦЭМ!$K$40:$K$783,СВЦЭМ!$A$40:$A$783,$A415,СВЦЭМ!$B$39:$B$782,M$402)+'СЕТ СН'!$F$16</f>
        <v>0</v>
      </c>
      <c r="N415" s="36">
        <f>SUMIFS(СВЦЭМ!$K$40:$K$783,СВЦЭМ!$A$40:$A$783,$A415,СВЦЭМ!$B$39:$B$782,N$402)+'СЕТ СН'!$F$16</f>
        <v>0</v>
      </c>
      <c r="O415" s="36">
        <f>SUMIFS(СВЦЭМ!$K$40:$K$783,СВЦЭМ!$A$40:$A$783,$A415,СВЦЭМ!$B$39:$B$782,O$402)+'СЕТ СН'!$F$16</f>
        <v>0</v>
      </c>
      <c r="P415" s="36">
        <f>SUMIFS(СВЦЭМ!$K$40:$K$783,СВЦЭМ!$A$40:$A$783,$A415,СВЦЭМ!$B$39:$B$782,P$402)+'СЕТ СН'!$F$16</f>
        <v>0</v>
      </c>
      <c r="Q415" s="36">
        <f>SUMIFS(СВЦЭМ!$K$40:$K$783,СВЦЭМ!$A$40:$A$783,$A415,СВЦЭМ!$B$39:$B$782,Q$402)+'СЕТ СН'!$F$16</f>
        <v>0</v>
      </c>
      <c r="R415" s="36">
        <f>SUMIFS(СВЦЭМ!$K$40:$K$783,СВЦЭМ!$A$40:$A$783,$A415,СВЦЭМ!$B$39:$B$782,R$402)+'СЕТ СН'!$F$16</f>
        <v>0</v>
      </c>
      <c r="S415" s="36">
        <f>SUMIFS(СВЦЭМ!$K$40:$K$783,СВЦЭМ!$A$40:$A$783,$A415,СВЦЭМ!$B$39:$B$782,S$402)+'СЕТ СН'!$F$16</f>
        <v>0</v>
      </c>
      <c r="T415" s="36">
        <f>SUMIFS(СВЦЭМ!$K$40:$K$783,СВЦЭМ!$A$40:$A$783,$A415,СВЦЭМ!$B$39:$B$782,T$402)+'СЕТ СН'!$F$16</f>
        <v>0</v>
      </c>
      <c r="U415" s="36">
        <f>SUMIFS(СВЦЭМ!$K$40:$K$783,СВЦЭМ!$A$40:$A$783,$A415,СВЦЭМ!$B$39:$B$782,U$402)+'СЕТ СН'!$F$16</f>
        <v>0</v>
      </c>
      <c r="V415" s="36">
        <f>SUMIFS(СВЦЭМ!$K$40:$K$783,СВЦЭМ!$A$40:$A$783,$A415,СВЦЭМ!$B$39:$B$782,V$402)+'СЕТ СН'!$F$16</f>
        <v>0</v>
      </c>
      <c r="W415" s="36">
        <f>SUMIFS(СВЦЭМ!$K$40:$K$783,СВЦЭМ!$A$40:$A$783,$A415,СВЦЭМ!$B$39:$B$782,W$402)+'СЕТ СН'!$F$16</f>
        <v>0</v>
      </c>
      <c r="X415" s="36">
        <f>SUMIFS(СВЦЭМ!$K$40:$K$783,СВЦЭМ!$A$40:$A$783,$A415,СВЦЭМ!$B$39:$B$782,X$402)+'СЕТ СН'!$F$16</f>
        <v>0</v>
      </c>
      <c r="Y415" s="36">
        <f>SUMIFS(СВЦЭМ!$K$40:$K$783,СВЦЭМ!$A$40:$A$783,$A415,СВЦЭМ!$B$39:$B$782,Y$402)+'СЕТ СН'!$F$16</f>
        <v>0</v>
      </c>
    </row>
    <row r="416" spans="1:27" ht="15.75" hidden="1" x14ac:dyDescent="0.2">
      <c r="A416" s="35">
        <f t="shared" si="11"/>
        <v>45213</v>
      </c>
      <c r="B416" s="36">
        <f>SUMIFS(СВЦЭМ!$K$40:$K$783,СВЦЭМ!$A$40:$A$783,$A416,СВЦЭМ!$B$39:$B$782,B$402)+'СЕТ СН'!$F$16</f>
        <v>0</v>
      </c>
      <c r="C416" s="36">
        <f>SUMIFS(СВЦЭМ!$K$40:$K$783,СВЦЭМ!$A$40:$A$783,$A416,СВЦЭМ!$B$39:$B$782,C$402)+'СЕТ СН'!$F$16</f>
        <v>0</v>
      </c>
      <c r="D416" s="36">
        <f>SUMIFS(СВЦЭМ!$K$40:$K$783,СВЦЭМ!$A$40:$A$783,$A416,СВЦЭМ!$B$39:$B$782,D$402)+'СЕТ СН'!$F$16</f>
        <v>0</v>
      </c>
      <c r="E416" s="36">
        <f>SUMIFS(СВЦЭМ!$K$40:$K$783,СВЦЭМ!$A$40:$A$783,$A416,СВЦЭМ!$B$39:$B$782,E$402)+'СЕТ СН'!$F$16</f>
        <v>0</v>
      </c>
      <c r="F416" s="36">
        <f>SUMIFS(СВЦЭМ!$K$40:$K$783,СВЦЭМ!$A$40:$A$783,$A416,СВЦЭМ!$B$39:$B$782,F$402)+'СЕТ СН'!$F$16</f>
        <v>0</v>
      </c>
      <c r="G416" s="36">
        <f>SUMIFS(СВЦЭМ!$K$40:$K$783,СВЦЭМ!$A$40:$A$783,$A416,СВЦЭМ!$B$39:$B$782,G$402)+'СЕТ СН'!$F$16</f>
        <v>0</v>
      </c>
      <c r="H416" s="36">
        <f>SUMIFS(СВЦЭМ!$K$40:$K$783,СВЦЭМ!$A$40:$A$783,$A416,СВЦЭМ!$B$39:$B$782,H$402)+'СЕТ СН'!$F$16</f>
        <v>0</v>
      </c>
      <c r="I416" s="36">
        <f>SUMIFS(СВЦЭМ!$K$40:$K$783,СВЦЭМ!$A$40:$A$783,$A416,СВЦЭМ!$B$39:$B$782,I$402)+'СЕТ СН'!$F$16</f>
        <v>0</v>
      </c>
      <c r="J416" s="36">
        <f>SUMIFS(СВЦЭМ!$K$40:$K$783,СВЦЭМ!$A$40:$A$783,$A416,СВЦЭМ!$B$39:$B$782,J$402)+'СЕТ СН'!$F$16</f>
        <v>0</v>
      </c>
      <c r="K416" s="36">
        <f>SUMIFS(СВЦЭМ!$K$40:$K$783,СВЦЭМ!$A$40:$A$783,$A416,СВЦЭМ!$B$39:$B$782,K$402)+'СЕТ СН'!$F$16</f>
        <v>0</v>
      </c>
      <c r="L416" s="36">
        <f>SUMIFS(СВЦЭМ!$K$40:$K$783,СВЦЭМ!$A$40:$A$783,$A416,СВЦЭМ!$B$39:$B$782,L$402)+'СЕТ СН'!$F$16</f>
        <v>0</v>
      </c>
      <c r="M416" s="36">
        <f>SUMIFS(СВЦЭМ!$K$40:$K$783,СВЦЭМ!$A$40:$A$783,$A416,СВЦЭМ!$B$39:$B$782,M$402)+'СЕТ СН'!$F$16</f>
        <v>0</v>
      </c>
      <c r="N416" s="36">
        <f>SUMIFS(СВЦЭМ!$K$40:$K$783,СВЦЭМ!$A$40:$A$783,$A416,СВЦЭМ!$B$39:$B$782,N$402)+'СЕТ СН'!$F$16</f>
        <v>0</v>
      </c>
      <c r="O416" s="36">
        <f>SUMIFS(СВЦЭМ!$K$40:$K$783,СВЦЭМ!$A$40:$A$783,$A416,СВЦЭМ!$B$39:$B$782,O$402)+'СЕТ СН'!$F$16</f>
        <v>0</v>
      </c>
      <c r="P416" s="36">
        <f>SUMIFS(СВЦЭМ!$K$40:$K$783,СВЦЭМ!$A$40:$A$783,$A416,СВЦЭМ!$B$39:$B$782,P$402)+'СЕТ СН'!$F$16</f>
        <v>0</v>
      </c>
      <c r="Q416" s="36">
        <f>SUMIFS(СВЦЭМ!$K$40:$K$783,СВЦЭМ!$A$40:$A$783,$A416,СВЦЭМ!$B$39:$B$782,Q$402)+'СЕТ СН'!$F$16</f>
        <v>0</v>
      </c>
      <c r="R416" s="36">
        <f>SUMIFS(СВЦЭМ!$K$40:$K$783,СВЦЭМ!$A$40:$A$783,$A416,СВЦЭМ!$B$39:$B$782,R$402)+'СЕТ СН'!$F$16</f>
        <v>0</v>
      </c>
      <c r="S416" s="36">
        <f>SUMIFS(СВЦЭМ!$K$40:$K$783,СВЦЭМ!$A$40:$A$783,$A416,СВЦЭМ!$B$39:$B$782,S$402)+'СЕТ СН'!$F$16</f>
        <v>0</v>
      </c>
      <c r="T416" s="36">
        <f>SUMIFS(СВЦЭМ!$K$40:$K$783,СВЦЭМ!$A$40:$A$783,$A416,СВЦЭМ!$B$39:$B$782,T$402)+'СЕТ СН'!$F$16</f>
        <v>0</v>
      </c>
      <c r="U416" s="36">
        <f>SUMIFS(СВЦЭМ!$K$40:$K$783,СВЦЭМ!$A$40:$A$783,$A416,СВЦЭМ!$B$39:$B$782,U$402)+'СЕТ СН'!$F$16</f>
        <v>0</v>
      </c>
      <c r="V416" s="36">
        <f>SUMIFS(СВЦЭМ!$K$40:$K$783,СВЦЭМ!$A$40:$A$783,$A416,СВЦЭМ!$B$39:$B$782,V$402)+'СЕТ СН'!$F$16</f>
        <v>0</v>
      </c>
      <c r="W416" s="36">
        <f>SUMIFS(СВЦЭМ!$K$40:$K$783,СВЦЭМ!$A$40:$A$783,$A416,СВЦЭМ!$B$39:$B$782,W$402)+'СЕТ СН'!$F$16</f>
        <v>0</v>
      </c>
      <c r="X416" s="36">
        <f>SUMIFS(СВЦЭМ!$K$40:$K$783,СВЦЭМ!$A$40:$A$783,$A416,СВЦЭМ!$B$39:$B$782,X$402)+'СЕТ СН'!$F$16</f>
        <v>0</v>
      </c>
      <c r="Y416" s="36">
        <f>SUMIFS(СВЦЭМ!$K$40:$K$783,СВЦЭМ!$A$40:$A$783,$A416,СВЦЭМ!$B$39:$B$782,Y$402)+'СЕТ СН'!$F$16</f>
        <v>0</v>
      </c>
    </row>
    <row r="417" spans="1:25" ht="15.75" hidden="1" x14ac:dyDescent="0.2">
      <c r="A417" s="35">
        <f t="shared" si="11"/>
        <v>45214</v>
      </c>
      <c r="B417" s="36">
        <f>SUMIFS(СВЦЭМ!$K$40:$K$783,СВЦЭМ!$A$40:$A$783,$A417,СВЦЭМ!$B$39:$B$782,B$402)+'СЕТ СН'!$F$16</f>
        <v>0</v>
      </c>
      <c r="C417" s="36">
        <f>SUMIFS(СВЦЭМ!$K$40:$K$783,СВЦЭМ!$A$40:$A$783,$A417,СВЦЭМ!$B$39:$B$782,C$402)+'СЕТ СН'!$F$16</f>
        <v>0</v>
      </c>
      <c r="D417" s="36">
        <f>SUMIFS(СВЦЭМ!$K$40:$K$783,СВЦЭМ!$A$40:$A$783,$A417,СВЦЭМ!$B$39:$B$782,D$402)+'СЕТ СН'!$F$16</f>
        <v>0</v>
      </c>
      <c r="E417" s="36">
        <f>SUMIFS(СВЦЭМ!$K$40:$K$783,СВЦЭМ!$A$40:$A$783,$A417,СВЦЭМ!$B$39:$B$782,E$402)+'СЕТ СН'!$F$16</f>
        <v>0</v>
      </c>
      <c r="F417" s="36">
        <f>SUMIFS(СВЦЭМ!$K$40:$K$783,СВЦЭМ!$A$40:$A$783,$A417,СВЦЭМ!$B$39:$B$782,F$402)+'СЕТ СН'!$F$16</f>
        <v>0</v>
      </c>
      <c r="G417" s="36">
        <f>SUMIFS(СВЦЭМ!$K$40:$K$783,СВЦЭМ!$A$40:$A$783,$A417,СВЦЭМ!$B$39:$B$782,G$402)+'СЕТ СН'!$F$16</f>
        <v>0</v>
      </c>
      <c r="H417" s="36">
        <f>SUMIFS(СВЦЭМ!$K$40:$K$783,СВЦЭМ!$A$40:$A$783,$A417,СВЦЭМ!$B$39:$B$782,H$402)+'СЕТ СН'!$F$16</f>
        <v>0</v>
      </c>
      <c r="I417" s="36">
        <f>SUMIFS(СВЦЭМ!$K$40:$K$783,СВЦЭМ!$A$40:$A$783,$A417,СВЦЭМ!$B$39:$B$782,I$402)+'СЕТ СН'!$F$16</f>
        <v>0</v>
      </c>
      <c r="J417" s="36">
        <f>SUMIFS(СВЦЭМ!$K$40:$K$783,СВЦЭМ!$A$40:$A$783,$A417,СВЦЭМ!$B$39:$B$782,J$402)+'СЕТ СН'!$F$16</f>
        <v>0</v>
      </c>
      <c r="K417" s="36">
        <f>SUMIFS(СВЦЭМ!$K$40:$K$783,СВЦЭМ!$A$40:$A$783,$A417,СВЦЭМ!$B$39:$B$782,K$402)+'СЕТ СН'!$F$16</f>
        <v>0</v>
      </c>
      <c r="L417" s="36">
        <f>SUMIFS(СВЦЭМ!$K$40:$K$783,СВЦЭМ!$A$40:$A$783,$A417,СВЦЭМ!$B$39:$B$782,L$402)+'СЕТ СН'!$F$16</f>
        <v>0</v>
      </c>
      <c r="M417" s="36">
        <f>SUMIFS(СВЦЭМ!$K$40:$K$783,СВЦЭМ!$A$40:$A$783,$A417,СВЦЭМ!$B$39:$B$782,M$402)+'СЕТ СН'!$F$16</f>
        <v>0</v>
      </c>
      <c r="N417" s="36">
        <f>SUMIFS(СВЦЭМ!$K$40:$K$783,СВЦЭМ!$A$40:$A$783,$A417,СВЦЭМ!$B$39:$B$782,N$402)+'СЕТ СН'!$F$16</f>
        <v>0</v>
      </c>
      <c r="O417" s="36">
        <f>SUMIFS(СВЦЭМ!$K$40:$K$783,СВЦЭМ!$A$40:$A$783,$A417,СВЦЭМ!$B$39:$B$782,O$402)+'СЕТ СН'!$F$16</f>
        <v>0</v>
      </c>
      <c r="P417" s="36">
        <f>SUMIFS(СВЦЭМ!$K$40:$K$783,СВЦЭМ!$A$40:$A$783,$A417,СВЦЭМ!$B$39:$B$782,P$402)+'СЕТ СН'!$F$16</f>
        <v>0</v>
      </c>
      <c r="Q417" s="36">
        <f>SUMIFS(СВЦЭМ!$K$40:$K$783,СВЦЭМ!$A$40:$A$783,$A417,СВЦЭМ!$B$39:$B$782,Q$402)+'СЕТ СН'!$F$16</f>
        <v>0</v>
      </c>
      <c r="R417" s="36">
        <f>SUMIFS(СВЦЭМ!$K$40:$K$783,СВЦЭМ!$A$40:$A$783,$A417,СВЦЭМ!$B$39:$B$782,R$402)+'СЕТ СН'!$F$16</f>
        <v>0</v>
      </c>
      <c r="S417" s="36">
        <f>SUMIFS(СВЦЭМ!$K$40:$K$783,СВЦЭМ!$A$40:$A$783,$A417,СВЦЭМ!$B$39:$B$782,S$402)+'СЕТ СН'!$F$16</f>
        <v>0</v>
      </c>
      <c r="T417" s="36">
        <f>SUMIFS(СВЦЭМ!$K$40:$K$783,СВЦЭМ!$A$40:$A$783,$A417,СВЦЭМ!$B$39:$B$782,T$402)+'СЕТ СН'!$F$16</f>
        <v>0</v>
      </c>
      <c r="U417" s="36">
        <f>SUMIFS(СВЦЭМ!$K$40:$K$783,СВЦЭМ!$A$40:$A$783,$A417,СВЦЭМ!$B$39:$B$782,U$402)+'СЕТ СН'!$F$16</f>
        <v>0</v>
      </c>
      <c r="V417" s="36">
        <f>SUMIFS(СВЦЭМ!$K$40:$K$783,СВЦЭМ!$A$40:$A$783,$A417,СВЦЭМ!$B$39:$B$782,V$402)+'СЕТ СН'!$F$16</f>
        <v>0</v>
      </c>
      <c r="W417" s="36">
        <f>SUMIFS(СВЦЭМ!$K$40:$K$783,СВЦЭМ!$A$40:$A$783,$A417,СВЦЭМ!$B$39:$B$782,W$402)+'СЕТ СН'!$F$16</f>
        <v>0</v>
      </c>
      <c r="X417" s="36">
        <f>SUMIFS(СВЦЭМ!$K$40:$K$783,СВЦЭМ!$A$40:$A$783,$A417,СВЦЭМ!$B$39:$B$782,X$402)+'СЕТ СН'!$F$16</f>
        <v>0</v>
      </c>
      <c r="Y417" s="36">
        <f>SUMIFS(СВЦЭМ!$K$40:$K$783,СВЦЭМ!$A$40:$A$783,$A417,СВЦЭМ!$B$39:$B$782,Y$402)+'СЕТ СН'!$F$16</f>
        <v>0</v>
      </c>
    </row>
    <row r="418" spans="1:25" ht="15.75" hidden="1" x14ac:dyDescent="0.2">
      <c r="A418" s="35">
        <f t="shared" si="11"/>
        <v>45215</v>
      </c>
      <c r="B418" s="36">
        <f>SUMIFS(СВЦЭМ!$K$40:$K$783,СВЦЭМ!$A$40:$A$783,$A418,СВЦЭМ!$B$39:$B$782,B$402)+'СЕТ СН'!$F$16</f>
        <v>0</v>
      </c>
      <c r="C418" s="36">
        <f>SUMIFS(СВЦЭМ!$K$40:$K$783,СВЦЭМ!$A$40:$A$783,$A418,СВЦЭМ!$B$39:$B$782,C$402)+'СЕТ СН'!$F$16</f>
        <v>0</v>
      </c>
      <c r="D418" s="36">
        <f>SUMIFS(СВЦЭМ!$K$40:$K$783,СВЦЭМ!$A$40:$A$783,$A418,СВЦЭМ!$B$39:$B$782,D$402)+'СЕТ СН'!$F$16</f>
        <v>0</v>
      </c>
      <c r="E418" s="36">
        <f>SUMIFS(СВЦЭМ!$K$40:$K$783,СВЦЭМ!$A$40:$A$783,$A418,СВЦЭМ!$B$39:$B$782,E$402)+'СЕТ СН'!$F$16</f>
        <v>0</v>
      </c>
      <c r="F418" s="36">
        <f>SUMIFS(СВЦЭМ!$K$40:$K$783,СВЦЭМ!$A$40:$A$783,$A418,СВЦЭМ!$B$39:$B$782,F$402)+'СЕТ СН'!$F$16</f>
        <v>0</v>
      </c>
      <c r="G418" s="36">
        <f>SUMIFS(СВЦЭМ!$K$40:$K$783,СВЦЭМ!$A$40:$A$783,$A418,СВЦЭМ!$B$39:$B$782,G$402)+'СЕТ СН'!$F$16</f>
        <v>0</v>
      </c>
      <c r="H418" s="36">
        <f>SUMIFS(СВЦЭМ!$K$40:$K$783,СВЦЭМ!$A$40:$A$783,$A418,СВЦЭМ!$B$39:$B$782,H$402)+'СЕТ СН'!$F$16</f>
        <v>0</v>
      </c>
      <c r="I418" s="36">
        <f>SUMIFS(СВЦЭМ!$K$40:$K$783,СВЦЭМ!$A$40:$A$783,$A418,СВЦЭМ!$B$39:$B$782,I$402)+'СЕТ СН'!$F$16</f>
        <v>0</v>
      </c>
      <c r="J418" s="36">
        <f>SUMIFS(СВЦЭМ!$K$40:$K$783,СВЦЭМ!$A$40:$A$783,$A418,СВЦЭМ!$B$39:$B$782,J$402)+'СЕТ СН'!$F$16</f>
        <v>0</v>
      </c>
      <c r="K418" s="36">
        <f>SUMIFS(СВЦЭМ!$K$40:$K$783,СВЦЭМ!$A$40:$A$783,$A418,СВЦЭМ!$B$39:$B$782,K$402)+'СЕТ СН'!$F$16</f>
        <v>0</v>
      </c>
      <c r="L418" s="36">
        <f>SUMIFS(СВЦЭМ!$K$40:$K$783,СВЦЭМ!$A$40:$A$783,$A418,СВЦЭМ!$B$39:$B$782,L$402)+'СЕТ СН'!$F$16</f>
        <v>0</v>
      </c>
      <c r="M418" s="36">
        <f>SUMIFS(СВЦЭМ!$K$40:$K$783,СВЦЭМ!$A$40:$A$783,$A418,СВЦЭМ!$B$39:$B$782,M$402)+'СЕТ СН'!$F$16</f>
        <v>0</v>
      </c>
      <c r="N418" s="36">
        <f>SUMIFS(СВЦЭМ!$K$40:$K$783,СВЦЭМ!$A$40:$A$783,$A418,СВЦЭМ!$B$39:$B$782,N$402)+'СЕТ СН'!$F$16</f>
        <v>0</v>
      </c>
      <c r="O418" s="36">
        <f>SUMIFS(СВЦЭМ!$K$40:$K$783,СВЦЭМ!$A$40:$A$783,$A418,СВЦЭМ!$B$39:$B$782,O$402)+'СЕТ СН'!$F$16</f>
        <v>0</v>
      </c>
      <c r="P418" s="36">
        <f>SUMIFS(СВЦЭМ!$K$40:$K$783,СВЦЭМ!$A$40:$A$783,$A418,СВЦЭМ!$B$39:$B$782,P$402)+'СЕТ СН'!$F$16</f>
        <v>0</v>
      </c>
      <c r="Q418" s="36">
        <f>SUMIFS(СВЦЭМ!$K$40:$K$783,СВЦЭМ!$A$40:$A$783,$A418,СВЦЭМ!$B$39:$B$782,Q$402)+'СЕТ СН'!$F$16</f>
        <v>0</v>
      </c>
      <c r="R418" s="36">
        <f>SUMIFS(СВЦЭМ!$K$40:$K$783,СВЦЭМ!$A$40:$A$783,$A418,СВЦЭМ!$B$39:$B$782,R$402)+'СЕТ СН'!$F$16</f>
        <v>0</v>
      </c>
      <c r="S418" s="36">
        <f>SUMIFS(СВЦЭМ!$K$40:$K$783,СВЦЭМ!$A$40:$A$783,$A418,СВЦЭМ!$B$39:$B$782,S$402)+'СЕТ СН'!$F$16</f>
        <v>0</v>
      </c>
      <c r="T418" s="36">
        <f>SUMIFS(СВЦЭМ!$K$40:$K$783,СВЦЭМ!$A$40:$A$783,$A418,СВЦЭМ!$B$39:$B$782,T$402)+'СЕТ СН'!$F$16</f>
        <v>0</v>
      </c>
      <c r="U418" s="36">
        <f>SUMIFS(СВЦЭМ!$K$40:$K$783,СВЦЭМ!$A$40:$A$783,$A418,СВЦЭМ!$B$39:$B$782,U$402)+'СЕТ СН'!$F$16</f>
        <v>0</v>
      </c>
      <c r="V418" s="36">
        <f>SUMIFS(СВЦЭМ!$K$40:$K$783,СВЦЭМ!$A$40:$A$783,$A418,СВЦЭМ!$B$39:$B$782,V$402)+'СЕТ СН'!$F$16</f>
        <v>0</v>
      </c>
      <c r="W418" s="36">
        <f>SUMIFS(СВЦЭМ!$K$40:$K$783,СВЦЭМ!$A$40:$A$783,$A418,СВЦЭМ!$B$39:$B$782,W$402)+'СЕТ СН'!$F$16</f>
        <v>0</v>
      </c>
      <c r="X418" s="36">
        <f>SUMIFS(СВЦЭМ!$K$40:$K$783,СВЦЭМ!$A$40:$A$783,$A418,СВЦЭМ!$B$39:$B$782,X$402)+'СЕТ СН'!$F$16</f>
        <v>0</v>
      </c>
      <c r="Y418" s="36">
        <f>SUMIFS(СВЦЭМ!$K$40:$K$783,СВЦЭМ!$A$40:$A$783,$A418,СВЦЭМ!$B$39:$B$782,Y$402)+'СЕТ СН'!$F$16</f>
        <v>0</v>
      </c>
    </row>
    <row r="419" spans="1:25" ht="15.75" hidden="1" x14ac:dyDescent="0.2">
      <c r="A419" s="35">
        <f t="shared" si="11"/>
        <v>45216</v>
      </c>
      <c r="B419" s="36">
        <f>SUMIFS(СВЦЭМ!$K$40:$K$783,СВЦЭМ!$A$40:$A$783,$A419,СВЦЭМ!$B$39:$B$782,B$402)+'СЕТ СН'!$F$16</f>
        <v>0</v>
      </c>
      <c r="C419" s="36">
        <f>SUMIFS(СВЦЭМ!$K$40:$K$783,СВЦЭМ!$A$40:$A$783,$A419,СВЦЭМ!$B$39:$B$782,C$402)+'СЕТ СН'!$F$16</f>
        <v>0</v>
      </c>
      <c r="D419" s="36">
        <f>SUMIFS(СВЦЭМ!$K$40:$K$783,СВЦЭМ!$A$40:$A$783,$A419,СВЦЭМ!$B$39:$B$782,D$402)+'СЕТ СН'!$F$16</f>
        <v>0</v>
      </c>
      <c r="E419" s="36">
        <f>SUMIFS(СВЦЭМ!$K$40:$K$783,СВЦЭМ!$A$40:$A$783,$A419,СВЦЭМ!$B$39:$B$782,E$402)+'СЕТ СН'!$F$16</f>
        <v>0</v>
      </c>
      <c r="F419" s="36">
        <f>SUMIFS(СВЦЭМ!$K$40:$K$783,СВЦЭМ!$A$40:$A$783,$A419,СВЦЭМ!$B$39:$B$782,F$402)+'СЕТ СН'!$F$16</f>
        <v>0</v>
      </c>
      <c r="G419" s="36">
        <f>SUMIFS(СВЦЭМ!$K$40:$K$783,СВЦЭМ!$A$40:$A$783,$A419,СВЦЭМ!$B$39:$B$782,G$402)+'СЕТ СН'!$F$16</f>
        <v>0</v>
      </c>
      <c r="H419" s="36">
        <f>SUMIFS(СВЦЭМ!$K$40:$K$783,СВЦЭМ!$A$40:$A$783,$A419,СВЦЭМ!$B$39:$B$782,H$402)+'СЕТ СН'!$F$16</f>
        <v>0</v>
      </c>
      <c r="I419" s="36">
        <f>SUMIFS(СВЦЭМ!$K$40:$K$783,СВЦЭМ!$A$40:$A$783,$A419,СВЦЭМ!$B$39:$B$782,I$402)+'СЕТ СН'!$F$16</f>
        <v>0</v>
      </c>
      <c r="J419" s="36">
        <f>SUMIFS(СВЦЭМ!$K$40:$K$783,СВЦЭМ!$A$40:$A$783,$A419,СВЦЭМ!$B$39:$B$782,J$402)+'СЕТ СН'!$F$16</f>
        <v>0</v>
      </c>
      <c r="K419" s="36">
        <f>SUMIFS(СВЦЭМ!$K$40:$K$783,СВЦЭМ!$A$40:$A$783,$A419,СВЦЭМ!$B$39:$B$782,K$402)+'СЕТ СН'!$F$16</f>
        <v>0</v>
      </c>
      <c r="L419" s="36">
        <f>SUMIFS(СВЦЭМ!$K$40:$K$783,СВЦЭМ!$A$40:$A$783,$A419,СВЦЭМ!$B$39:$B$782,L$402)+'СЕТ СН'!$F$16</f>
        <v>0</v>
      </c>
      <c r="M419" s="36">
        <f>SUMIFS(СВЦЭМ!$K$40:$K$783,СВЦЭМ!$A$40:$A$783,$A419,СВЦЭМ!$B$39:$B$782,M$402)+'СЕТ СН'!$F$16</f>
        <v>0</v>
      </c>
      <c r="N419" s="36">
        <f>SUMIFS(СВЦЭМ!$K$40:$K$783,СВЦЭМ!$A$40:$A$783,$A419,СВЦЭМ!$B$39:$B$782,N$402)+'СЕТ СН'!$F$16</f>
        <v>0</v>
      </c>
      <c r="O419" s="36">
        <f>SUMIFS(СВЦЭМ!$K$40:$K$783,СВЦЭМ!$A$40:$A$783,$A419,СВЦЭМ!$B$39:$B$782,O$402)+'СЕТ СН'!$F$16</f>
        <v>0</v>
      </c>
      <c r="P419" s="36">
        <f>SUMIFS(СВЦЭМ!$K$40:$K$783,СВЦЭМ!$A$40:$A$783,$A419,СВЦЭМ!$B$39:$B$782,P$402)+'СЕТ СН'!$F$16</f>
        <v>0</v>
      </c>
      <c r="Q419" s="36">
        <f>SUMIFS(СВЦЭМ!$K$40:$K$783,СВЦЭМ!$A$40:$A$783,$A419,СВЦЭМ!$B$39:$B$782,Q$402)+'СЕТ СН'!$F$16</f>
        <v>0</v>
      </c>
      <c r="R419" s="36">
        <f>SUMIFS(СВЦЭМ!$K$40:$K$783,СВЦЭМ!$A$40:$A$783,$A419,СВЦЭМ!$B$39:$B$782,R$402)+'СЕТ СН'!$F$16</f>
        <v>0</v>
      </c>
      <c r="S419" s="36">
        <f>SUMIFS(СВЦЭМ!$K$40:$K$783,СВЦЭМ!$A$40:$A$783,$A419,СВЦЭМ!$B$39:$B$782,S$402)+'СЕТ СН'!$F$16</f>
        <v>0</v>
      </c>
      <c r="T419" s="36">
        <f>SUMIFS(СВЦЭМ!$K$40:$K$783,СВЦЭМ!$A$40:$A$783,$A419,СВЦЭМ!$B$39:$B$782,T$402)+'СЕТ СН'!$F$16</f>
        <v>0</v>
      </c>
      <c r="U419" s="36">
        <f>SUMIFS(СВЦЭМ!$K$40:$K$783,СВЦЭМ!$A$40:$A$783,$A419,СВЦЭМ!$B$39:$B$782,U$402)+'СЕТ СН'!$F$16</f>
        <v>0</v>
      </c>
      <c r="V419" s="36">
        <f>SUMIFS(СВЦЭМ!$K$40:$K$783,СВЦЭМ!$A$40:$A$783,$A419,СВЦЭМ!$B$39:$B$782,V$402)+'СЕТ СН'!$F$16</f>
        <v>0</v>
      </c>
      <c r="W419" s="36">
        <f>SUMIFS(СВЦЭМ!$K$40:$K$783,СВЦЭМ!$A$40:$A$783,$A419,СВЦЭМ!$B$39:$B$782,W$402)+'СЕТ СН'!$F$16</f>
        <v>0</v>
      </c>
      <c r="X419" s="36">
        <f>SUMIFS(СВЦЭМ!$K$40:$K$783,СВЦЭМ!$A$40:$A$783,$A419,СВЦЭМ!$B$39:$B$782,X$402)+'СЕТ СН'!$F$16</f>
        <v>0</v>
      </c>
      <c r="Y419" s="36">
        <f>SUMIFS(СВЦЭМ!$K$40:$K$783,СВЦЭМ!$A$40:$A$783,$A419,СВЦЭМ!$B$39:$B$782,Y$402)+'СЕТ СН'!$F$16</f>
        <v>0</v>
      </c>
    </row>
    <row r="420" spans="1:25" ht="15.75" hidden="1" x14ac:dyDescent="0.2">
      <c r="A420" s="35">
        <f t="shared" si="11"/>
        <v>45217</v>
      </c>
      <c r="B420" s="36">
        <f>SUMIFS(СВЦЭМ!$K$40:$K$783,СВЦЭМ!$A$40:$A$783,$A420,СВЦЭМ!$B$39:$B$782,B$402)+'СЕТ СН'!$F$16</f>
        <v>0</v>
      </c>
      <c r="C420" s="36">
        <f>SUMIFS(СВЦЭМ!$K$40:$K$783,СВЦЭМ!$A$40:$A$783,$A420,СВЦЭМ!$B$39:$B$782,C$402)+'СЕТ СН'!$F$16</f>
        <v>0</v>
      </c>
      <c r="D420" s="36">
        <f>SUMIFS(СВЦЭМ!$K$40:$K$783,СВЦЭМ!$A$40:$A$783,$A420,СВЦЭМ!$B$39:$B$782,D$402)+'СЕТ СН'!$F$16</f>
        <v>0</v>
      </c>
      <c r="E420" s="36">
        <f>SUMIFS(СВЦЭМ!$K$40:$K$783,СВЦЭМ!$A$40:$A$783,$A420,СВЦЭМ!$B$39:$B$782,E$402)+'СЕТ СН'!$F$16</f>
        <v>0</v>
      </c>
      <c r="F420" s="36">
        <f>SUMIFS(СВЦЭМ!$K$40:$K$783,СВЦЭМ!$A$40:$A$783,$A420,СВЦЭМ!$B$39:$B$782,F$402)+'СЕТ СН'!$F$16</f>
        <v>0</v>
      </c>
      <c r="G420" s="36">
        <f>SUMIFS(СВЦЭМ!$K$40:$K$783,СВЦЭМ!$A$40:$A$783,$A420,СВЦЭМ!$B$39:$B$782,G$402)+'СЕТ СН'!$F$16</f>
        <v>0</v>
      </c>
      <c r="H420" s="36">
        <f>SUMIFS(СВЦЭМ!$K$40:$K$783,СВЦЭМ!$A$40:$A$783,$A420,СВЦЭМ!$B$39:$B$782,H$402)+'СЕТ СН'!$F$16</f>
        <v>0</v>
      </c>
      <c r="I420" s="36">
        <f>SUMIFS(СВЦЭМ!$K$40:$K$783,СВЦЭМ!$A$40:$A$783,$A420,СВЦЭМ!$B$39:$B$782,I$402)+'СЕТ СН'!$F$16</f>
        <v>0</v>
      </c>
      <c r="J420" s="36">
        <f>SUMIFS(СВЦЭМ!$K$40:$K$783,СВЦЭМ!$A$40:$A$783,$A420,СВЦЭМ!$B$39:$B$782,J$402)+'СЕТ СН'!$F$16</f>
        <v>0</v>
      </c>
      <c r="K420" s="36">
        <f>SUMIFS(СВЦЭМ!$K$40:$K$783,СВЦЭМ!$A$40:$A$783,$A420,СВЦЭМ!$B$39:$B$782,K$402)+'СЕТ СН'!$F$16</f>
        <v>0</v>
      </c>
      <c r="L420" s="36">
        <f>SUMIFS(СВЦЭМ!$K$40:$K$783,СВЦЭМ!$A$40:$A$783,$A420,СВЦЭМ!$B$39:$B$782,L$402)+'СЕТ СН'!$F$16</f>
        <v>0</v>
      </c>
      <c r="M420" s="36">
        <f>SUMIFS(СВЦЭМ!$K$40:$K$783,СВЦЭМ!$A$40:$A$783,$A420,СВЦЭМ!$B$39:$B$782,M$402)+'СЕТ СН'!$F$16</f>
        <v>0</v>
      </c>
      <c r="N420" s="36">
        <f>SUMIFS(СВЦЭМ!$K$40:$K$783,СВЦЭМ!$A$40:$A$783,$A420,СВЦЭМ!$B$39:$B$782,N$402)+'СЕТ СН'!$F$16</f>
        <v>0</v>
      </c>
      <c r="O420" s="36">
        <f>SUMIFS(СВЦЭМ!$K$40:$K$783,СВЦЭМ!$A$40:$A$783,$A420,СВЦЭМ!$B$39:$B$782,O$402)+'СЕТ СН'!$F$16</f>
        <v>0</v>
      </c>
      <c r="P420" s="36">
        <f>SUMIFS(СВЦЭМ!$K$40:$K$783,СВЦЭМ!$A$40:$A$783,$A420,СВЦЭМ!$B$39:$B$782,P$402)+'СЕТ СН'!$F$16</f>
        <v>0</v>
      </c>
      <c r="Q420" s="36">
        <f>SUMIFS(СВЦЭМ!$K$40:$K$783,СВЦЭМ!$A$40:$A$783,$A420,СВЦЭМ!$B$39:$B$782,Q$402)+'СЕТ СН'!$F$16</f>
        <v>0</v>
      </c>
      <c r="R420" s="36">
        <f>SUMIFS(СВЦЭМ!$K$40:$K$783,СВЦЭМ!$A$40:$A$783,$A420,СВЦЭМ!$B$39:$B$782,R$402)+'СЕТ СН'!$F$16</f>
        <v>0</v>
      </c>
      <c r="S420" s="36">
        <f>SUMIFS(СВЦЭМ!$K$40:$K$783,СВЦЭМ!$A$40:$A$783,$A420,СВЦЭМ!$B$39:$B$782,S$402)+'СЕТ СН'!$F$16</f>
        <v>0</v>
      </c>
      <c r="T420" s="36">
        <f>SUMIFS(СВЦЭМ!$K$40:$K$783,СВЦЭМ!$A$40:$A$783,$A420,СВЦЭМ!$B$39:$B$782,T$402)+'СЕТ СН'!$F$16</f>
        <v>0</v>
      </c>
      <c r="U420" s="36">
        <f>SUMIFS(СВЦЭМ!$K$40:$K$783,СВЦЭМ!$A$40:$A$783,$A420,СВЦЭМ!$B$39:$B$782,U$402)+'СЕТ СН'!$F$16</f>
        <v>0</v>
      </c>
      <c r="V420" s="36">
        <f>SUMIFS(СВЦЭМ!$K$40:$K$783,СВЦЭМ!$A$40:$A$783,$A420,СВЦЭМ!$B$39:$B$782,V$402)+'СЕТ СН'!$F$16</f>
        <v>0</v>
      </c>
      <c r="W420" s="36">
        <f>SUMIFS(СВЦЭМ!$K$40:$K$783,СВЦЭМ!$A$40:$A$783,$A420,СВЦЭМ!$B$39:$B$782,W$402)+'СЕТ СН'!$F$16</f>
        <v>0</v>
      </c>
      <c r="X420" s="36">
        <f>SUMIFS(СВЦЭМ!$K$40:$K$783,СВЦЭМ!$A$40:$A$783,$A420,СВЦЭМ!$B$39:$B$782,X$402)+'СЕТ СН'!$F$16</f>
        <v>0</v>
      </c>
      <c r="Y420" s="36">
        <f>SUMIFS(СВЦЭМ!$K$40:$K$783,СВЦЭМ!$A$40:$A$783,$A420,СВЦЭМ!$B$39:$B$782,Y$402)+'СЕТ СН'!$F$16</f>
        <v>0</v>
      </c>
    </row>
    <row r="421" spans="1:25" ht="15.75" hidden="1" x14ac:dyDescent="0.2">
      <c r="A421" s="35">
        <f t="shared" si="11"/>
        <v>45218</v>
      </c>
      <c r="B421" s="36">
        <f>SUMIFS(СВЦЭМ!$K$40:$K$783,СВЦЭМ!$A$40:$A$783,$A421,СВЦЭМ!$B$39:$B$782,B$402)+'СЕТ СН'!$F$16</f>
        <v>0</v>
      </c>
      <c r="C421" s="36">
        <f>SUMIFS(СВЦЭМ!$K$40:$K$783,СВЦЭМ!$A$40:$A$783,$A421,СВЦЭМ!$B$39:$B$782,C$402)+'СЕТ СН'!$F$16</f>
        <v>0</v>
      </c>
      <c r="D421" s="36">
        <f>SUMIFS(СВЦЭМ!$K$40:$K$783,СВЦЭМ!$A$40:$A$783,$A421,СВЦЭМ!$B$39:$B$782,D$402)+'СЕТ СН'!$F$16</f>
        <v>0</v>
      </c>
      <c r="E421" s="36">
        <f>SUMIFS(СВЦЭМ!$K$40:$K$783,СВЦЭМ!$A$40:$A$783,$A421,СВЦЭМ!$B$39:$B$782,E$402)+'СЕТ СН'!$F$16</f>
        <v>0</v>
      </c>
      <c r="F421" s="36">
        <f>SUMIFS(СВЦЭМ!$K$40:$K$783,СВЦЭМ!$A$40:$A$783,$A421,СВЦЭМ!$B$39:$B$782,F$402)+'СЕТ СН'!$F$16</f>
        <v>0</v>
      </c>
      <c r="G421" s="36">
        <f>SUMIFS(СВЦЭМ!$K$40:$K$783,СВЦЭМ!$A$40:$A$783,$A421,СВЦЭМ!$B$39:$B$782,G$402)+'СЕТ СН'!$F$16</f>
        <v>0</v>
      </c>
      <c r="H421" s="36">
        <f>SUMIFS(СВЦЭМ!$K$40:$K$783,СВЦЭМ!$A$40:$A$783,$A421,СВЦЭМ!$B$39:$B$782,H$402)+'СЕТ СН'!$F$16</f>
        <v>0</v>
      </c>
      <c r="I421" s="36">
        <f>SUMIFS(СВЦЭМ!$K$40:$K$783,СВЦЭМ!$A$40:$A$783,$A421,СВЦЭМ!$B$39:$B$782,I$402)+'СЕТ СН'!$F$16</f>
        <v>0</v>
      </c>
      <c r="J421" s="36">
        <f>SUMIFS(СВЦЭМ!$K$40:$K$783,СВЦЭМ!$A$40:$A$783,$A421,СВЦЭМ!$B$39:$B$782,J$402)+'СЕТ СН'!$F$16</f>
        <v>0</v>
      </c>
      <c r="K421" s="36">
        <f>SUMIFS(СВЦЭМ!$K$40:$K$783,СВЦЭМ!$A$40:$A$783,$A421,СВЦЭМ!$B$39:$B$782,K$402)+'СЕТ СН'!$F$16</f>
        <v>0</v>
      </c>
      <c r="L421" s="36">
        <f>SUMIFS(СВЦЭМ!$K$40:$K$783,СВЦЭМ!$A$40:$A$783,$A421,СВЦЭМ!$B$39:$B$782,L$402)+'СЕТ СН'!$F$16</f>
        <v>0</v>
      </c>
      <c r="M421" s="36">
        <f>SUMIFS(СВЦЭМ!$K$40:$K$783,СВЦЭМ!$A$40:$A$783,$A421,СВЦЭМ!$B$39:$B$782,M$402)+'СЕТ СН'!$F$16</f>
        <v>0</v>
      </c>
      <c r="N421" s="36">
        <f>SUMIFS(СВЦЭМ!$K$40:$K$783,СВЦЭМ!$A$40:$A$783,$A421,СВЦЭМ!$B$39:$B$782,N$402)+'СЕТ СН'!$F$16</f>
        <v>0</v>
      </c>
      <c r="O421" s="36">
        <f>SUMIFS(СВЦЭМ!$K$40:$K$783,СВЦЭМ!$A$40:$A$783,$A421,СВЦЭМ!$B$39:$B$782,O$402)+'СЕТ СН'!$F$16</f>
        <v>0</v>
      </c>
      <c r="P421" s="36">
        <f>SUMIFS(СВЦЭМ!$K$40:$K$783,СВЦЭМ!$A$40:$A$783,$A421,СВЦЭМ!$B$39:$B$782,P$402)+'СЕТ СН'!$F$16</f>
        <v>0</v>
      </c>
      <c r="Q421" s="36">
        <f>SUMIFS(СВЦЭМ!$K$40:$K$783,СВЦЭМ!$A$40:$A$783,$A421,СВЦЭМ!$B$39:$B$782,Q$402)+'СЕТ СН'!$F$16</f>
        <v>0</v>
      </c>
      <c r="R421" s="36">
        <f>SUMIFS(СВЦЭМ!$K$40:$K$783,СВЦЭМ!$A$40:$A$783,$A421,СВЦЭМ!$B$39:$B$782,R$402)+'СЕТ СН'!$F$16</f>
        <v>0</v>
      </c>
      <c r="S421" s="36">
        <f>SUMIFS(СВЦЭМ!$K$40:$K$783,СВЦЭМ!$A$40:$A$783,$A421,СВЦЭМ!$B$39:$B$782,S$402)+'СЕТ СН'!$F$16</f>
        <v>0</v>
      </c>
      <c r="T421" s="36">
        <f>SUMIFS(СВЦЭМ!$K$40:$K$783,СВЦЭМ!$A$40:$A$783,$A421,СВЦЭМ!$B$39:$B$782,T$402)+'СЕТ СН'!$F$16</f>
        <v>0</v>
      </c>
      <c r="U421" s="36">
        <f>SUMIFS(СВЦЭМ!$K$40:$K$783,СВЦЭМ!$A$40:$A$783,$A421,СВЦЭМ!$B$39:$B$782,U$402)+'СЕТ СН'!$F$16</f>
        <v>0</v>
      </c>
      <c r="V421" s="36">
        <f>SUMIFS(СВЦЭМ!$K$40:$K$783,СВЦЭМ!$A$40:$A$783,$A421,СВЦЭМ!$B$39:$B$782,V$402)+'СЕТ СН'!$F$16</f>
        <v>0</v>
      </c>
      <c r="W421" s="36">
        <f>SUMIFS(СВЦЭМ!$K$40:$K$783,СВЦЭМ!$A$40:$A$783,$A421,СВЦЭМ!$B$39:$B$782,W$402)+'СЕТ СН'!$F$16</f>
        <v>0</v>
      </c>
      <c r="X421" s="36">
        <f>SUMIFS(СВЦЭМ!$K$40:$K$783,СВЦЭМ!$A$40:$A$783,$A421,СВЦЭМ!$B$39:$B$782,X$402)+'СЕТ СН'!$F$16</f>
        <v>0</v>
      </c>
      <c r="Y421" s="36">
        <f>SUMIFS(СВЦЭМ!$K$40:$K$783,СВЦЭМ!$A$40:$A$783,$A421,СВЦЭМ!$B$39:$B$782,Y$402)+'СЕТ СН'!$F$16</f>
        <v>0</v>
      </c>
    </row>
    <row r="422" spans="1:25" ht="15.75" hidden="1" x14ac:dyDescent="0.2">
      <c r="A422" s="35">
        <f t="shared" si="11"/>
        <v>45219</v>
      </c>
      <c r="B422" s="36">
        <f>SUMIFS(СВЦЭМ!$K$40:$K$783,СВЦЭМ!$A$40:$A$783,$A422,СВЦЭМ!$B$39:$B$782,B$402)+'СЕТ СН'!$F$16</f>
        <v>0</v>
      </c>
      <c r="C422" s="36">
        <f>SUMIFS(СВЦЭМ!$K$40:$K$783,СВЦЭМ!$A$40:$A$783,$A422,СВЦЭМ!$B$39:$B$782,C$402)+'СЕТ СН'!$F$16</f>
        <v>0</v>
      </c>
      <c r="D422" s="36">
        <f>SUMIFS(СВЦЭМ!$K$40:$K$783,СВЦЭМ!$A$40:$A$783,$A422,СВЦЭМ!$B$39:$B$782,D$402)+'СЕТ СН'!$F$16</f>
        <v>0</v>
      </c>
      <c r="E422" s="36">
        <f>SUMIFS(СВЦЭМ!$K$40:$K$783,СВЦЭМ!$A$40:$A$783,$A422,СВЦЭМ!$B$39:$B$782,E$402)+'СЕТ СН'!$F$16</f>
        <v>0</v>
      </c>
      <c r="F422" s="36">
        <f>SUMIFS(СВЦЭМ!$K$40:$K$783,СВЦЭМ!$A$40:$A$783,$A422,СВЦЭМ!$B$39:$B$782,F$402)+'СЕТ СН'!$F$16</f>
        <v>0</v>
      </c>
      <c r="G422" s="36">
        <f>SUMIFS(СВЦЭМ!$K$40:$K$783,СВЦЭМ!$A$40:$A$783,$A422,СВЦЭМ!$B$39:$B$782,G$402)+'СЕТ СН'!$F$16</f>
        <v>0</v>
      </c>
      <c r="H422" s="36">
        <f>SUMIFS(СВЦЭМ!$K$40:$K$783,СВЦЭМ!$A$40:$A$783,$A422,СВЦЭМ!$B$39:$B$782,H$402)+'СЕТ СН'!$F$16</f>
        <v>0</v>
      </c>
      <c r="I422" s="36">
        <f>SUMIFS(СВЦЭМ!$K$40:$K$783,СВЦЭМ!$A$40:$A$783,$A422,СВЦЭМ!$B$39:$B$782,I$402)+'СЕТ СН'!$F$16</f>
        <v>0</v>
      </c>
      <c r="J422" s="36">
        <f>SUMIFS(СВЦЭМ!$K$40:$K$783,СВЦЭМ!$A$40:$A$783,$A422,СВЦЭМ!$B$39:$B$782,J$402)+'СЕТ СН'!$F$16</f>
        <v>0</v>
      </c>
      <c r="K422" s="36">
        <f>SUMIFS(СВЦЭМ!$K$40:$K$783,СВЦЭМ!$A$40:$A$783,$A422,СВЦЭМ!$B$39:$B$782,K$402)+'СЕТ СН'!$F$16</f>
        <v>0</v>
      </c>
      <c r="L422" s="36">
        <f>SUMIFS(СВЦЭМ!$K$40:$K$783,СВЦЭМ!$A$40:$A$783,$A422,СВЦЭМ!$B$39:$B$782,L$402)+'СЕТ СН'!$F$16</f>
        <v>0</v>
      </c>
      <c r="M422" s="36">
        <f>SUMIFS(СВЦЭМ!$K$40:$K$783,СВЦЭМ!$A$40:$A$783,$A422,СВЦЭМ!$B$39:$B$782,M$402)+'СЕТ СН'!$F$16</f>
        <v>0</v>
      </c>
      <c r="N422" s="36">
        <f>SUMIFS(СВЦЭМ!$K$40:$K$783,СВЦЭМ!$A$40:$A$783,$A422,СВЦЭМ!$B$39:$B$782,N$402)+'СЕТ СН'!$F$16</f>
        <v>0</v>
      </c>
      <c r="O422" s="36">
        <f>SUMIFS(СВЦЭМ!$K$40:$K$783,СВЦЭМ!$A$40:$A$783,$A422,СВЦЭМ!$B$39:$B$782,O$402)+'СЕТ СН'!$F$16</f>
        <v>0</v>
      </c>
      <c r="P422" s="36">
        <f>SUMIFS(СВЦЭМ!$K$40:$K$783,СВЦЭМ!$A$40:$A$783,$A422,СВЦЭМ!$B$39:$B$782,P$402)+'СЕТ СН'!$F$16</f>
        <v>0</v>
      </c>
      <c r="Q422" s="36">
        <f>SUMIFS(СВЦЭМ!$K$40:$K$783,СВЦЭМ!$A$40:$A$783,$A422,СВЦЭМ!$B$39:$B$782,Q$402)+'СЕТ СН'!$F$16</f>
        <v>0</v>
      </c>
      <c r="R422" s="36">
        <f>SUMIFS(СВЦЭМ!$K$40:$K$783,СВЦЭМ!$A$40:$A$783,$A422,СВЦЭМ!$B$39:$B$782,R$402)+'СЕТ СН'!$F$16</f>
        <v>0</v>
      </c>
      <c r="S422" s="36">
        <f>SUMIFS(СВЦЭМ!$K$40:$K$783,СВЦЭМ!$A$40:$A$783,$A422,СВЦЭМ!$B$39:$B$782,S$402)+'СЕТ СН'!$F$16</f>
        <v>0</v>
      </c>
      <c r="T422" s="36">
        <f>SUMIFS(СВЦЭМ!$K$40:$K$783,СВЦЭМ!$A$40:$A$783,$A422,СВЦЭМ!$B$39:$B$782,T$402)+'СЕТ СН'!$F$16</f>
        <v>0</v>
      </c>
      <c r="U422" s="36">
        <f>SUMIFS(СВЦЭМ!$K$40:$K$783,СВЦЭМ!$A$40:$A$783,$A422,СВЦЭМ!$B$39:$B$782,U$402)+'СЕТ СН'!$F$16</f>
        <v>0</v>
      </c>
      <c r="V422" s="36">
        <f>SUMIFS(СВЦЭМ!$K$40:$K$783,СВЦЭМ!$A$40:$A$783,$A422,СВЦЭМ!$B$39:$B$782,V$402)+'СЕТ СН'!$F$16</f>
        <v>0</v>
      </c>
      <c r="W422" s="36">
        <f>SUMIFS(СВЦЭМ!$K$40:$K$783,СВЦЭМ!$A$40:$A$783,$A422,СВЦЭМ!$B$39:$B$782,W$402)+'СЕТ СН'!$F$16</f>
        <v>0</v>
      </c>
      <c r="X422" s="36">
        <f>SUMIFS(СВЦЭМ!$K$40:$K$783,СВЦЭМ!$A$40:$A$783,$A422,СВЦЭМ!$B$39:$B$782,X$402)+'СЕТ СН'!$F$16</f>
        <v>0</v>
      </c>
      <c r="Y422" s="36">
        <f>SUMIFS(СВЦЭМ!$K$40:$K$783,СВЦЭМ!$A$40:$A$783,$A422,СВЦЭМ!$B$39:$B$782,Y$402)+'СЕТ СН'!$F$16</f>
        <v>0</v>
      </c>
    </row>
    <row r="423" spans="1:25" ht="15.75" hidden="1" x14ac:dyDescent="0.2">
      <c r="A423" s="35">
        <f t="shared" si="11"/>
        <v>45220</v>
      </c>
      <c r="B423" s="36">
        <f>SUMIFS(СВЦЭМ!$K$40:$K$783,СВЦЭМ!$A$40:$A$783,$A423,СВЦЭМ!$B$39:$B$782,B$402)+'СЕТ СН'!$F$16</f>
        <v>0</v>
      </c>
      <c r="C423" s="36">
        <f>SUMIFS(СВЦЭМ!$K$40:$K$783,СВЦЭМ!$A$40:$A$783,$A423,СВЦЭМ!$B$39:$B$782,C$402)+'СЕТ СН'!$F$16</f>
        <v>0</v>
      </c>
      <c r="D423" s="36">
        <f>SUMIFS(СВЦЭМ!$K$40:$K$783,СВЦЭМ!$A$40:$A$783,$A423,СВЦЭМ!$B$39:$B$782,D$402)+'СЕТ СН'!$F$16</f>
        <v>0</v>
      </c>
      <c r="E423" s="36">
        <f>SUMIFS(СВЦЭМ!$K$40:$K$783,СВЦЭМ!$A$40:$A$783,$A423,СВЦЭМ!$B$39:$B$782,E$402)+'СЕТ СН'!$F$16</f>
        <v>0</v>
      </c>
      <c r="F423" s="36">
        <f>SUMIFS(СВЦЭМ!$K$40:$K$783,СВЦЭМ!$A$40:$A$783,$A423,СВЦЭМ!$B$39:$B$782,F$402)+'СЕТ СН'!$F$16</f>
        <v>0</v>
      </c>
      <c r="G423" s="36">
        <f>SUMIFS(СВЦЭМ!$K$40:$K$783,СВЦЭМ!$A$40:$A$783,$A423,СВЦЭМ!$B$39:$B$782,G$402)+'СЕТ СН'!$F$16</f>
        <v>0</v>
      </c>
      <c r="H423" s="36">
        <f>SUMIFS(СВЦЭМ!$K$40:$K$783,СВЦЭМ!$A$40:$A$783,$A423,СВЦЭМ!$B$39:$B$782,H$402)+'СЕТ СН'!$F$16</f>
        <v>0</v>
      </c>
      <c r="I423" s="36">
        <f>SUMIFS(СВЦЭМ!$K$40:$K$783,СВЦЭМ!$A$40:$A$783,$A423,СВЦЭМ!$B$39:$B$782,I$402)+'СЕТ СН'!$F$16</f>
        <v>0</v>
      </c>
      <c r="J423" s="36">
        <f>SUMIFS(СВЦЭМ!$K$40:$K$783,СВЦЭМ!$A$40:$A$783,$A423,СВЦЭМ!$B$39:$B$782,J$402)+'СЕТ СН'!$F$16</f>
        <v>0</v>
      </c>
      <c r="K423" s="36">
        <f>SUMIFS(СВЦЭМ!$K$40:$K$783,СВЦЭМ!$A$40:$A$783,$A423,СВЦЭМ!$B$39:$B$782,K$402)+'СЕТ СН'!$F$16</f>
        <v>0</v>
      </c>
      <c r="L423" s="36">
        <f>SUMIFS(СВЦЭМ!$K$40:$K$783,СВЦЭМ!$A$40:$A$783,$A423,СВЦЭМ!$B$39:$B$782,L$402)+'СЕТ СН'!$F$16</f>
        <v>0</v>
      </c>
      <c r="M423" s="36">
        <f>SUMIFS(СВЦЭМ!$K$40:$K$783,СВЦЭМ!$A$40:$A$783,$A423,СВЦЭМ!$B$39:$B$782,M$402)+'СЕТ СН'!$F$16</f>
        <v>0</v>
      </c>
      <c r="N423" s="36">
        <f>SUMIFS(СВЦЭМ!$K$40:$K$783,СВЦЭМ!$A$40:$A$783,$A423,СВЦЭМ!$B$39:$B$782,N$402)+'СЕТ СН'!$F$16</f>
        <v>0</v>
      </c>
      <c r="O423" s="36">
        <f>SUMIFS(СВЦЭМ!$K$40:$K$783,СВЦЭМ!$A$40:$A$783,$A423,СВЦЭМ!$B$39:$B$782,O$402)+'СЕТ СН'!$F$16</f>
        <v>0</v>
      </c>
      <c r="P423" s="36">
        <f>SUMIFS(СВЦЭМ!$K$40:$K$783,СВЦЭМ!$A$40:$A$783,$A423,СВЦЭМ!$B$39:$B$782,P$402)+'СЕТ СН'!$F$16</f>
        <v>0</v>
      </c>
      <c r="Q423" s="36">
        <f>SUMIFS(СВЦЭМ!$K$40:$K$783,СВЦЭМ!$A$40:$A$783,$A423,СВЦЭМ!$B$39:$B$782,Q$402)+'СЕТ СН'!$F$16</f>
        <v>0</v>
      </c>
      <c r="R423" s="36">
        <f>SUMIFS(СВЦЭМ!$K$40:$K$783,СВЦЭМ!$A$40:$A$783,$A423,СВЦЭМ!$B$39:$B$782,R$402)+'СЕТ СН'!$F$16</f>
        <v>0</v>
      </c>
      <c r="S423" s="36">
        <f>SUMIFS(СВЦЭМ!$K$40:$K$783,СВЦЭМ!$A$40:$A$783,$A423,СВЦЭМ!$B$39:$B$782,S$402)+'СЕТ СН'!$F$16</f>
        <v>0</v>
      </c>
      <c r="T423" s="36">
        <f>SUMIFS(СВЦЭМ!$K$40:$K$783,СВЦЭМ!$A$40:$A$783,$A423,СВЦЭМ!$B$39:$B$782,T$402)+'СЕТ СН'!$F$16</f>
        <v>0</v>
      </c>
      <c r="U423" s="36">
        <f>SUMIFS(СВЦЭМ!$K$40:$K$783,СВЦЭМ!$A$40:$A$783,$A423,СВЦЭМ!$B$39:$B$782,U$402)+'СЕТ СН'!$F$16</f>
        <v>0</v>
      </c>
      <c r="V423" s="36">
        <f>SUMIFS(СВЦЭМ!$K$40:$K$783,СВЦЭМ!$A$40:$A$783,$A423,СВЦЭМ!$B$39:$B$782,V$402)+'СЕТ СН'!$F$16</f>
        <v>0</v>
      </c>
      <c r="W423" s="36">
        <f>SUMIFS(СВЦЭМ!$K$40:$K$783,СВЦЭМ!$A$40:$A$783,$A423,СВЦЭМ!$B$39:$B$782,W$402)+'СЕТ СН'!$F$16</f>
        <v>0</v>
      </c>
      <c r="X423" s="36">
        <f>SUMIFS(СВЦЭМ!$K$40:$K$783,СВЦЭМ!$A$40:$A$783,$A423,СВЦЭМ!$B$39:$B$782,X$402)+'СЕТ СН'!$F$16</f>
        <v>0</v>
      </c>
      <c r="Y423" s="36">
        <f>SUMIFS(СВЦЭМ!$K$40:$K$783,СВЦЭМ!$A$40:$A$783,$A423,СВЦЭМ!$B$39:$B$782,Y$402)+'СЕТ СН'!$F$16</f>
        <v>0</v>
      </c>
    </row>
    <row r="424" spans="1:25" ht="15.75" hidden="1" x14ac:dyDescent="0.2">
      <c r="A424" s="35">
        <f t="shared" si="11"/>
        <v>45221</v>
      </c>
      <c r="B424" s="36">
        <f>SUMIFS(СВЦЭМ!$K$40:$K$783,СВЦЭМ!$A$40:$A$783,$A424,СВЦЭМ!$B$39:$B$782,B$402)+'СЕТ СН'!$F$16</f>
        <v>0</v>
      </c>
      <c r="C424" s="36">
        <f>SUMIFS(СВЦЭМ!$K$40:$K$783,СВЦЭМ!$A$40:$A$783,$A424,СВЦЭМ!$B$39:$B$782,C$402)+'СЕТ СН'!$F$16</f>
        <v>0</v>
      </c>
      <c r="D424" s="36">
        <f>SUMIFS(СВЦЭМ!$K$40:$K$783,СВЦЭМ!$A$40:$A$783,$A424,СВЦЭМ!$B$39:$B$782,D$402)+'СЕТ СН'!$F$16</f>
        <v>0</v>
      </c>
      <c r="E424" s="36">
        <f>SUMIFS(СВЦЭМ!$K$40:$K$783,СВЦЭМ!$A$40:$A$783,$A424,СВЦЭМ!$B$39:$B$782,E$402)+'СЕТ СН'!$F$16</f>
        <v>0</v>
      </c>
      <c r="F424" s="36">
        <f>SUMIFS(СВЦЭМ!$K$40:$K$783,СВЦЭМ!$A$40:$A$783,$A424,СВЦЭМ!$B$39:$B$782,F$402)+'СЕТ СН'!$F$16</f>
        <v>0</v>
      </c>
      <c r="G424" s="36">
        <f>SUMIFS(СВЦЭМ!$K$40:$K$783,СВЦЭМ!$A$40:$A$783,$A424,СВЦЭМ!$B$39:$B$782,G$402)+'СЕТ СН'!$F$16</f>
        <v>0</v>
      </c>
      <c r="H424" s="36">
        <f>SUMIFS(СВЦЭМ!$K$40:$K$783,СВЦЭМ!$A$40:$A$783,$A424,СВЦЭМ!$B$39:$B$782,H$402)+'СЕТ СН'!$F$16</f>
        <v>0</v>
      </c>
      <c r="I424" s="36">
        <f>SUMIFS(СВЦЭМ!$K$40:$K$783,СВЦЭМ!$A$40:$A$783,$A424,СВЦЭМ!$B$39:$B$782,I$402)+'СЕТ СН'!$F$16</f>
        <v>0</v>
      </c>
      <c r="J424" s="36">
        <f>SUMIFS(СВЦЭМ!$K$40:$K$783,СВЦЭМ!$A$40:$A$783,$A424,СВЦЭМ!$B$39:$B$782,J$402)+'СЕТ СН'!$F$16</f>
        <v>0</v>
      </c>
      <c r="K424" s="36">
        <f>SUMIFS(СВЦЭМ!$K$40:$K$783,СВЦЭМ!$A$40:$A$783,$A424,СВЦЭМ!$B$39:$B$782,K$402)+'СЕТ СН'!$F$16</f>
        <v>0</v>
      </c>
      <c r="L424" s="36">
        <f>SUMIFS(СВЦЭМ!$K$40:$K$783,СВЦЭМ!$A$40:$A$783,$A424,СВЦЭМ!$B$39:$B$782,L$402)+'СЕТ СН'!$F$16</f>
        <v>0</v>
      </c>
      <c r="M424" s="36">
        <f>SUMIFS(СВЦЭМ!$K$40:$K$783,СВЦЭМ!$A$40:$A$783,$A424,СВЦЭМ!$B$39:$B$782,M$402)+'СЕТ СН'!$F$16</f>
        <v>0</v>
      </c>
      <c r="N424" s="36">
        <f>SUMIFS(СВЦЭМ!$K$40:$K$783,СВЦЭМ!$A$40:$A$783,$A424,СВЦЭМ!$B$39:$B$782,N$402)+'СЕТ СН'!$F$16</f>
        <v>0</v>
      </c>
      <c r="O424" s="36">
        <f>SUMIFS(СВЦЭМ!$K$40:$K$783,СВЦЭМ!$A$40:$A$783,$A424,СВЦЭМ!$B$39:$B$782,O$402)+'СЕТ СН'!$F$16</f>
        <v>0</v>
      </c>
      <c r="P424" s="36">
        <f>SUMIFS(СВЦЭМ!$K$40:$K$783,СВЦЭМ!$A$40:$A$783,$A424,СВЦЭМ!$B$39:$B$782,P$402)+'СЕТ СН'!$F$16</f>
        <v>0</v>
      </c>
      <c r="Q424" s="36">
        <f>SUMIFS(СВЦЭМ!$K$40:$K$783,СВЦЭМ!$A$40:$A$783,$A424,СВЦЭМ!$B$39:$B$782,Q$402)+'СЕТ СН'!$F$16</f>
        <v>0</v>
      </c>
      <c r="R424" s="36">
        <f>SUMIFS(СВЦЭМ!$K$40:$K$783,СВЦЭМ!$A$40:$A$783,$A424,СВЦЭМ!$B$39:$B$782,R$402)+'СЕТ СН'!$F$16</f>
        <v>0</v>
      </c>
      <c r="S424" s="36">
        <f>SUMIFS(СВЦЭМ!$K$40:$K$783,СВЦЭМ!$A$40:$A$783,$A424,СВЦЭМ!$B$39:$B$782,S$402)+'СЕТ СН'!$F$16</f>
        <v>0</v>
      </c>
      <c r="T424" s="36">
        <f>SUMIFS(СВЦЭМ!$K$40:$K$783,СВЦЭМ!$A$40:$A$783,$A424,СВЦЭМ!$B$39:$B$782,T$402)+'СЕТ СН'!$F$16</f>
        <v>0</v>
      </c>
      <c r="U424" s="36">
        <f>SUMIFS(СВЦЭМ!$K$40:$K$783,СВЦЭМ!$A$40:$A$783,$A424,СВЦЭМ!$B$39:$B$782,U$402)+'СЕТ СН'!$F$16</f>
        <v>0</v>
      </c>
      <c r="V424" s="36">
        <f>SUMIFS(СВЦЭМ!$K$40:$K$783,СВЦЭМ!$A$40:$A$783,$A424,СВЦЭМ!$B$39:$B$782,V$402)+'СЕТ СН'!$F$16</f>
        <v>0</v>
      </c>
      <c r="W424" s="36">
        <f>SUMIFS(СВЦЭМ!$K$40:$K$783,СВЦЭМ!$A$40:$A$783,$A424,СВЦЭМ!$B$39:$B$782,W$402)+'СЕТ СН'!$F$16</f>
        <v>0</v>
      </c>
      <c r="X424" s="36">
        <f>SUMIFS(СВЦЭМ!$K$40:$K$783,СВЦЭМ!$A$40:$A$783,$A424,СВЦЭМ!$B$39:$B$782,X$402)+'СЕТ СН'!$F$16</f>
        <v>0</v>
      </c>
      <c r="Y424" s="36">
        <f>SUMIFS(СВЦЭМ!$K$40:$K$783,СВЦЭМ!$A$40:$A$783,$A424,СВЦЭМ!$B$39:$B$782,Y$402)+'СЕТ СН'!$F$16</f>
        <v>0</v>
      </c>
    </row>
    <row r="425" spans="1:25" ht="15.75" hidden="1" x14ac:dyDescent="0.2">
      <c r="A425" s="35">
        <f t="shared" si="11"/>
        <v>45222</v>
      </c>
      <c r="B425" s="36">
        <f>SUMIFS(СВЦЭМ!$K$40:$K$783,СВЦЭМ!$A$40:$A$783,$A425,СВЦЭМ!$B$39:$B$782,B$402)+'СЕТ СН'!$F$16</f>
        <v>0</v>
      </c>
      <c r="C425" s="36">
        <f>SUMIFS(СВЦЭМ!$K$40:$K$783,СВЦЭМ!$A$40:$A$783,$A425,СВЦЭМ!$B$39:$B$782,C$402)+'СЕТ СН'!$F$16</f>
        <v>0</v>
      </c>
      <c r="D425" s="36">
        <f>SUMIFS(СВЦЭМ!$K$40:$K$783,СВЦЭМ!$A$40:$A$783,$A425,СВЦЭМ!$B$39:$B$782,D$402)+'СЕТ СН'!$F$16</f>
        <v>0</v>
      </c>
      <c r="E425" s="36">
        <f>SUMIFS(СВЦЭМ!$K$40:$K$783,СВЦЭМ!$A$40:$A$783,$A425,СВЦЭМ!$B$39:$B$782,E$402)+'СЕТ СН'!$F$16</f>
        <v>0</v>
      </c>
      <c r="F425" s="36">
        <f>SUMIFS(СВЦЭМ!$K$40:$K$783,СВЦЭМ!$A$40:$A$783,$A425,СВЦЭМ!$B$39:$B$782,F$402)+'СЕТ СН'!$F$16</f>
        <v>0</v>
      </c>
      <c r="G425" s="36">
        <f>SUMIFS(СВЦЭМ!$K$40:$K$783,СВЦЭМ!$A$40:$A$783,$A425,СВЦЭМ!$B$39:$B$782,G$402)+'СЕТ СН'!$F$16</f>
        <v>0</v>
      </c>
      <c r="H425" s="36">
        <f>SUMIFS(СВЦЭМ!$K$40:$K$783,СВЦЭМ!$A$40:$A$783,$A425,СВЦЭМ!$B$39:$B$782,H$402)+'СЕТ СН'!$F$16</f>
        <v>0</v>
      </c>
      <c r="I425" s="36">
        <f>SUMIFS(СВЦЭМ!$K$40:$K$783,СВЦЭМ!$A$40:$A$783,$A425,СВЦЭМ!$B$39:$B$782,I$402)+'СЕТ СН'!$F$16</f>
        <v>0</v>
      </c>
      <c r="J425" s="36">
        <f>SUMIFS(СВЦЭМ!$K$40:$K$783,СВЦЭМ!$A$40:$A$783,$A425,СВЦЭМ!$B$39:$B$782,J$402)+'СЕТ СН'!$F$16</f>
        <v>0</v>
      </c>
      <c r="K425" s="36">
        <f>SUMIFS(СВЦЭМ!$K$40:$K$783,СВЦЭМ!$A$40:$A$783,$A425,СВЦЭМ!$B$39:$B$782,K$402)+'СЕТ СН'!$F$16</f>
        <v>0</v>
      </c>
      <c r="L425" s="36">
        <f>SUMIFS(СВЦЭМ!$K$40:$K$783,СВЦЭМ!$A$40:$A$783,$A425,СВЦЭМ!$B$39:$B$782,L$402)+'СЕТ СН'!$F$16</f>
        <v>0</v>
      </c>
      <c r="M425" s="36">
        <f>SUMIFS(СВЦЭМ!$K$40:$K$783,СВЦЭМ!$A$40:$A$783,$A425,СВЦЭМ!$B$39:$B$782,M$402)+'СЕТ СН'!$F$16</f>
        <v>0</v>
      </c>
      <c r="N425" s="36">
        <f>SUMIFS(СВЦЭМ!$K$40:$K$783,СВЦЭМ!$A$40:$A$783,$A425,СВЦЭМ!$B$39:$B$782,N$402)+'СЕТ СН'!$F$16</f>
        <v>0</v>
      </c>
      <c r="O425" s="36">
        <f>SUMIFS(СВЦЭМ!$K$40:$K$783,СВЦЭМ!$A$40:$A$783,$A425,СВЦЭМ!$B$39:$B$782,O$402)+'СЕТ СН'!$F$16</f>
        <v>0</v>
      </c>
      <c r="P425" s="36">
        <f>SUMIFS(СВЦЭМ!$K$40:$K$783,СВЦЭМ!$A$40:$A$783,$A425,СВЦЭМ!$B$39:$B$782,P$402)+'СЕТ СН'!$F$16</f>
        <v>0</v>
      </c>
      <c r="Q425" s="36">
        <f>SUMIFS(СВЦЭМ!$K$40:$K$783,СВЦЭМ!$A$40:$A$783,$A425,СВЦЭМ!$B$39:$B$782,Q$402)+'СЕТ СН'!$F$16</f>
        <v>0</v>
      </c>
      <c r="R425" s="36">
        <f>SUMIFS(СВЦЭМ!$K$40:$K$783,СВЦЭМ!$A$40:$A$783,$A425,СВЦЭМ!$B$39:$B$782,R$402)+'СЕТ СН'!$F$16</f>
        <v>0</v>
      </c>
      <c r="S425" s="36">
        <f>SUMIFS(СВЦЭМ!$K$40:$K$783,СВЦЭМ!$A$40:$A$783,$A425,СВЦЭМ!$B$39:$B$782,S$402)+'СЕТ СН'!$F$16</f>
        <v>0</v>
      </c>
      <c r="T425" s="36">
        <f>SUMIFS(СВЦЭМ!$K$40:$K$783,СВЦЭМ!$A$40:$A$783,$A425,СВЦЭМ!$B$39:$B$782,T$402)+'СЕТ СН'!$F$16</f>
        <v>0</v>
      </c>
      <c r="U425" s="36">
        <f>SUMIFS(СВЦЭМ!$K$40:$K$783,СВЦЭМ!$A$40:$A$783,$A425,СВЦЭМ!$B$39:$B$782,U$402)+'СЕТ СН'!$F$16</f>
        <v>0</v>
      </c>
      <c r="V425" s="36">
        <f>SUMIFS(СВЦЭМ!$K$40:$K$783,СВЦЭМ!$A$40:$A$783,$A425,СВЦЭМ!$B$39:$B$782,V$402)+'СЕТ СН'!$F$16</f>
        <v>0</v>
      </c>
      <c r="W425" s="36">
        <f>SUMIFS(СВЦЭМ!$K$40:$K$783,СВЦЭМ!$A$40:$A$783,$A425,СВЦЭМ!$B$39:$B$782,W$402)+'СЕТ СН'!$F$16</f>
        <v>0</v>
      </c>
      <c r="X425" s="36">
        <f>SUMIFS(СВЦЭМ!$K$40:$K$783,СВЦЭМ!$A$40:$A$783,$A425,СВЦЭМ!$B$39:$B$782,X$402)+'СЕТ СН'!$F$16</f>
        <v>0</v>
      </c>
      <c r="Y425" s="36">
        <f>SUMIFS(СВЦЭМ!$K$40:$K$783,СВЦЭМ!$A$40:$A$783,$A425,СВЦЭМ!$B$39:$B$782,Y$402)+'СЕТ СН'!$F$16</f>
        <v>0</v>
      </c>
    </row>
    <row r="426" spans="1:25" ht="15.75" hidden="1" x14ac:dyDescent="0.2">
      <c r="A426" s="35">
        <f t="shared" si="11"/>
        <v>45223</v>
      </c>
      <c r="B426" s="36">
        <f>SUMIFS(СВЦЭМ!$K$40:$K$783,СВЦЭМ!$A$40:$A$783,$A426,СВЦЭМ!$B$39:$B$782,B$402)+'СЕТ СН'!$F$16</f>
        <v>0</v>
      </c>
      <c r="C426" s="36">
        <f>SUMIFS(СВЦЭМ!$K$40:$K$783,СВЦЭМ!$A$40:$A$783,$A426,СВЦЭМ!$B$39:$B$782,C$402)+'СЕТ СН'!$F$16</f>
        <v>0</v>
      </c>
      <c r="D426" s="36">
        <f>SUMIFS(СВЦЭМ!$K$40:$K$783,СВЦЭМ!$A$40:$A$783,$A426,СВЦЭМ!$B$39:$B$782,D$402)+'СЕТ СН'!$F$16</f>
        <v>0</v>
      </c>
      <c r="E426" s="36">
        <f>SUMIFS(СВЦЭМ!$K$40:$K$783,СВЦЭМ!$A$40:$A$783,$A426,СВЦЭМ!$B$39:$B$782,E$402)+'СЕТ СН'!$F$16</f>
        <v>0</v>
      </c>
      <c r="F426" s="36">
        <f>SUMIFS(СВЦЭМ!$K$40:$K$783,СВЦЭМ!$A$40:$A$783,$A426,СВЦЭМ!$B$39:$B$782,F$402)+'СЕТ СН'!$F$16</f>
        <v>0</v>
      </c>
      <c r="G426" s="36">
        <f>SUMIFS(СВЦЭМ!$K$40:$K$783,СВЦЭМ!$A$40:$A$783,$A426,СВЦЭМ!$B$39:$B$782,G$402)+'СЕТ СН'!$F$16</f>
        <v>0</v>
      </c>
      <c r="H426" s="36">
        <f>SUMIFS(СВЦЭМ!$K$40:$K$783,СВЦЭМ!$A$40:$A$783,$A426,СВЦЭМ!$B$39:$B$782,H$402)+'СЕТ СН'!$F$16</f>
        <v>0</v>
      </c>
      <c r="I426" s="36">
        <f>SUMIFS(СВЦЭМ!$K$40:$K$783,СВЦЭМ!$A$40:$A$783,$A426,СВЦЭМ!$B$39:$B$782,I$402)+'СЕТ СН'!$F$16</f>
        <v>0</v>
      </c>
      <c r="J426" s="36">
        <f>SUMIFS(СВЦЭМ!$K$40:$K$783,СВЦЭМ!$A$40:$A$783,$A426,СВЦЭМ!$B$39:$B$782,J$402)+'СЕТ СН'!$F$16</f>
        <v>0</v>
      </c>
      <c r="K426" s="36">
        <f>SUMIFS(СВЦЭМ!$K$40:$K$783,СВЦЭМ!$A$40:$A$783,$A426,СВЦЭМ!$B$39:$B$782,K$402)+'СЕТ СН'!$F$16</f>
        <v>0</v>
      </c>
      <c r="L426" s="36">
        <f>SUMIFS(СВЦЭМ!$K$40:$K$783,СВЦЭМ!$A$40:$A$783,$A426,СВЦЭМ!$B$39:$B$782,L$402)+'СЕТ СН'!$F$16</f>
        <v>0</v>
      </c>
      <c r="M426" s="36">
        <f>SUMIFS(СВЦЭМ!$K$40:$K$783,СВЦЭМ!$A$40:$A$783,$A426,СВЦЭМ!$B$39:$B$782,M$402)+'СЕТ СН'!$F$16</f>
        <v>0</v>
      </c>
      <c r="N426" s="36">
        <f>SUMIFS(СВЦЭМ!$K$40:$K$783,СВЦЭМ!$A$40:$A$783,$A426,СВЦЭМ!$B$39:$B$782,N$402)+'СЕТ СН'!$F$16</f>
        <v>0</v>
      </c>
      <c r="O426" s="36">
        <f>SUMIFS(СВЦЭМ!$K$40:$K$783,СВЦЭМ!$A$40:$A$783,$A426,СВЦЭМ!$B$39:$B$782,O$402)+'СЕТ СН'!$F$16</f>
        <v>0</v>
      </c>
      <c r="P426" s="36">
        <f>SUMIFS(СВЦЭМ!$K$40:$K$783,СВЦЭМ!$A$40:$A$783,$A426,СВЦЭМ!$B$39:$B$782,P$402)+'СЕТ СН'!$F$16</f>
        <v>0</v>
      </c>
      <c r="Q426" s="36">
        <f>SUMIFS(СВЦЭМ!$K$40:$K$783,СВЦЭМ!$A$40:$A$783,$A426,СВЦЭМ!$B$39:$B$782,Q$402)+'СЕТ СН'!$F$16</f>
        <v>0</v>
      </c>
      <c r="R426" s="36">
        <f>SUMIFS(СВЦЭМ!$K$40:$K$783,СВЦЭМ!$A$40:$A$783,$A426,СВЦЭМ!$B$39:$B$782,R$402)+'СЕТ СН'!$F$16</f>
        <v>0</v>
      </c>
      <c r="S426" s="36">
        <f>SUMIFS(СВЦЭМ!$K$40:$K$783,СВЦЭМ!$A$40:$A$783,$A426,СВЦЭМ!$B$39:$B$782,S$402)+'СЕТ СН'!$F$16</f>
        <v>0</v>
      </c>
      <c r="T426" s="36">
        <f>SUMIFS(СВЦЭМ!$K$40:$K$783,СВЦЭМ!$A$40:$A$783,$A426,СВЦЭМ!$B$39:$B$782,T$402)+'СЕТ СН'!$F$16</f>
        <v>0</v>
      </c>
      <c r="U426" s="36">
        <f>SUMIFS(СВЦЭМ!$K$40:$K$783,СВЦЭМ!$A$40:$A$783,$A426,СВЦЭМ!$B$39:$B$782,U$402)+'СЕТ СН'!$F$16</f>
        <v>0</v>
      </c>
      <c r="V426" s="36">
        <f>SUMIFS(СВЦЭМ!$K$40:$K$783,СВЦЭМ!$A$40:$A$783,$A426,СВЦЭМ!$B$39:$B$782,V$402)+'СЕТ СН'!$F$16</f>
        <v>0</v>
      </c>
      <c r="W426" s="36">
        <f>SUMIFS(СВЦЭМ!$K$40:$K$783,СВЦЭМ!$A$40:$A$783,$A426,СВЦЭМ!$B$39:$B$782,W$402)+'СЕТ СН'!$F$16</f>
        <v>0</v>
      </c>
      <c r="X426" s="36">
        <f>SUMIFS(СВЦЭМ!$K$40:$K$783,СВЦЭМ!$A$40:$A$783,$A426,СВЦЭМ!$B$39:$B$782,X$402)+'СЕТ СН'!$F$16</f>
        <v>0</v>
      </c>
      <c r="Y426" s="36">
        <f>SUMIFS(СВЦЭМ!$K$40:$K$783,СВЦЭМ!$A$40:$A$783,$A426,СВЦЭМ!$B$39:$B$782,Y$402)+'СЕТ СН'!$F$16</f>
        <v>0</v>
      </c>
    </row>
    <row r="427" spans="1:25" ht="15.75" hidden="1" x14ac:dyDescent="0.2">
      <c r="A427" s="35">
        <f t="shared" si="11"/>
        <v>45224</v>
      </c>
      <c r="B427" s="36">
        <f>SUMIFS(СВЦЭМ!$K$40:$K$783,СВЦЭМ!$A$40:$A$783,$A427,СВЦЭМ!$B$39:$B$782,B$402)+'СЕТ СН'!$F$16</f>
        <v>0</v>
      </c>
      <c r="C427" s="36">
        <f>SUMIFS(СВЦЭМ!$K$40:$K$783,СВЦЭМ!$A$40:$A$783,$A427,СВЦЭМ!$B$39:$B$782,C$402)+'СЕТ СН'!$F$16</f>
        <v>0</v>
      </c>
      <c r="D427" s="36">
        <f>SUMIFS(СВЦЭМ!$K$40:$K$783,СВЦЭМ!$A$40:$A$783,$A427,СВЦЭМ!$B$39:$B$782,D$402)+'СЕТ СН'!$F$16</f>
        <v>0</v>
      </c>
      <c r="E427" s="36">
        <f>SUMIFS(СВЦЭМ!$K$40:$K$783,СВЦЭМ!$A$40:$A$783,$A427,СВЦЭМ!$B$39:$B$782,E$402)+'СЕТ СН'!$F$16</f>
        <v>0</v>
      </c>
      <c r="F427" s="36">
        <f>SUMIFS(СВЦЭМ!$K$40:$K$783,СВЦЭМ!$A$40:$A$783,$A427,СВЦЭМ!$B$39:$B$782,F$402)+'СЕТ СН'!$F$16</f>
        <v>0</v>
      </c>
      <c r="G427" s="36">
        <f>SUMIFS(СВЦЭМ!$K$40:$K$783,СВЦЭМ!$A$40:$A$783,$A427,СВЦЭМ!$B$39:$B$782,G$402)+'СЕТ СН'!$F$16</f>
        <v>0</v>
      </c>
      <c r="H427" s="36">
        <f>SUMIFS(СВЦЭМ!$K$40:$K$783,СВЦЭМ!$A$40:$A$783,$A427,СВЦЭМ!$B$39:$B$782,H$402)+'СЕТ СН'!$F$16</f>
        <v>0</v>
      </c>
      <c r="I427" s="36">
        <f>SUMIFS(СВЦЭМ!$K$40:$K$783,СВЦЭМ!$A$40:$A$783,$A427,СВЦЭМ!$B$39:$B$782,I$402)+'СЕТ СН'!$F$16</f>
        <v>0</v>
      </c>
      <c r="J427" s="36">
        <f>SUMIFS(СВЦЭМ!$K$40:$K$783,СВЦЭМ!$A$40:$A$783,$A427,СВЦЭМ!$B$39:$B$782,J$402)+'СЕТ СН'!$F$16</f>
        <v>0</v>
      </c>
      <c r="K427" s="36">
        <f>SUMIFS(СВЦЭМ!$K$40:$K$783,СВЦЭМ!$A$40:$A$783,$A427,СВЦЭМ!$B$39:$B$782,K$402)+'СЕТ СН'!$F$16</f>
        <v>0</v>
      </c>
      <c r="L427" s="36">
        <f>SUMIFS(СВЦЭМ!$K$40:$K$783,СВЦЭМ!$A$40:$A$783,$A427,СВЦЭМ!$B$39:$B$782,L$402)+'СЕТ СН'!$F$16</f>
        <v>0</v>
      </c>
      <c r="M427" s="36">
        <f>SUMIFS(СВЦЭМ!$K$40:$K$783,СВЦЭМ!$A$40:$A$783,$A427,СВЦЭМ!$B$39:$B$782,M$402)+'СЕТ СН'!$F$16</f>
        <v>0</v>
      </c>
      <c r="N427" s="36">
        <f>SUMIFS(СВЦЭМ!$K$40:$K$783,СВЦЭМ!$A$40:$A$783,$A427,СВЦЭМ!$B$39:$B$782,N$402)+'СЕТ СН'!$F$16</f>
        <v>0</v>
      </c>
      <c r="O427" s="36">
        <f>SUMIFS(СВЦЭМ!$K$40:$K$783,СВЦЭМ!$A$40:$A$783,$A427,СВЦЭМ!$B$39:$B$782,O$402)+'СЕТ СН'!$F$16</f>
        <v>0</v>
      </c>
      <c r="P427" s="36">
        <f>SUMIFS(СВЦЭМ!$K$40:$K$783,СВЦЭМ!$A$40:$A$783,$A427,СВЦЭМ!$B$39:$B$782,P$402)+'СЕТ СН'!$F$16</f>
        <v>0</v>
      </c>
      <c r="Q427" s="36">
        <f>SUMIFS(СВЦЭМ!$K$40:$K$783,СВЦЭМ!$A$40:$A$783,$A427,СВЦЭМ!$B$39:$B$782,Q$402)+'СЕТ СН'!$F$16</f>
        <v>0</v>
      </c>
      <c r="R427" s="36">
        <f>SUMIFS(СВЦЭМ!$K$40:$K$783,СВЦЭМ!$A$40:$A$783,$A427,СВЦЭМ!$B$39:$B$782,R$402)+'СЕТ СН'!$F$16</f>
        <v>0</v>
      </c>
      <c r="S427" s="36">
        <f>SUMIFS(СВЦЭМ!$K$40:$K$783,СВЦЭМ!$A$40:$A$783,$A427,СВЦЭМ!$B$39:$B$782,S$402)+'СЕТ СН'!$F$16</f>
        <v>0</v>
      </c>
      <c r="T427" s="36">
        <f>SUMIFS(СВЦЭМ!$K$40:$K$783,СВЦЭМ!$A$40:$A$783,$A427,СВЦЭМ!$B$39:$B$782,T$402)+'СЕТ СН'!$F$16</f>
        <v>0</v>
      </c>
      <c r="U427" s="36">
        <f>SUMIFS(СВЦЭМ!$K$40:$K$783,СВЦЭМ!$A$40:$A$783,$A427,СВЦЭМ!$B$39:$B$782,U$402)+'СЕТ СН'!$F$16</f>
        <v>0</v>
      </c>
      <c r="V427" s="36">
        <f>SUMIFS(СВЦЭМ!$K$40:$K$783,СВЦЭМ!$A$40:$A$783,$A427,СВЦЭМ!$B$39:$B$782,V$402)+'СЕТ СН'!$F$16</f>
        <v>0</v>
      </c>
      <c r="W427" s="36">
        <f>SUMIFS(СВЦЭМ!$K$40:$K$783,СВЦЭМ!$A$40:$A$783,$A427,СВЦЭМ!$B$39:$B$782,W$402)+'СЕТ СН'!$F$16</f>
        <v>0</v>
      </c>
      <c r="X427" s="36">
        <f>SUMIFS(СВЦЭМ!$K$40:$K$783,СВЦЭМ!$A$40:$A$783,$A427,СВЦЭМ!$B$39:$B$782,X$402)+'СЕТ СН'!$F$16</f>
        <v>0</v>
      </c>
      <c r="Y427" s="36">
        <f>SUMIFS(СВЦЭМ!$K$40:$K$783,СВЦЭМ!$A$40:$A$783,$A427,СВЦЭМ!$B$39:$B$782,Y$402)+'СЕТ СН'!$F$16</f>
        <v>0</v>
      </c>
    </row>
    <row r="428" spans="1:25" ht="15.75" hidden="1" x14ac:dyDescent="0.2">
      <c r="A428" s="35">
        <f t="shared" si="11"/>
        <v>45225</v>
      </c>
      <c r="B428" s="36">
        <f>SUMIFS(СВЦЭМ!$K$40:$K$783,СВЦЭМ!$A$40:$A$783,$A428,СВЦЭМ!$B$39:$B$782,B$402)+'СЕТ СН'!$F$16</f>
        <v>0</v>
      </c>
      <c r="C428" s="36">
        <f>SUMIFS(СВЦЭМ!$K$40:$K$783,СВЦЭМ!$A$40:$A$783,$A428,СВЦЭМ!$B$39:$B$782,C$402)+'СЕТ СН'!$F$16</f>
        <v>0</v>
      </c>
      <c r="D428" s="36">
        <f>SUMIFS(СВЦЭМ!$K$40:$K$783,СВЦЭМ!$A$40:$A$783,$A428,СВЦЭМ!$B$39:$B$782,D$402)+'СЕТ СН'!$F$16</f>
        <v>0</v>
      </c>
      <c r="E428" s="36">
        <f>SUMIFS(СВЦЭМ!$K$40:$K$783,СВЦЭМ!$A$40:$A$783,$A428,СВЦЭМ!$B$39:$B$782,E$402)+'СЕТ СН'!$F$16</f>
        <v>0</v>
      </c>
      <c r="F428" s="36">
        <f>SUMIFS(СВЦЭМ!$K$40:$K$783,СВЦЭМ!$A$40:$A$783,$A428,СВЦЭМ!$B$39:$B$782,F$402)+'СЕТ СН'!$F$16</f>
        <v>0</v>
      </c>
      <c r="G428" s="36">
        <f>SUMIFS(СВЦЭМ!$K$40:$K$783,СВЦЭМ!$A$40:$A$783,$A428,СВЦЭМ!$B$39:$B$782,G$402)+'СЕТ СН'!$F$16</f>
        <v>0</v>
      </c>
      <c r="H428" s="36">
        <f>SUMIFS(СВЦЭМ!$K$40:$K$783,СВЦЭМ!$A$40:$A$783,$A428,СВЦЭМ!$B$39:$B$782,H$402)+'СЕТ СН'!$F$16</f>
        <v>0</v>
      </c>
      <c r="I428" s="36">
        <f>SUMIFS(СВЦЭМ!$K$40:$K$783,СВЦЭМ!$A$40:$A$783,$A428,СВЦЭМ!$B$39:$B$782,I$402)+'СЕТ СН'!$F$16</f>
        <v>0</v>
      </c>
      <c r="J428" s="36">
        <f>SUMIFS(СВЦЭМ!$K$40:$K$783,СВЦЭМ!$A$40:$A$783,$A428,СВЦЭМ!$B$39:$B$782,J$402)+'СЕТ СН'!$F$16</f>
        <v>0</v>
      </c>
      <c r="K428" s="36">
        <f>SUMIFS(СВЦЭМ!$K$40:$K$783,СВЦЭМ!$A$40:$A$783,$A428,СВЦЭМ!$B$39:$B$782,K$402)+'СЕТ СН'!$F$16</f>
        <v>0</v>
      </c>
      <c r="L428" s="36">
        <f>SUMIFS(СВЦЭМ!$K$40:$K$783,СВЦЭМ!$A$40:$A$783,$A428,СВЦЭМ!$B$39:$B$782,L$402)+'СЕТ СН'!$F$16</f>
        <v>0</v>
      </c>
      <c r="M428" s="36">
        <f>SUMIFS(СВЦЭМ!$K$40:$K$783,СВЦЭМ!$A$40:$A$783,$A428,СВЦЭМ!$B$39:$B$782,M$402)+'СЕТ СН'!$F$16</f>
        <v>0</v>
      </c>
      <c r="N428" s="36">
        <f>SUMIFS(СВЦЭМ!$K$40:$K$783,СВЦЭМ!$A$40:$A$783,$A428,СВЦЭМ!$B$39:$B$782,N$402)+'СЕТ СН'!$F$16</f>
        <v>0</v>
      </c>
      <c r="O428" s="36">
        <f>SUMIFS(СВЦЭМ!$K$40:$K$783,СВЦЭМ!$A$40:$A$783,$A428,СВЦЭМ!$B$39:$B$782,O$402)+'СЕТ СН'!$F$16</f>
        <v>0</v>
      </c>
      <c r="P428" s="36">
        <f>SUMIFS(СВЦЭМ!$K$40:$K$783,СВЦЭМ!$A$40:$A$783,$A428,СВЦЭМ!$B$39:$B$782,P$402)+'СЕТ СН'!$F$16</f>
        <v>0</v>
      </c>
      <c r="Q428" s="36">
        <f>SUMIFS(СВЦЭМ!$K$40:$K$783,СВЦЭМ!$A$40:$A$783,$A428,СВЦЭМ!$B$39:$B$782,Q$402)+'СЕТ СН'!$F$16</f>
        <v>0</v>
      </c>
      <c r="R428" s="36">
        <f>SUMIFS(СВЦЭМ!$K$40:$K$783,СВЦЭМ!$A$40:$A$783,$A428,СВЦЭМ!$B$39:$B$782,R$402)+'СЕТ СН'!$F$16</f>
        <v>0</v>
      </c>
      <c r="S428" s="36">
        <f>SUMIFS(СВЦЭМ!$K$40:$K$783,СВЦЭМ!$A$40:$A$783,$A428,СВЦЭМ!$B$39:$B$782,S$402)+'СЕТ СН'!$F$16</f>
        <v>0</v>
      </c>
      <c r="T428" s="36">
        <f>SUMIFS(СВЦЭМ!$K$40:$K$783,СВЦЭМ!$A$40:$A$783,$A428,СВЦЭМ!$B$39:$B$782,T$402)+'СЕТ СН'!$F$16</f>
        <v>0</v>
      </c>
      <c r="U428" s="36">
        <f>SUMIFS(СВЦЭМ!$K$40:$K$783,СВЦЭМ!$A$40:$A$783,$A428,СВЦЭМ!$B$39:$B$782,U$402)+'СЕТ СН'!$F$16</f>
        <v>0</v>
      </c>
      <c r="V428" s="36">
        <f>SUMIFS(СВЦЭМ!$K$40:$K$783,СВЦЭМ!$A$40:$A$783,$A428,СВЦЭМ!$B$39:$B$782,V$402)+'СЕТ СН'!$F$16</f>
        <v>0</v>
      </c>
      <c r="W428" s="36">
        <f>SUMIFS(СВЦЭМ!$K$40:$K$783,СВЦЭМ!$A$40:$A$783,$A428,СВЦЭМ!$B$39:$B$782,W$402)+'СЕТ СН'!$F$16</f>
        <v>0</v>
      </c>
      <c r="X428" s="36">
        <f>SUMIFS(СВЦЭМ!$K$40:$K$783,СВЦЭМ!$A$40:$A$783,$A428,СВЦЭМ!$B$39:$B$782,X$402)+'СЕТ СН'!$F$16</f>
        <v>0</v>
      </c>
      <c r="Y428" s="36">
        <f>SUMIFS(СВЦЭМ!$K$40:$K$783,СВЦЭМ!$A$40:$A$783,$A428,СВЦЭМ!$B$39:$B$782,Y$402)+'СЕТ СН'!$F$16</f>
        <v>0</v>
      </c>
    </row>
    <row r="429" spans="1:25" ht="15.75" hidden="1" x14ac:dyDescent="0.2">
      <c r="A429" s="35">
        <f t="shared" si="11"/>
        <v>45226</v>
      </c>
      <c r="B429" s="36">
        <f>SUMIFS(СВЦЭМ!$K$40:$K$783,СВЦЭМ!$A$40:$A$783,$A429,СВЦЭМ!$B$39:$B$782,B$402)+'СЕТ СН'!$F$16</f>
        <v>0</v>
      </c>
      <c r="C429" s="36">
        <f>SUMIFS(СВЦЭМ!$K$40:$K$783,СВЦЭМ!$A$40:$A$783,$A429,СВЦЭМ!$B$39:$B$782,C$402)+'СЕТ СН'!$F$16</f>
        <v>0</v>
      </c>
      <c r="D429" s="36">
        <f>SUMIFS(СВЦЭМ!$K$40:$K$783,СВЦЭМ!$A$40:$A$783,$A429,СВЦЭМ!$B$39:$B$782,D$402)+'СЕТ СН'!$F$16</f>
        <v>0</v>
      </c>
      <c r="E429" s="36">
        <f>SUMIFS(СВЦЭМ!$K$40:$K$783,СВЦЭМ!$A$40:$A$783,$A429,СВЦЭМ!$B$39:$B$782,E$402)+'СЕТ СН'!$F$16</f>
        <v>0</v>
      </c>
      <c r="F429" s="36">
        <f>SUMIFS(СВЦЭМ!$K$40:$K$783,СВЦЭМ!$A$40:$A$783,$A429,СВЦЭМ!$B$39:$B$782,F$402)+'СЕТ СН'!$F$16</f>
        <v>0</v>
      </c>
      <c r="G429" s="36">
        <f>SUMIFS(СВЦЭМ!$K$40:$K$783,СВЦЭМ!$A$40:$A$783,$A429,СВЦЭМ!$B$39:$B$782,G$402)+'СЕТ СН'!$F$16</f>
        <v>0</v>
      </c>
      <c r="H429" s="36">
        <f>SUMIFS(СВЦЭМ!$K$40:$K$783,СВЦЭМ!$A$40:$A$783,$A429,СВЦЭМ!$B$39:$B$782,H$402)+'СЕТ СН'!$F$16</f>
        <v>0</v>
      </c>
      <c r="I429" s="36">
        <f>SUMIFS(СВЦЭМ!$K$40:$K$783,СВЦЭМ!$A$40:$A$783,$A429,СВЦЭМ!$B$39:$B$782,I$402)+'СЕТ СН'!$F$16</f>
        <v>0</v>
      </c>
      <c r="J429" s="36">
        <f>SUMIFS(СВЦЭМ!$K$40:$K$783,СВЦЭМ!$A$40:$A$783,$A429,СВЦЭМ!$B$39:$B$782,J$402)+'СЕТ СН'!$F$16</f>
        <v>0</v>
      </c>
      <c r="K429" s="36">
        <f>SUMIFS(СВЦЭМ!$K$40:$K$783,СВЦЭМ!$A$40:$A$783,$A429,СВЦЭМ!$B$39:$B$782,K$402)+'СЕТ СН'!$F$16</f>
        <v>0</v>
      </c>
      <c r="L429" s="36">
        <f>SUMIFS(СВЦЭМ!$K$40:$K$783,СВЦЭМ!$A$40:$A$783,$A429,СВЦЭМ!$B$39:$B$782,L$402)+'СЕТ СН'!$F$16</f>
        <v>0</v>
      </c>
      <c r="M429" s="36">
        <f>SUMIFS(СВЦЭМ!$K$40:$K$783,СВЦЭМ!$A$40:$A$783,$A429,СВЦЭМ!$B$39:$B$782,M$402)+'СЕТ СН'!$F$16</f>
        <v>0</v>
      </c>
      <c r="N429" s="36">
        <f>SUMIFS(СВЦЭМ!$K$40:$K$783,СВЦЭМ!$A$40:$A$783,$A429,СВЦЭМ!$B$39:$B$782,N$402)+'СЕТ СН'!$F$16</f>
        <v>0</v>
      </c>
      <c r="O429" s="36">
        <f>SUMIFS(СВЦЭМ!$K$40:$K$783,СВЦЭМ!$A$40:$A$783,$A429,СВЦЭМ!$B$39:$B$782,O$402)+'СЕТ СН'!$F$16</f>
        <v>0</v>
      </c>
      <c r="P429" s="36">
        <f>SUMIFS(СВЦЭМ!$K$40:$K$783,СВЦЭМ!$A$40:$A$783,$A429,СВЦЭМ!$B$39:$B$782,P$402)+'СЕТ СН'!$F$16</f>
        <v>0</v>
      </c>
      <c r="Q429" s="36">
        <f>SUMIFS(СВЦЭМ!$K$40:$K$783,СВЦЭМ!$A$40:$A$783,$A429,СВЦЭМ!$B$39:$B$782,Q$402)+'СЕТ СН'!$F$16</f>
        <v>0</v>
      </c>
      <c r="R429" s="36">
        <f>SUMIFS(СВЦЭМ!$K$40:$K$783,СВЦЭМ!$A$40:$A$783,$A429,СВЦЭМ!$B$39:$B$782,R$402)+'СЕТ СН'!$F$16</f>
        <v>0</v>
      </c>
      <c r="S429" s="36">
        <f>SUMIFS(СВЦЭМ!$K$40:$K$783,СВЦЭМ!$A$40:$A$783,$A429,СВЦЭМ!$B$39:$B$782,S$402)+'СЕТ СН'!$F$16</f>
        <v>0</v>
      </c>
      <c r="T429" s="36">
        <f>SUMIFS(СВЦЭМ!$K$40:$K$783,СВЦЭМ!$A$40:$A$783,$A429,СВЦЭМ!$B$39:$B$782,T$402)+'СЕТ СН'!$F$16</f>
        <v>0</v>
      </c>
      <c r="U429" s="36">
        <f>SUMIFS(СВЦЭМ!$K$40:$K$783,СВЦЭМ!$A$40:$A$783,$A429,СВЦЭМ!$B$39:$B$782,U$402)+'СЕТ СН'!$F$16</f>
        <v>0</v>
      </c>
      <c r="V429" s="36">
        <f>SUMIFS(СВЦЭМ!$K$40:$K$783,СВЦЭМ!$A$40:$A$783,$A429,СВЦЭМ!$B$39:$B$782,V$402)+'СЕТ СН'!$F$16</f>
        <v>0</v>
      </c>
      <c r="W429" s="36">
        <f>SUMIFS(СВЦЭМ!$K$40:$K$783,СВЦЭМ!$A$40:$A$783,$A429,СВЦЭМ!$B$39:$B$782,W$402)+'СЕТ СН'!$F$16</f>
        <v>0</v>
      </c>
      <c r="X429" s="36">
        <f>SUMIFS(СВЦЭМ!$K$40:$K$783,СВЦЭМ!$A$40:$A$783,$A429,СВЦЭМ!$B$39:$B$782,X$402)+'СЕТ СН'!$F$16</f>
        <v>0</v>
      </c>
      <c r="Y429" s="36">
        <f>SUMIFS(СВЦЭМ!$K$40:$K$783,СВЦЭМ!$A$40:$A$783,$A429,СВЦЭМ!$B$39:$B$782,Y$402)+'СЕТ СН'!$F$16</f>
        <v>0</v>
      </c>
    </row>
    <row r="430" spans="1:25" ht="15.75" hidden="1" x14ac:dyDescent="0.2">
      <c r="A430" s="35">
        <f t="shared" si="11"/>
        <v>45227</v>
      </c>
      <c r="B430" s="36">
        <f>SUMIFS(СВЦЭМ!$K$40:$K$783,СВЦЭМ!$A$40:$A$783,$A430,СВЦЭМ!$B$39:$B$782,B$402)+'СЕТ СН'!$F$16</f>
        <v>0</v>
      </c>
      <c r="C430" s="36">
        <f>SUMIFS(СВЦЭМ!$K$40:$K$783,СВЦЭМ!$A$40:$A$783,$A430,СВЦЭМ!$B$39:$B$782,C$402)+'СЕТ СН'!$F$16</f>
        <v>0</v>
      </c>
      <c r="D430" s="36">
        <f>SUMIFS(СВЦЭМ!$K$40:$K$783,СВЦЭМ!$A$40:$A$783,$A430,СВЦЭМ!$B$39:$B$782,D$402)+'СЕТ СН'!$F$16</f>
        <v>0</v>
      </c>
      <c r="E430" s="36">
        <f>SUMIFS(СВЦЭМ!$K$40:$K$783,СВЦЭМ!$A$40:$A$783,$A430,СВЦЭМ!$B$39:$B$782,E$402)+'СЕТ СН'!$F$16</f>
        <v>0</v>
      </c>
      <c r="F430" s="36">
        <f>SUMIFS(СВЦЭМ!$K$40:$K$783,СВЦЭМ!$A$40:$A$783,$A430,СВЦЭМ!$B$39:$B$782,F$402)+'СЕТ СН'!$F$16</f>
        <v>0</v>
      </c>
      <c r="G430" s="36">
        <f>SUMIFS(СВЦЭМ!$K$40:$K$783,СВЦЭМ!$A$40:$A$783,$A430,СВЦЭМ!$B$39:$B$782,G$402)+'СЕТ СН'!$F$16</f>
        <v>0</v>
      </c>
      <c r="H430" s="36">
        <f>SUMIFS(СВЦЭМ!$K$40:$K$783,СВЦЭМ!$A$40:$A$783,$A430,СВЦЭМ!$B$39:$B$782,H$402)+'СЕТ СН'!$F$16</f>
        <v>0</v>
      </c>
      <c r="I430" s="36">
        <f>SUMIFS(СВЦЭМ!$K$40:$K$783,СВЦЭМ!$A$40:$A$783,$A430,СВЦЭМ!$B$39:$B$782,I$402)+'СЕТ СН'!$F$16</f>
        <v>0</v>
      </c>
      <c r="J430" s="36">
        <f>SUMIFS(СВЦЭМ!$K$40:$K$783,СВЦЭМ!$A$40:$A$783,$A430,СВЦЭМ!$B$39:$B$782,J$402)+'СЕТ СН'!$F$16</f>
        <v>0</v>
      </c>
      <c r="K430" s="36">
        <f>SUMIFS(СВЦЭМ!$K$40:$K$783,СВЦЭМ!$A$40:$A$783,$A430,СВЦЭМ!$B$39:$B$782,K$402)+'СЕТ СН'!$F$16</f>
        <v>0</v>
      </c>
      <c r="L430" s="36">
        <f>SUMIFS(СВЦЭМ!$K$40:$K$783,СВЦЭМ!$A$40:$A$783,$A430,СВЦЭМ!$B$39:$B$782,L$402)+'СЕТ СН'!$F$16</f>
        <v>0</v>
      </c>
      <c r="M430" s="36">
        <f>SUMIFS(СВЦЭМ!$K$40:$K$783,СВЦЭМ!$A$40:$A$783,$A430,СВЦЭМ!$B$39:$B$782,M$402)+'СЕТ СН'!$F$16</f>
        <v>0</v>
      </c>
      <c r="N430" s="36">
        <f>SUMIFS(СВЦЭМ!$K$40:$K$783,СВЦЭМ!$A$40:$A$783,$A430,СВЦЭМ!$B$39:$B$782,N$402)+'СЕТ СН'!$F$16</f>
        <v>0</v>
      </c>
      <c r="O430" s="36">
        <f>SUMIFS(СВЦЭМ!$K$40:$K$783,СВЦЭМ!$A$40:$A$783,$A430,СВЦЭМ!$B$39:$B$782,O$402)+'СЕТ СН'!$F$16</f>
        <v>0</v>
      </c>
      <c r="P430" s="36">
        <f>SUMIFS(СВЦЭМ!$K$40:$K$783,СВЦЭМ!$A$40:$A$783,$A430,СВЦЭМ!$B$39:$B$782,P$402)+'СЕТ СН'!$F$16</f>
        <v>0</v>
      </c>
      <c r="Q430" s="36">
        <f>SUMIFS(СВЦЭМ!$K$40:$K$783,СВЦЭМ!$A$40:$A$783,$A430,СВЦЭМ!$B$39:$B$782,Q$402)+'СЕТ СН'!$F$16</f>
        <v>0</v>
      </c>
      <c r="R430" s="36">
        <f>SUMIFS(СВЦЭМ!$K$40:$K$783,СВЦЭМ!$A$40:$A$783,$A430,СВЦЭМ!$B$39:$B$782,R$402)+'СЕТ СН'!$F$16</f>
        <v>0</v>
      </c>
      <c r="S430" s="36">
        <f>SUMIFS(СВЦЭМ!$K$40:$K$783,СВЦЭМ!$A$40:$A$783,$A430,СВЦЭМ!$B$39:$B$782,S$402)+'СЕТ СН'!$F$16</f>
        <v>0</v>
      </c>
      <c r="T430" s="36">
        <f>SUMIFS(СВЦЭМ!$K$40:$K$783,СВЦЭМ!$A$40:$A$783,$A430,СВЦЭМ!$B$39:$B$782,T$402)+'СЕТ СН'!$F$16</f>
        <v>0</v>
      </c>
      <c r="U430" s="36">
        <f>SUMIFS(СВЦЭМ!$K$40:$K$783,СВЦЭМ!$A$40:$A$783,$A430,СВЦЭМ!$B$39:$B$782,U$402)+'СЕТ СН'!$F$16</f>
        <v>0</v>
      </c>
      <c r="V430" s="36">
        <f>SUMIFS(СВЦЭМ!$K$40:$K$783,СВЦЭМ!$A$40:$A$783,$A430,СВЦЭМ!$B$39:$B$782,V$402)+'СЕТ СН'!$F$16</f>
        <v>0</v>
      </c>
      <c r="W430" s="36">
        <f>SUMIFS(СВЦЭМ!$K$40:$K$783,СВЦЭМ!$A$40:$A$783,$A430,СВЦЭМ!$B$39:$B$782,W$402)+'СЕТ СН'!$F$16</f>
        <v>0</v>
      </c>
      <c r="X430" s="36">
        <f>SUMIFS(СВЦЭМ!$K$40:$K$783,СВЦЭМ!$A$40:$A$783,$A430,СВЦЭМ!$B$39:$B$782,X$402)+'СЕТ СН'!$F$16</f>
        <v>0</v>
      </c>
      <c r="Y430" s="36">
        <f>SUMIFS(СВЦЭМ!$K$40:$K$783,СВЦЭМ!$A$40:$A$783,$A430,СВЦЭМ!$B$39:$B$782,Y$402)+'СЕТ СН'!$F$16</f>
        <v>0</v>
      </c>
    </row>
    <row r="431" spans="1:25" ht="15.75" hidden="1" x14ac:dyDescent="0.2">
      <c r="A431" s="35">
        <f t="shared" si="11"/>
        <v>45228</v>
      </c>
      <c r="B431" s="36">
        <f>SUMIFS(СВЦЭМ!$K$40:$K$783,СВЦЭМ!$A$40:$A$783,$A431,СВЦЭМ!$B$39:$B$782,B$402)+'СЕТ СН'!$F$16</f>
        <v>0</v>
      </c>
      <c r="C431" s="36">
        <f>SUMIFS(СВЦЭМ!$K$40:$K$783,СВЦЭМ!$A$40:$A$783,$A431,СВЦЭМ!$B$39:$B$782,C$402)+'СЕТ СН'!$F$16</f>
        <v>0</v>
      </c>
      <c r="D431" s="36">
        <f>SUMIFS(СВЦЭМ!$K$40:$K$783,СВЦЭМ!$A$40:$A$783,$A431,СВЦЭМ!$B$39:$B$782,D$402)+'СЕТ СН'!$F$16</f>
        <v>0</v>
      </c>
      <c r="E431" s="36">
        <f>SUMIFS(СВЦЭМ!$K$40:$K$783,СВЦЭМ!$A$40:$A$783,$A431,СВЦЭМ!$B$39:$B$782,E$402)+'СЕТ СН'!$F$16</f>
        <v>0</v>
      </c>
      <c r="F431" s="36">
        <f>SUMIFS(СВЦЭМ!$K$40:$K$783,СВЦЭМ!$A$40:$A$783,$A431,СВЦЭМ!$B$39:$B$782,F$402)+'СЕТ СН'!$F$16</f>
        <v>0</v>
      </c>
      <c r="G431" s="36">
        <f>SUMIFS(СВЦЭМ!$K$40:$K$783,СВЦЭМ!$A$40:$A$783,$A431,СВЦЭМ!$B$39:$B$782,G$402)+'СЕТ СН'!$F$16</f>
        <v>0</v>
      </c>
      <c r="H431" s="36">
        <f>SUMIFS(СВЦЭМ!$K$40:$K$783,СВЦЭМ!$A$40:$A$783,$A431,СВЦЭМ!$B$39:$B$782,H$402)+'СЕТ СН'!$F$16</f>
        <v>0</v>
      </c>
      <c r="I431" s="36">
        <f>SUMIFS(СВЦЭМ!$K$40:$K$783,СВЦЭМ!$A$40:$A$783,$A431,СВЦЭМ!$B$39:$B$782,I$402)+'СЕТ СН'!$F$16</f>
        <v>0</v>
      </c>
      <c r="J431" s="36">
        <f>SUMIFS(СВЦЭМ!$K$40:$K$783,СВЦЭМ!$A$40:$A$783,$A431,СВЦЭМ!$B$39:$B$782,J$402)+'СЕТ СН'!$F$16</f>
        <v>0</v>
      </c>
      <c r="K431" s="36">
        <f>SUMIFS(СВЦЭМ!$K$40:$K$783,СВЦЭМ!$A$40:$A$783,$A431,СВЦЭМ!$B$39:$B$782,K$402)+'СЕТ СН'!$F$16</f>
        <v>0</v>
      </c>
      <c r="L431" s="36">
        <f>SUMIFS(СВЦЭМ!$K$40:$K$783,СВЦЭМ!$A$40:$A$783,$A431,СВЦЭМ!$B$39:$B$782,L$402)+'СЕТ СН'!$F$16</f>
        <v>0</v>
      </c>
      <c r="M431" s="36">
        <f>SUMIFS(СВЦЭМ!$K$40:$K$783,СВЦЭМ!$A$40:$A$783,$A431,СВЦЭМ!$B$39:$B$782,M$402)+'СЕТ СН'!$F$16</f>
        <v>0</v>
      </c>
      <c r="N431" s="36">
        <f>SUMIFS(СВЦЭМ!$K$40:$K$783,СВЦЭМ!$A$40:$A$783,$A431,СВЦЭМ!$B$39:$B$782,N$402)+'СЕТ СН'!$F$16</f>
        <v>0</v>
      </c>
      <c r="O431" s="36">
        <f>SUMIFS(СВЦЭМ!$K$40:$K$783,СВЦЭМ!$A$40:$A$783,$A431,СВЦЭМ!$B$39:$B$782,O$402)+'СЕТ СН'!$F$16</f>
        <v>0</v>
      </c>
      <c r="P431" s="36">
        <f>SUMIFS(СВЦЭМ!$K$40:$K$783,СВЦЭМ!$A$40:$A$783,$A431,СВЦЭМ!$B$39:$B$782,P$402)+'СЕТ СН'!$F$16</f>
        <v>0</v>
      </c>
      <c r="Q431" s="36">
        <f>SUMIFS(СВЦЭМ!$K$40:$K$783,СВЦЭМ!$A$40:$A$783,$A431,СВЦЭМ!$B$39:$B$782,Q$402)+'СЕТ СН'!$F$16</f>
        <v>0</v>
      </c>
      <c r="R431" s="36">
        <f>SUMIFS(СВЦЭМ!$K$40:$K$783,СВЦЭМ!$A$40:$A$783,$A431,СВЦЭМ!$B$39:$B$782,R$402)+'СЕТ СН'!$F$16</f>
        <v>0</v>
      </c>
      <c r="S431" s="36">
        <f>SUMIFS(СВЦЭМ!$K$40:$K$783,СВЦЭМ!$A$40:$A$783,$A431,СВЦЭМ!$B$39:$B$782,S$402)+'СЕТ СН'!$F$16</f>
        <v>0</v>
      </c>
      <c r="T431" s="36">
        <f>SUMIFS(СВЦЭМ!$K$40:$K$783,СВЦЭМ!$A$40:$A$783,$A431,СВЦЭМ!$B$39:$B$782,T$402)+'СЕТ СН'!$F$16</f>
        <v>0</v>
      </c>
      <c r="U431" s="36">
        <f>SUMIFS(СВЦЭМ!$K$40:$K$783,СВЦЭМ!$A$40:$A$783,$A431,СВЦЭМ!$B$39:$B$782,U$402)+'СЕТ СН'!$F$16</f>
        <v>0</v>
      </c>
      <c r="V431" s="36">
        <f>SUMIFS(СВЦЭМ!$K$40:$K$783,СВЦЭМ!$A$40:$A$783,$A431,СВЦЭМ!$B$39:$B$782,V$402)+'СЕТ СН'!$F$16</f>
        <v>0</v>
      </c>
      <c r="W431" s="36">
        <f>SUMIFS(СВЦЭМ!$K$40:$K$783,СВЦЭМ!$A$40:$A$783,$A431,СВЦЭМ!$B$39:$B$782,W$402)+'СЕТ СН'!$F$16</f>
        <v>0</v>
      </c>
      <c r="X431" s="36">
        <f>SUMIFS(СВЦЭМ!$K$40:$K$783,СВЦЭМ!$A$40:$A$783,$A431,СВЦЭМ!$B$39:$B$782,X$402)+'СЕТ СН'!$F$16</f>
        <v>0</v>
      </c>
      <c r="Y431" s="36">
        <f>SUMIFS(СВЦЭМ!$K$40:$K$783,СВЦЭМ!$A$40:$A$783,$A431,СВЦЭМ!$B$39:$B$782,Y$402)+'СЕТ СН'!$F$16</f>
        <v>0</v>
      </c>
    </row>
    <row r="432" spans="1:25" ht="15.75" hidden="1" x14ac:dyDescent="0.2">
      <c r="A432" s="35">
        <f t="shared" si="11"/>
        <v>45229</v>
      </c>
      <c r="B432" s="36">
        <f>SUMIFS(СВЦЭМ!$K$40:$K$783,СВЦЭМ!$A$40:$A$783,$A432,СВЦЭМ!$B$39:$B$782,B$402)+'СЕТ СН'!$F$16</f>
        <v>0</v>
      </c>
      <c r="C432" s="36">
        <f>SUMIFS(СВЦЭМ!$K$40:$K$783,СВЦЭМ!$A$40:$A$783,$A432,СВЦЭМ!$B$39:$B$782,C$402)+'СЕТ СН'!$F$16</f>
        <v>0</v>
      </c>
      <c r="D432" s="36">
        <f>SUMIFS(СВЦЭМ!$K$40:$K$783,СВЦЭМ!$A$40:$A$783,$A432,СВЦЭМ!$B$39:$B$782,D$402)+'СЕТ СН'!$F$16</f>
        <v>0</v>
      </c>
      <c r="E432" s="36">
        <f>SUMIFS(СВЦЭМ!$K$40:$K$783,СВЦЭМ!$A$40:$A$783,$A432,СВЦЭМ!$B$39:$B$782,E$402)+'СЕТ СН'!$F$16</f>
        <v>0</v>
      </c>
      <c r="F432" s="36">
        <f>SUMIFS(СВЦЭМ!$K$40:$K$783,СВЦЭМ!$A$40:$A$783,$A432,СВЦЭМ!$B$39:$B$782,F$402)+'СЕТ СН'!$F$16</f>
        <v>0</v>
      </c>
      <c r="G432" s="36">
        <f>SUMIFS(СВЦЭМ!$K$40:$K$783,СВЦЭМ!$A$40:$A$783,$A432,СВЦЭМ!$B$39:$B$782,G$402)+'СЕТ СН'!$F$16</f>
        <v>0</v>
      </c>
      <c r="H432" s="36">
        <f>SUMIFS(СВЦЭМ!$K$40:$K$783,СВЦЭМ!$A$40:$A$783,$A432,СВЦЭМ!$B$39:$B$782,H$402)+'СЕТ СН'!$F$16</f>
        <v>0</v>
      </c>
      <c r="I432" s="36">
        <f>SUMIFS(СВЦЭМ!$K$40:$K$783,СВЦЭМ!$A$40:$A$783,$A432,СВЦЭМ!$B$39:$B$782,I$402)+'СЕТ СН'!$F$16</f>
        <v>0</v>
      </c>
      <c r="J432" s="36">
        <f>SUMIFS(СВЦЭМ!$K$40:$K$783,СВЦЭМ!$A$40:$A$783,$A432,СВЦЭМ!$B$39:$B$782,J$402)+'СЕТ СН'!$F$16</f>
        <v>0</v>
      </c>
      <c r="K432" s="36">
        <f>SUMIFS(СВЦЭМ!$K$40:$K$783,СВЦЭМ!$A$40:$A$783,$A432,СВЦЭМ!$B$39:$B$782,K$402)+'СЕТ СН'!$F$16</f>
        <v>0</v>
      </c>
      <c r="L432" s="36">
        <f>SUMIFS(СВЦЭМ!$K$40:$K$783,СВЦЭМ!$A$40:$A$783,$A432,СВЦЭМ!$B$39:$B$782,L$402)+'СЕТ СН'!$F$16</f>
        <v>0</v>
      </c>
      <c r="M432" s="36">
        <f>SUMIFS(СВЦЭМ!$K$40:$K$783,СВЦЭМ!$A$40:$A$783,$A432,СВЦЭМ!$B$39:$B$782,M$402)+'СЕТ СН'!$F$16</f>
        <v>0</v>
      </c>
      <c r="N432" s="36">
        <f>SUMIFS(СВЦЭМ!$K$40:$K$783,СВЦЭМ!$A$40:$A$783,$A432,СВЦЭМ!$B$39:$B$782,N$402)+'СЕТ СН'!$F$16</f>
        <v>0</v>
      </c>
      <c r="O432" s="36">
        <f>SUMIFS(СВЦЭМ!$K$40:$K$783,СВЦЭМ!$A$40:$A$783,$A432,СВЦЭМ!$B$39:$B$782,O$402)+'СЕТ СН'!$F$16</f>
        <v>0</v>
      </c>
      <c r="P432" s="36">
        <f>SUMIFS(СВЦЭМ!$K$40:$K$783,СВЦЭМ!$A$40:$A$783,$A432,СВЦЭМ!$B$39:$B$782,P$402)+'СЕТ СН'!$F$16</f>
        <v>0</v>
      </c>
      <c r="Q432" s="36">
        <f>SUMIFS(СВЦЭМ!$K$40:$K$783,СВЦЭМ!$A$40:$A$783,$A432,СВЦЭМ!$B$39:$B$782,Q$402)+'СЕТ СН'!$F$16</f>
        <v>0</v>
      </c>
      <c r="R432" s="36">
        <f>SUMIFS(СВЦЭМ!$K$40:$K$783,СВЦЭМ!$A$40:$A$783,$A432,СВЦЭМ!$B$39:$B$782,R$402)+'СЕТ СН'!$F$16</f>
        <v>0</v>
      </c>
      <c r="S432" s="36">
        <f>SUMIFS(СВЦЭМ!$K$40:$K$783,СВЦЭМ!$A$40:$A$783,$A432,СВЦЭМ!$B$39:$B$782,S$402)+'СЕТ СН'!$F$16</f>
        <v>0</v>
      </c>
      <c r="T432" s="36">
        <f>SUMIFS(СВЦЭМ!$K$40:$K$783,СВЦЭМ!$A$40:$A$783,$A432,СВЦЭМ!$B$39:$B$782,T$402)+'СЕТ СН'!$F$16</f>
        <v>0</v>
      </c>
      <c r="U432" s="36">
        <f>SUMIFS(СВЦЭМ!$K$40:$K$783,СВЦЭМ!$A$40:$A$783,$A432,СВЦЭМ!$B$39:$B$782,U$402)+'СЕТ СН'!$F$16</f>
        <v>0</v>
      </c>
      <c r="V432" s="36">
        <f>SUMIFS(СВЦЭМ!$K$40:$K$783,СВЦЭМ!$A$40:$A$783,$A432,СВЦЭМ!$B$39:$B$782,V$402)+'СЕТ СН'!$F$16</f>
        <v>0</v>
      </c>
      <c r="W432" s="36">
        <f>SUMIFS(СВЦЭМ!$K$40:$K$783,СВЦЭМ!$A$40:$A$783,$A432,СВЦЭМ!$B$39:$B$782,W$402)+'СЕТ СН'!$F$16</f>
        <v>0</v>
      </c>
      <c r="X432" s="36">
        <f>SUMIFS(СВЦЭМ!$K$40:$K$783,СВЦЭМ!$A$40:$A$783,$A432,СВЦЭМ!$B$39:$B$782,X$402)+'СЕТ СН'!$F$16</f>
        <v>0</v>
      </c>
      <c r="Y432" s="36">
        <f>SUMIFS(СВЦЭМ!$K$40:$K$783,СВЦЭМ!$A$40:$A$783,$A432,СВЦЭМ!$B$39:$B$782,Y$402)+'СЕТ СН'!$F$16</f>
        <v>0</v>
      </c>
    </row>
    <row r="433" spans="1:27" ht="15.75" hidden="1" x14ac:dyDescent="0.2">
      <c r="A433" s="35">
        <f t="shared" si="11"/>
        <v>45230</v>
      </c>
      <c r="B433" s="36">
        <f>SUMIFS(СВЦЭМ!$K$40:$K$783,СВЦЭМ!$A$40:$A$783,$A433,СВЦЭМ!$B$39:$B$782,B$402)+'СЕТ СН'!$F$16</f>
        <v>0</v>
      </c>
      <c r="C433" s="36">
        <f>SUMIFS(СВЦЭМ!$K$40:$K$783,СВЦЭМ!$A$40:$A$783,$A433,СВЦЭМ!$B$39:$B$782,C$402)+'СЕТ СН'!$F$16</f>
        <v>0</v>
      </c>
      <c r="D433" s="36">
        <f>SUMIFS(СВЦЭМ!$K$40:$K$783,СВЦЭМ!$A$40:$A$783,$A433,СВЦЭМ!$B$39:$B$782,D$402)+'СЕТ СН'!$F$16</f>
        <v>0</v>
      </c>
      <c r="E433" s="36">
        <f>SUMIFS(СВЦЭМ!$K$40:$K$783,СВЦЭМ!$A$40:$A$783,$A433,СВЦЭМ!$B$39:$B$782,E$402)+'СЕТ СН'!$F$16</f>
        <v>0</v>
      </c>
      <c r="F433" s="36">
        <f>SUMIFS(СВЦЭМ!$K$40:$K$783,СВЦЭМ!$A$40:$A$783,$A433,СВЦЭМ!$B$39:$B$782,F$402)+'СЕТ СН'!$F$16</f>
        <v>0</v>
      </c>
      <c r="G433" s="36">
        <f>SUMIFS(СВЦЭМ!$K$40:$K$783,СВЦЭМ!$A$40:$A$783,$A433,СВЦЭМ!$B$39:$B$782,G$402)+'СЕТ СН'!$F$16</f>
        <v>0</v>
      </c>
      <c r="H433" s="36">
        <f>SUMIFS(СВЦЭМ!$K$40:$K$783,СВЦЭМ!$A$40:$A$783,$A433,СВЦЭМ!$B$39:$B$782,H$402)+'СЕТ СН'!$F$16</f>
        <v>0</v>
      </c>
      <c r="I433" s="36">
        <f>SUMIFS(СВЦЭМ!$K$40:$K$783,СВЦЭМ!$A$40:$A$783,$A433,СВЦЭМ!$B$39:$B$782,I$402)+'СЕТ СН'!$F$16</f>
        <v>0</v>
      </c>
      <c r="J433" s="36">
        <f>SUMIFS(СВЦЭМ!$K$40:$K$783,СВЦЭМ!$A$40:$A$783,$A433,СВЦЭМ!$B$39:$B$782,J$402)+'СЕТ СН'!$F$16</f>
        <v>0</v>
      </c>
      <c r="K433" s="36">
        <f>SUMIFS(СВЦЭМ!$K$40:$K$783,СВЦЭМ!$A$40:$A$783,$A433,СВЦЭМ!$B$39:$B$782,K$402)+'СЕТ СН'!$F$16</f>
        <v>0</v>
      </c>
      <c r="L433" s="36">
        <f>SUMIFS(СВЦЭМ!$K$40:$K$783,СВЦЭМ!$A$40:$A$783,$A433,СВЦЭМ!$B$39:$B$782,L$402)+'СЕТ СН'!$F$16</f>
        <v>0</v>
      </c>
      <c r="M433" s="36">
        <f>SUMIFS(СВЦЭМ!$K$40:$K$783,СВЦЭМ!$A$40:$A$783,$A433,СВЦЭМ!$B$39:$B$782,M$402)+'СЕТ СН'!$F$16</f>
        <v>0</v>
      </c>
      <c r="N433" s="36">
        <f>SUMIFS(СВЦЭМ!$K$40:$K$783,СВЦЭМ!$A$40:$A$783,$A433,СВЦЭМ!$B$39:$B$782,N$402)+'СЕТ СН'!$F$16</f>
        <v>0</v>
      </c>
      <c r="O433" s="36">
        <f>SUMIFS(СВЦЭМ!$K$40:$K$783,СВЦЭМ!$A$40:$A$783,$A433,СВЦЭМ!$B$39:$B$782,O$402)+'СЕТ СН'!$F$16</f>
        <v>0</v>
      </c>
      <c r="P433" s="36">
        <f>SUMIFS(СВЦЭМ!$K$40:$K$783,СВЦЭМ!$A$40:$A$783,$A433,СВЦЭМ!$B$39:$B$782,P$402)+'СЕТ СН'!$F$16</f>
        <v>0</v>
      </c>
      <c r="Q433" s="36">
        <f>SUMIFS(СВЦЭМ!$K$40:$K$783,СВЦЭМ!$A$40:$A$783,$A433,СВЦЭМ!$B$39:$B$782,Q$402)+'СЕТ СН'!$F$16</f>
        <v>0</v>
      </c>
      <c r="R433" s="36">
        <f>SUMIFS(СВЦЭМ!$K$40:$K$783,СВЦЭМ!$A$40:$A$783,$A433,СВЦЭМ!$B$39:$B$782,R$402)+'СЕТ СН'!$F$16</f>
        <v>0</v>
      </c>
      <c r="S433" s="36">
        <f>SUMIFS(СВЦЭМ!$K$40:$K$783,СВЦЭМ!$A$40:$A$783,$A433,СВЦЭМ!$B$39:$B$782,S$402)+'СЕТ СН'!$F$16</f>
        <v>0</v>
      </c>
      <c r="T433" s="36">
        <f>SUMIFS(СВЦЭМ!$K$40:$K$783,СВЦЭМ!$A$40:$A$783,$A433,СВЦЭМ!$B$39:$B$782,T$402)+'СЕТ СН'!$F$16</f>
        <v>0</v>
      </c>
      <c r="U433" s="36">
        <f>SUMIFS(СВЦЭМ!$K$40:$K$783,СВЦЭМ!$A$40:$A$783,$A433,СВЦЭМ!$B$39:$B$782,U$402)+'СЕТ СН'!$F$16</f>
        <v>0</v>
      </c>
      <c r="V433" s="36">
        <f>SUMIFS(СВЦЭМ!$K$40:$K$783,СВЦЭМ!$A$40:$A$783,$A433,СВЦЭМ!$B$39:$B$782,V$402)+'СЕТ СН'!$F$16</f>
        <v>0</v>
      </c>
      <c r="W433" s="36">
        <f>SUMIFS(СВЦЭМ!$K$40:$K$783,СВЦЭМ!$A$40:$A$783,$A433,СВЦЭМ!$B$39:$B$782,W$402)+'СЕТ СН'!$F$16</f>
        <v>0</v>
      </c>
      <c r="X433" s="36">
        <f>SUMIFS(СВЦЭМ!$K$40:$K$783,СВЦЭМ!$A$40:$A$783,$A433,СВЦЭМ!$B$39:$B$782,X$402)+'СЕТ СН'!$F$16</f>
        <v>0</v>
      </c>
      <c r="Y433" s="36">
        <f>SUMIFS(СВЦЭМ!$K$40:$K$783,СВЦЭМ!$A$40:$A$783,$A433,СВЦЭМ!$B$39:$B$782,Y$402)+'СЕТ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7"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38"/>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01.10.2023</v>
      </c>
      <c r="B438" s="36">
        <f>SUMIFS(СВЦЭМ!$L$40:$L$783,СВЦЭМ!$A$40:$A$783,$A438,СВЦЭМ!$B$39:$B$782,B$437)+'СЕТ СН'!$F$16</f>
        <v>0</v>
      </c>
      <c r="C438" s="36">
        <f>SUMIFS(СВЦЭМ!$L$40:$L$783,СВЦЭМ!$A$40:$A$783,$A438,СВЦЭМ!$B$39:$B$782,C$437)+'СЕТ СН'!$F$16</f>
        <v>0</v>
      </c>
      <c r="D438" s="36">
        <f>SUMIFS(СВЦЭМ!$L$40:$L$783,СВЦЭМ!$A$40:$A$783,$A438,СВЦЭМ!$B$39:$B$782,D$437)+'СЕТ СН'!$F$16</f>
        <v>0</v>
      </c>
      <c r="E438" s="36">
        <f>SUMIFS(СВЦЭМ!$L$40:$L$783,СВЦЭМ!$A$40:$A$783,$A438,СВЦЭМ!$B$39:$B$782,E$437)+'СЕТ СН'!$F$16</f>
        <v>0</v>
      </c>
      <c r="F438" s="36">
        <f>SUMIFS(СВЦЭМ!$L$40:$L$783,СВЦЭМ!$A$40:$A$783,$A438,СВЦЭМ!$B$39:$B$782,F$437)+'СЕТ СН'!$F$16</f>
        <v>0</v>
      </c>
      <c r="G438" s="36">
        <f>SUMIFS(СВЦЭМ!$L$40:$L$783,СВЦЭМ!$A$40:$A$783,$A438,СВЦЭМ!$B$39:$B$782,G$437)+'СЕТ СН'!$F$16</f>
        <v>0</v>
      </c>
      <c r="H438" s="36">
        <f>SUMIFS(СВЦЭМ!$L$40:$L$783,СВЦЭМ!$A$40:$A$783,$A438,СВЦЭМ!$B$39:$B$782,H$437)+'СЕТ СН'!$F$16</f>
        <v>0</v>
      </c>
      <c r="I438" s="36">
        <f>SUMIFS(СВЦЭМ!$L$40:$L$783,СВЦЭМ!$A$40:$A$783,$A438,СВЦЭМ!$B$39:$B$782,I$437)+'СЕТ СН'!$F$16</f>
        <v>0</v>
      </c>
      <c r="J438" s="36">
        <f>SUMIFS(СВЦЭМ!$L$40:$L$783,СВЦЭМ!$A$40:$A$783,$A438,СВЦЭМ!$B$39:$B$782,J$437)+'СЕТ СН'!$F$16</f>
        <v>0</v>
      </c>
      <c r="K438" s="36">
        <f>SUMIFS(СВЦЭМ!$L$40:$L$783,СВЦЭМ!$A$40:$A$783,$A438,СВЦЭМ!$B$39:$B$782,K$437)+'СЕТ СН'!$F$16</f>
        <v>0</v>
      </c>
      <c r="L438" s="36">
        <f>SUMIFS(СВЦЭМ!$L$40:$L$783,СВЦЭМ!$A$40:$A$783,$A438,СВЦЭМ!$B$39:$B$782,L$437)+'СЕТ СН'!$F$16</f>
        <v>0</v>
      </c>
      <c r="M438" s="36">
        <f>SUMIFS(СВЦЭМ!$L$40:$L$783,СВЦЭМ!$A$40:$A$783,$A438,СВЦЭМ!$B$39:$B$782,M$437)+'СЕТ СН'!$F$16</f>
        <v>0</v>
      </c>
      <c r="N438" s="36">
        <f>SUMIFS(СВЦЭМ!$L$40:$L$783,СВЦЭМ!$A$40:$A$783,$A438,СВЦЭМ!$B$39:$B$782,N$437)+'СЕТ СН'!$F$16</f>
        <v>0</v>
      </c>
      <c r="O438" s="36">
        <f>SUMIFS(СВЦЭМ!$L$40:$L$783,СВЦЭМ!$A$40:$A$783,$A438,СВЦЭМ!$B$39:$B$782,O$437)+'СЕТ СН'!$F$16</f>
        <v>0</v>
      </c>
      <c r="P438" s="36">
        <f>SUMIFS(СВЦЭМ!$L$40:$L$783,СВЦЭМ!$A$40:$A$783,$A438,СВЦЭМ!$B$39:$B$782,P$437)+'СЕТ СН'!$F$16</f>
        <v>0</v>
      </c>
      <c r="Q438" s="36">
        <f>SUMIFS(СВЦЭМ!$L$40:$L$783,СВЦЭМ!$A$40:$A$783,$A438,СВЦЭМ!$B$39:$B$782,Q$437)+'СЕТ СН'!$F$16</f>
        <v>0</v>
      </c>
      <c r="R438" s="36">
        <f>SUMIFS(СВЦЭМ!$L$40:$L$783,СВЦЭМ!$A$40:$A$783,$A438,СВЦЭМ!$B$39:$B$782,R$437)+'СЕТ СН'!$F$16</f>
        <v>0</v>
      </c>
      <c r="S438" s="36">
        <f>SUMIFS(СВЦЭМ!$L$40:$L$783,СВЦЭМ!$A$40:$A$783,$A438,СВЦЭМ!$B$39:$B$782,S$437)+'СЕТ СН'!$F$16</f>
        <v>0</v>
      </c>
      <c r="T438" s="36">
        <f>SUMIFS(СВЦЭМ!$L$40:$L$783,СВЦЭМ!$A$40:$A$783,$A438,СВЦЭМ!$B$39:$B$782,T$437)+'СЕТ СН'!$F$16</f>
        <v>0</v>
      </c>
      <c r="U438" s="36">
        <f>SUMIFS(СВЦЭМ!$L$40:$L$783,СВЦЭМ!$A$40:$A$783,$A438,СВЦЭМ!$B$39:$B$782,U$437)+'СЕТ СН'!$F$16</f>
        <v>0</v>
      </c>
      <c r="V438" s="36">
        <f>SUMIFS(СВЦЭМ!$L$40:$L$783,СВЦЭМ!$A$40:$A$783,$A438,СВЦЭМ!$B$39:$B$782,V$437)+'СЕТ СН'!$F$16</f>
        <v>0</v>
      </c>
      <c r="W438" s="36">
        <f>SUMIFS(СВЦЭМ!$L$40:$L$783,СВЦЭМ!$A$40:$A$783,$A438,СВЦЭМ!$B$39:$B$782,W$437)+'СЕТ СН'!$F$16</f>
        <v>0</v>
      </c>
      <c r="X438" s="36">
        <f>SUMIFS(СВЦЭМ!$L$40:$L$783,СВЦЭМ!$A$40:$A$783,$A438,СВЦЭМ!$B$39:$B$782,X$437)+'СЕТ СН'!$F$16</f>
        <v>0</v>
      </c>
      <c r="Y438" s="36">
        <f>SUMIFS(СВЦЭМ!$L$40:$L$783,СВЦЭМ!$A$40:$A$783,$A438,СВЦЭМ!$B$39:$B$782,Y$437)+'СЕТ СН'!$F$16</f>
        <v>0</v>
      </c>
      <c r="AA438" s="45"/>
    </row>
    <row r="439" spans="1:27" ht="15.75" hidden="1" x14ac:dyDescent="0.2">
      <c r="A439" s="35">
        <f>A438+1</f>
        <v>45201</v>
      </c>
      <c r="B439" s="36">
        <f>SUMIFS(СВЦЭМ!$L$40:$L$783,СВЦЭМ!$A$40:$A$783,$A439,СВЦЭМ!$B$39:$B$782,B$437)+'СЕТ СН'!$F$16</f>
        <v>0</v>
      </c>
      <c r="C439" s="36">
        <f>SUMIFS(СВЦЭМ!$L$40:$L$783,СВЦЭМ!$A$40:$A$783,$A439,СВЦЭМ!$B$39:$B$782,C$437)+'СЕТ СН'!$F$16</f>
        <v>0</v>
      </c>
      <c r="D439" s="36">
        <f>SUMIFS(СВЦЭМ!$L$40:$L$783,СВЦЭМ!$A$40:$A$783,$A439,СВЦЭМ!$B$39:$B$782,D$437)+'СЕТ СН'!$F$16</f>
        <v>0</v>
      </c>
      <c r="E439" s="36">
        <f>SUMIFS(СВЦЭМ!$L$40:$L$783,СВЦЭМ!$A$40:$A$783,$A439,СВЦЭМ!$B$39:$B$782,E$437)+'СЕТ СН'!$F$16</f>
        <v>0</v>
      </c>
      <c r="F439" s="36">
        <f>SUMIFS(СВЦЭМ!$L$40:$L$783,СВЦЭМ!$A$40:$A$783,$A439,СВЦЭМ!$B$39:$B$782,F$437)+'СЕТ СН'!$F$16</f>
        <v>0</v>
      </c>
      <c r="G439" s="36">
        <f>SUMIFS(СВЦЭМ!$L$40:$L$783,СВЦЭМ!$A$40:$A$783,$A439,СВЦЭМ!$B$39:$B$782,G$437)+'СЕТ СН'!$F$16</f>
        <v>0</v>
      </c>
      <c r="H439" s="36">
        <f>SUMIFS(СВЦЭМ!$L$40:$L$783,СВЦЭМ!$A$40:$A$783,$A439,СВЦЭМ!$B$39:$B$782,H$437)+'СЕТ СН'!$F$16</f>
        <v>0</v>
      </c>
      <c r="I439" s="36">
        <f>SUMIFS(СВЦЭМ!$L$40:$L$783,СВЦЭМ!$A$40:$A$783,$A439,СВЦЭМ!$B$39:$B$782,I$437)+'СЕТ СН'!$F$16</f>
        <v>0</v>
      </c>
      <c r="J439" s="36">
        <f>SUMIFS(СВЦЭМ!$L$40:$L$783,СВЦЭМ!$A$40:$A$783,$A439,СВЦЭМ!$B$39:$B$782,J$437)+'СЕТ СН'!$F$16</f>
        <v>0</v>
      </c>
      <c r="K439" s="36">
        <f>SUMIFS(СВЦЭМ!$L$40:$L$783,СВЦЭМ!$A$40:$A$783,$A439,СВЦЭМ!$B$39:$B$782,K$437)+'СЕТ СН'!$F$16</f>
        <v>0</v>
      </c>
      <c r="L439" s="36">
        <f>SUMIFS(СВЦЭМ!$L$40:$L$783,СВЦЭМ!$A$40:$A$783,$A439,СВЦЭМ!$B$39:$B$782,L$437)+'СЕТ СН'!$F$16</f>
        <v>0</v>
      </c>
      <c r="M439" s="36">
        <f>SUMIFS(СВЦЭМ!$L$40:$L$783,СВЦЭМ!$A$40:$A$783,$A439,СВЦЭМ!$B$39:$B$782,M$437)+'СЕТ СН'!$F$16</f>
        <v>0</v>
      </c>
      <c r="N439" s="36">
        <f>SUMIFS(СВЦЭМ!$L$40:$L$783,СВЦЭМ!$A$40:$A$783,$A439,СВЦЭМ!$B$39:$B$782,N$437)+'СЕТ СН'!$F$16</f>
        <v>0</v>
      </c>
      <c r="O439" s="36">
        <f>SUMIFS(СВЦЭМ!$L$40:$L$783,СВЦЭМ!$A$40:$A$783,$A439,СВЦЭМ!$B$39:$B$782,O$437)+'СЕТ СН'!$F$16</f>
        <v>0</v>
      </c>
      <c r="P439" s="36">
        <f>SUMIFS(СВЦЭМ!$L$40:$L$783,СВЦЭМ!$A$40:$A$783,$A439,СВЦЭМ!$B$39:$B$782,P$437)+'СЕТ СН'!$F$16</f>
        <v>0</v>
      </c>
      <c r="Q439" s="36">
        <f>SUMIFS(СВЦЭМ!$L$40:$L$783,СВЦЭМ!$A$40:$A$783,$A439,СВЦЭМ!$B$39:$B$782,Q$437)+'СЕТ СН'!$F$16</f>
        <v>0</v>
      </c>
      <c r="R439" s="36">
        <f>SUMIFS(СВЦЭМ!$L$40:$L$783,СВЦЭМ!$A$40:$A$783,$A439,СВЦЭМ!$B$39:$B$782,R$437)+'СЕТ СН'!$F$16</f>
        <v>0</v>
      </c>
      <c r="S439" s="36">
        <f>SUMIFS(СВЦЭМ!$L$40:$L$783,СВЦЭМ!$A$40:$A$783,$A439,СВЦЭМ!$B$39:$B$782,S$437)+'СЕТ СН'!$F$16</f>
        <v>0</v>
      </c>
      <c r="T439" s="36">
        <f>SUMIFS(СВЦЭМ!$L$40:$L$783,СВЦЭМ!$A$40:$A$783,$A439,СВЦЭМ!$B$39:$B$782,T$437)+'СЕТ СН'!$F$16</f>
        <v>0</v>
      </c>
      <c r="U439" s="36">
        <f>SUMIFS(СВЦЭМ!$L$40:$L$783,СВЦЭМ!$A$40:$A$783,$A439,СВЦЭМ!$B$39:$B$782,U$437)+'СЕТ СН'!$F$16</f>
        <v>0</v>
      </c>
      <c r="V439" s="36">
        <f>SUMIFS(СВЦЭМ!$L$40:$L$783,СВЦЭМ!$A$40:$A$783,$A439,СВЦЭМ!$B$39:$B$782,V$437)+'СЕТ СН'!$F$16</f>
        <v>0</v>
      </c>
      <c r="W439" s="36">
        <f>SUMIFS(СВЦЭМ!$L$40:$L$783,СВЦЭМ!$A$40:$A$783,$A439,СВЦЭМ!$B$39:$B$782,W$437)+'СЕТ СН'!$F$16</f>
        <v>0</v>
      </c>
      <c r="X439" s="36">
        <f>SUMIFS(СВЦЭМ!$L$40:$L$783,СВЦЭМ!$A$40:$A$783,$A439,СВЦЭМ!$B$39:$B$782,X$437)+'СЕТ СН'!$F$16</f>
        <v>0</v>
      </c>
      <c r="Y439" s="36">
        <f>SUMIFS(СВЦЭМ!$L$40:$L$783,СВЦЭМ!$A$40:$A$783,$A439,СВЦЭМ!$B$39:$B$782,Y$437)+'СЕТ СН'!$F$16</f>
        <v>0</v>
      </c>
    </row>
    <row r="440" spans="1:27" ht="15.75" hidden="1" x14ac:dyDescent="0.2">
      <c r="A440" s="35">
        <f t="shared" ref="A440:A468" si="12">A439+1</f>
        <v>45202</v>
      </c>
      <c r="B440" s="36">
        <f>SUMIFS(СВЦЭМ!$L$40:$L$783,СВЦЭМ!$A$40:$A$783,$A440,СВЦЭМ!$B$39:$B$782,B$437)+'СЕТ СН'!$F$16</f>
        <v>0</v>
      </c>
      <c r="C440" s="36">
        <f>SUMIFS(СВЦЭМ!$L$40:$L$783,СВЦЭМ!$A$40:$A$783,$A440,СВЦЭМ!$B$39:$B$782,C$437)+'СЕТ СН'!$F$16</f>
        <v>0</v>
      </c>
      <c r="D440" s="36">
        <f>SUMIFS(СВЦЭМ!$L$40:$L$783,СВЦЭМ!$A$40:$A$783,$A440,СВЦЭМ!$B$39:$B$782,D$437)+'СЕТ СН'!$F$16</f>
        <v>0</v>
      </c>
      <c r="E440" s="36">
        <f>SUMIFS(СВЦЭМ!$L$40:$L$783,СВЦЭМ!$A$40:$A$783,$A440,СВЦЭМ!$B$39:$B$782,E$437)+'СЕТ СН'!$F$16</f>
        <v>0</v>
      </c>
      <c r="F440" s="36">
        <f>SUMIFS(СВЦЭМ!$L$40:$L$783,СВЦЭМ!$A$40:$A$783,$A440,СВЦЭМ!$B$39:$B$782,F$437)+'СЕТ СН'!$F$16</f>
        <v>0</v>
      </c>
      <c r="G440" s="36">
        <f>SUMIFS(СВЦЭМ!$L$40:$L$783,СВЦЭМ!$A$40:$A$783,$A440,СВЦЭМ!$B$39:$B$782,G$437)+'СЕТ СН'!$F$16</f>
        <v>0</v>
      </c>
      <c r="H440" s="36">
        <f>SUMIFS(СВЦЭМ!$L$40:$L$783,СВЦЭМ!$A$40:$A$783,$A440,СВЦЭМ!$B$39:$B$782,H$437)+'СЕТ СН'!$F$16</f>
        <v>0</v>
      </c>
      <c r="I440" s="36">
        <f>SUMIFS(СВЦЭМ!$L$40:$L$783,СВЦЭМ!$A$40:$A$783,$A440,СВЦЭМ!$B$39:$B$782,I$437)+'СЕТ СН'!$F$16</f>
        <v>0</v>
      </c>
      <c r="J440" s="36">
        <f>SUMIFS(СВЦЭМ!$L$40:$L$783,СВЦЭМ!$A$40:$A$783,$A440,СВЦЭМ!$B$39:$B$782,J$437)+'СЕТ СН'!$F$16</f>
        <v>0</v>
      </c>
      <c r="K440" s="36">
        <f>SUMIFS(СВЦЭМ!$L$40:$L$783,СВЦЭМ!$A$40:$A$783,$A440,СВЦЭМ!$B$39:$B$782,K$437)+'СЕТ СН'!$F$16</f>
        <v>0</v>
      </c>
      <c r="L440" s="36">
        <f>SUMIFS(СВЦЭМ!$L$40:$L$783,СВЦЭМ!$A$40:$A$783,$A440,СВЦЭМ!$B$39:$B$782,L$437)+'СЕТ СН'!$F$16</f>
        <v>0</v>
      </c>
      <c r="M440" s="36">
        <f>SUMIFS(СВЦЭМ!$L$40:$L$783,СВЦЭМ!$A$40:$A$783,$A440,СВЦЭМ!$B$39:$B$782,M$437)+'СЕТ СН'!$F$16</f>
        <v>0</v>
      </c>
      <c r="N440" s="36">
        <f>SUMIFS(СВЦЭМ!$L$40:$L$783,СВЦЭМ!$A$40:$A$783,$A440,СВЦЭМ!$B$39:$B$782,N$437)+'СЕТ СН'!$F$16</f>
        <v>0</v>
      </c>
      <c r="O440" s="36">
        <f>SUMIFS(СВЦЭМ!$L$40:$L$783,СВЦЭМ!$A$40:$A$783,$A440,СВЦЭМ!$B$39:$B$782,O$437)+'СЕТ СН'!$F$16</f>
        <v>0</v>
      </c>
      <c r="P440" s="36">
        <f>SUMIFS(СВЦЭМ!$L$40:$L$783,СВЦЭМ!$A$40:$A$783,$A440,СВЦЭМ!$B$39:$B$782,P$437)+'СЕТ СН'!$F$16</f>
        <v>0</v>
      </c>
      <c r="Q440" s="36">
        <f>SUMIFS(СВЦЭМ!$L$40:$L$783,СВЦЭМ!$A$40:$A$783,$A440,СВЦЭМ!$B$39:$B$782,Q$437)+'СЕТ СН'!$F$16</f>
        <v>0</v>
      </c>
      <c r="R440" s="36">
        <f>SUMIFS(СВЦЭМ!$L$40:$L$783,СВЦЭМ!$A$40:$A$783,$A440,СВЦЭМ!$B$39:$B$782,R$437)+'СЕТ СН'!$F$16</f>
        <v>0</v>
      </c>
      <c r="S440" s="36">
        <f>SUMIFS(СВЦЭМ!$L$40:$L$783,СВЦЭМ!$A$40:$A$783,$A440,СВЦЭМ!$B$39:$B$782,S$437)+'СЕТ СН'!$F$16</f>
        <v>0</v>
      </c>
      <c r="T440" s="36">
        <f>SUMIFS(СВЦЭМ!$L$40:$L$783,СВЦЭМ!$A$40:$A$783,$A440,СВЦЭМ!$B$39:$B$782,T$437)+'СЕТ СН'!$F$16</f>
        <v>0</v>
      </c>
      <c r="U440" s="36">
        <f>SUMIFS(СВЦЭМ!$L$40:$L$783,СВЦЭМ!$A$40:$A$783,$A440,СВЦЭМ!$B$39:$B$782,U$437)+'СЕТ СН'!$F$16</f>
        <v>0</v>
      </c>
      <c r="V440" s="36">
        <f>SUMIFS(СВЦЭМ!$L$40:$L$783,СВЦЭМ!$A$40:$A$783,$A440,СВЦЭМ!$B$39:$B$782,V$437)+'СЕТ СН'!$F$16</f>
        <v>0</v>
      </c>
      <c r="W440" s="36">
        <f>SUMIFS(СВЦЭМ!$L$40:$L$783,СВЦЭМ!$A$40:$A$783,$A440,СВЦЭМ!$B$39:$B$782,W$437)+'СЕТ СН'!$F$16</f>
        <v>0</v>
      </c>
      <c r="X440" s="36">
        <f>SUMIFS(СВЦЭМ!$L$40:$L$783,СВЦЭМ!$A$40:$A$783,$A440,СВЦЭМ!$B$39:$B$782,X$437)+'СЕТ СН'!$F$16</f>
        <v>0</v>
      </c>
      <c r="Y440" s="36">
        <f>SUMIFS(СВЦЭМ!$L$40:$L$783,СВЦЭМ!$A$40:$A$783,$A440,СВЦЭМ!$B$39:$B$782,Y$437)+'СЕТ СН'!$F$16</f>
        <v>0</v>
      </c>
    </row>
    <row r="441" spans="1:27" ht="15.75" hidden="1" x14ac:dyDescent="0.2">
      <c r="A441" s="35">
        <f t="shared" si="12"/>
        <v>45203</v>
      </c>
      <c r="B441" s="36">
        <f>SUMIFS(СВЦЭМ!$L$40:$L$783,СВЦЭМ!$A$40:$A$783,$A441,СВЦЭМ!$B$39:$B$782,B$437)+'СЕТ СН'!$F$16</f>
        <v>0</v>
      </c>
      <c r="C441" s="36">
        <f>SUMIFS(СВЦЭМ!$L$40:$L$783,СВЦЭМ!$A$40:$A$783,$A441,СВЦЭМ!$B$39:$B$782,C$437)+'СЕТ СН'!$F$16</f>
        <v>0</v>
      </c>
      <c r="D441" s="36">
        <f>SUMIFS(СВЦЭМ!$L$40:$L$783,СВЦЭМ!$A$40:$A$783,$A441,СВЦЭМ!$B$39:$B$782,D$437)+'СЕТ СН'!$F$16</f>
        <v>0</v>
      </c>
      <c r="E441" s="36">
        <f>SUMIFS(СВЦЭМ!$L$40:$L$783,СВЦЭМ!$A$40:$A$783,$A441,СВЦЭМ!$B$39:$B$782,E$437)+'СЕТ СН'!$F$16</f>
        <v>0</v>
      </c>
      <c r="F441" s="36">
        <f>SUMIFS(СВЦЭМ!$L$40:$L$783,СВЦЭМ!$A$40:$A$783,$A441,СВЦЭМ!$B$39:$B$782,F$437)+'СЕТ СН'!$F$16</f>
        <v>0</v>
      </c>
      <c r="G441" s="36">
        <f>SUMIFS(СВЦЭМ!$L$40:$L$783,СВЦЭМ!$A$40:$A$783,$A441,СВЦЭМ!$B$39:$B$782,G$437)+'СЕТ СН'!$F$16</f>
        <v>0</v>
      </c>
      <c r="H441" s="36">
        <f>SUMIFS(СВЦЭМ!$L$40:$L$783,СВЦЭМ!$A$40:$A$783,$A441,СВЦЭМ!$B$39:$B$782,H$437)+'СЕТ СН'!$F$16</f>
        <v>0</v>
      </c>
      <c r="I441" s="36">
        <f>SUMIFS(СВЦЭМ!$L$40:$L$783,СВЦЭМ!$A$40:$A$783,$A441,СВЦЭМ!$B$39:$B$782,I$437)+'СЕТ СН'!$F$16</f>
        <v>0</v>
      </c>
      <c r="J441" s="36">
        <f>SUMIFS(СВЦЭМ!$L$40:$L$783,СВЦЭМ!$A$40:$A$783,$A441,СВЦЭМ!$B$39:$B$782,J$437)+'СЕТ СН'!$F$16</f>
        <v>0</v>
      </c>
      <c r="K441" s="36">
        <f>SUMIFS(СВЦЭМ!$L$40:$L$783,СВЦЭМ!$A$40:$A$783,$A441,СВЦЭМ!$B$39:$B$782,K$437)+'СЕТ СН'!$F$16</f>
        <v>0</v>
      </c>
      <c r="L441" s="36">
        <f>SUMIFS(СВЦЭМ!$L$40:$L$783,СВЦЭМ!$A$40:$A$783,$A441,СВЦЭМ!$B$39:$B$782,L$437)+'СЕТ СН'!$F$16</f>
        <v>0</v>
      </c>
      <c r="M441" s="36">
        <f>SUMIFS(СВЦЭМ!$L$40:$L$783,СВЦЭМ!$A$40:$A$783,$A441,СВЦЭМ!$B$39:$B$782,M$437)+'СЕТ СН'!$F$16</f>
        <v>0</v>
      </c>
      <c r="N441" s="36">
        <f>SUMIFS(СВЦЭМ!$L$40:$L$783,СВЦЭМ!$A$40:$A$783,$A441,СВЦЭМ!$B$39:$B$782,N$437)+'СЕТ СН'!$F$16</f>
        <v>0</v>
      </c>
      <c r="O441" s="36">
        <f>SUMIFS(СВЦЭМ!$L$40:$L$783,СВЦЭМ!$A$40:$A$783,$A441,СВЦЭМ!$B$39:$B$782,O$437)+'СЕТ СН'!$F$16</f>
        <v>0</v>
      </c>
      <c r="P441" s="36">
        <f>SUMIFS(СВЦЭМ!$L$40:$L$783,СВЦЭМ!$A$40:$A$783,$A441,СВЦЭМ!$B$39:$B$782,P$437)+'СЕТ СН'!$F$16</f>
        <v>0</v>
      </c>
      <c r="Q441" s="36">
        <f>SUMIFS(СВЦЭМ!$L$40:$L$783,СВЦЭМ!$A$40:$A$783,$A441,СВЦЭМ!$B$39:$B$782,Q$437)+'СЕТ СН'!$F$16</f>
        <v>0</v>
      </c>
      <c r="R441" s="36">
        <f>SUMIFS(СВЦЭМ!$L$40:$L$783,СВЦЭМ!$A$40:$A$783,$A441,СВЦЭМ!$B$39:$B$782,R$437)+'СЕТ СН'!$F$16</f>
        <v>0</v>
      </c>
      <c r="S441" s="36">
        <f>SUMIFS(СВЦЭМ!$L$40:$L$783,СВЦЭМ!$A$40:$A$783,$A441,СВЦЭМ!$B$39:$B$782,S$437)+'СЕТ СН'!$F$16</f>
        <v>0</v>
      </c>
      <c r="T441" s="36">
        <f>SUMIFS(СВЦЭМ!$L$40:$L$783,СВЦЭМ!$A$40:$A$783,$A441,СВЦЭМ!$B$39:$B$782,T$437)+'СЕТ СН'!$F$16</f>
        <v>0</v>
      </c>
      <c r="U441" s="36">
        <f>SUMIFS(СВЦЭМ!$L$40:$L$783,СВЦЭМ!$A$40:$A$783,$A441,СВЦЭМ!$B$39:$B$782,U$437)+'СЕТ СН'!$F$16</f>
        <v>0</v>
      </c>
      <c r="V441" s="36">
        <f>SUMIFS(СВЦЭМ!$L$40:$L$783,СВЦЭМ!$A$40:$A$783,$A441,СВЦЭМ!$B$39:$B$782,V$437)+'СЕТ СН'!$F$16</f>
        <v>0</v>
      </c>
      <c r="W441" s="36">
        <f>SUMIFS(СВЦЭМ!$L$40:$L$783,СВЦЭМ!$A$40:$A$783,$A441,СВЦЭМ!$B$39:$B$782,W$437)+'СЕТ СН'!$F$16</f>
        <v>0</v>
      </c>
      <c r="X441" s="36">
        <f>SUMIFS(СВЦЭМ!$L$40:$L$783,СВЦЭМ!$A$40:$A$783,$A441,СВЦЭМ!$B$39:$B$782,X$437)+'СЕТ СН'!$F$16</f>
        <v>0</v>
      </c>
      <c r="Y441" s="36">
        <f>SUMIFS(СВЦЭМ!$L$40:$L$783,СВЦЭМ!$A$40:$A$783,$A441,СВЦЭМ!$B$39:$B$782,Y$437)+'СЕТ СН'!$F$16</f>
        <v>0</v>
      </c>
    </row>
    <row r="442" spans="1:27" ht="15.75" hidden="1" x14ac:dyDescent="0.2">
      <c r="A442" s="35">
        <f t="shared" si="12"/>
        <v>45204</v>
      </c>
      <c r="B442" s="36">
        <f>SUMIFS(СВЦЭМ!$L$40:$L$783,СВЦЭМ!$A$40:$A$783,$A442,СВЦЭМ!$B$39:$B$782,B$437)+'СЕТ СН'!$F$16</f>
        <v>0</v>
      </c>
      <c r="C442" s="36">
        <f>SUMIFS(СВЦЭМ!$L$40:$L$783,СВЦЭМ!$A$40:$A$783,$A442,СВЦЭМ!$B$39:$B$782,C$437)+'СЕТ СН'!$F$16</f>
        <v>0</v>
      </c>
      <c r="D442" s="36">
        <f>SUMIFS(СВЦЭМ!$L$40:$L$783,СВЦЭМ!$A$40:$A$783,$A442,СВЦЭМ!$B$39:$B$782,D$437)+'СЕТ СН'!$F$16</f>
        <v>0</v>
      </c>
      <c r="E442" s="36">
        <f>SUMIFS(СВЦЭМ!$L$40:$L$783,СВЦЭМ!$A$40:$A$783,$A442,СВЦЭМ!$B$39:$B$782,E$437)+'СЕТ СН'!$F$16</f>
        <v>0</v>
      </c>
      <c r="F442" s="36">
        <f>SUMIFS(СВЦЭМ!$L$40:$L$783,СВЦЭМ!$A$40:$A$783,$A442,СВЦЭМ!$B$39:$B$782,F$437)+'СЕТ СН'!$F$16</f>
        <v>0</v>
      </c>
      <c r="G442" s="36">
        <f>SUMIFS(СВЦЭМ!$L$40:$L$783,СВЦЭМ!$A$40:$A$783,$A442,СВЦЭМ!$B$39:$B$782,G$437)+'СЕТ СН'!$F$16</f>
        <v>0</v>
      </c>
      <c r="H442" s="36">
        <f>SUMIFS(СВЦЭМ!$L$40:$L$783,СВЦЭМ!$A$40:$A$783,$A442,СВЦЭМ!$B$39:$B$782,H$437)+'СЕТ СН'!$F$16</f>
        <v>0</v>
      </c>
      <c r="I442" s="36">
        <f>SUMIFS(СВЦЭМ!$L$40:$L$783,СВЦЭМ!$A$40:$A$783,$A442,СВЦЭМ!$B$39:$B$782,I$437)+'СЕТ СН'!$F$16</f>
        <v>0</v>
      </c>
      <c r="J442" s="36">
        <f>SUMIFS(СВЦЭМ!$L$40:$L$783,СВЦЭМ!$A$40:$A$783,$A442,СВЦЭМ!$B$39:$B$782,J$437)+'СЕТ СН'!$F$16</f>
        <v>0</v>
      </c>
      <c r="K442" s="36">
        <f>SUMIFS(СВЦЭМ!$L$40:$L$783,СВЦЭМ!$A$40:$A$783,$A442,СВЦЭМ!$B$39:$B$782,K$437)+'СЕТ СН'!$F$16</f>
        <v>0</v>
      </c>
      <c r="L442" s="36">
        <f>SUMIFS(СВЦЭМ!$L$40:$L$783,СВЦЭМ!$A$40:$A$783,$A442,СВЦЭМ!$B$39:$B$782,L$437)+'СЕТ СН'!$F$16</f>
        <v>0</v>
      </c>
      <c r="M442" s="36">
        <f>SUMIFS(СВЦЭМ!$L$40:$L$783,СВЦЭМ!$A$40:$A$783,$A442,СВЦЭМ!$B$39:$B$782,M$437)+'СЕТ СН'!$F$16</f>
        <v>0</v>
      </c>
      <c r="N442" s="36">
        <f>SUMIFS(СВЦЭМ!$L$40:$L$783,СВЦЭМ!$A$40:$A$783,$A442,СВЦЭМ!$B$39:$B$782,N$437)+'СЕТ СН'!$F$16</f>
        <v>0</v>
      </c>
      <c r="O442" s="36">
        <f>SUMIFS(СВЦЭМ!$L$40:$L$783,СВЦЭМ!$A$40:$A$783,$A442,СВЦЭМ!$B$39:$B$782,O$437)+'СЕТ СН'!$F$16</f>
        <v>0</v>
      </c>
      <c r="P442" s="36">
        <f>SUMIFS(СВЦЭМ!$L$40:$L$783,СВЦЭМ!$A$40:$A$783,$A442,СВЦЭМ!$B$39:$B$782,P$437)+'СЕТ СН'!$F$16</f>
        <v>0</v>
      </c>
      <c r="Q442" s="36">
        <f>SUMIFS(СВЦЭМ!$L$40:$L$783,СВЦЭМ!$A$40:$A$783,$A442,СВЦЭМ!$B$39:$B$782,Q$437)+'СЕТ СН'!$F$16</f>
        <v>0</v>
      </c>
      <c r="R442" s="36">
        <f>SUMIFS(СВЦЭМ!$L$40:$L$783,СВЦЭМ!$A$40:$A$783,$A442,СВЦЭМ!$B$39:$B$782,R$437)+'СЕТ СН'!$F$16</f>
        <v>0</v>
      </c>
      <c r="S442" s="36">
        <f>SUMIFS(СВЦЭМ!$L$40:$L$783,СВЦЭМ!$A$40:$A$783,$A442,СВЦЭМ!$B$39:$B$782,S$437)+'СЕТ СН'!$F$16</f>
        <v>0</v>
      </c>
      <c r="T442" s="36">
        <f>SUMIFS(СВЦЭМ!$L$40:$L$783,СВЦЭМ!$A$40:$A$783,$A442,СВЦЭМ!$B$39:$B$782,T$437)+'СЕТ СН'!$F$16</f>
        <v>0</v>
      </c>
      <c r="U442" s="36">
        <f>SUMIFS(СВЦЭМ!$L$40:$L$783,СВЦЭМ!$A$40:$A$783,$A442,СВЦЭМ!$B$39:$B$782,U$437)+'СЕТ СН'!$F$16</f>
        <v>0</v>
      </c>
      <c r="V442" s="36">
        <f>SUMIFS(СВЦЭМ!$L$40:$L$783,СВЦЭМ!$A$40:$A$783,$A442,СВЦЭМ!$B$39:$B$782,V$437)+'СЕТ СН'!$F$16</f>
        <v>0</v>
      </c>
      <c r="W442" s="36">
        <f>SUMIFS(СВЦЭМ!$L$40:$L$783,СВЦЭМ!$A$40:$A$783,$A442,СВЦЭМ!$B$39:$B$782,W$437)+'СЕТ СН'!$F$16</f>
        <v>0</v>
      </c>
      <c r="X442" s="36">
        <f>SUMIFS(СВЦЭМ!$L$40:$L$783,СВЦЭМ!$A$40:$A$783,$A442,СВЦЭМ!$B$39:$B$782,X$437)+'СЕТ СН'!$F$16</f>
        <v>0</v>
      </c>
      <c r="Y442" s="36">
        <f>SUMIFS(СВЦЭМ!$L$40:$L$783,СВЦЭМ!$A$40:$A$783,$A442,СВЦЭМ!$B$39:$B$782,Y$437)+'СЕТ СН'!$F$16</f>
        <v>0</v>
      </c>
    </row>
    <row r="443" spans="1:27" ht="15.75" hidden="1" x14ac:dyDescent="0.2">
      <c r="A443" s="35">
        <f t="shared" si="12"/>
        <v>45205</v>
      </c>
      <c r="B443" s="36">
        <f>SUMIFS(СВЦЭМ!$L$40:$L$783,СВЦЭМ!$A$40:$A$783,$A443,СВЦЭМ!$B$39:$B$782,B$437)+'СЕТ СН'!$F$16</f>
        <v>0</v>
      </c>
      <c r="C443" s="36">
        <f>SUMIFS(СВЦЭМ!$L$40:$L$783,СВЦЭМ!$A$40:$A$783,$A443,СВЦЭМ!$B$39:$B$782,C$437)+'СЕТ СН'!$F$16</f>
        <v>0</v>
      </c>
      <c r="D443" s="36">
        <f>SUMIFS(СВЦЭМ!$L$40:$L$783,СВЦЭМ!$A$40:$A$783,$A443,СВЦЭМ!$B$39:$B$782,D$437)+'СЕТ СН'!$F$16</f>
        <v>0</v>
      </c>
      <c r="E443" s="36">
        <f>SUMIFS(СВЦЭМ!$L$40:$L$783,СВЦЭМ!$A$40:$A$783,$A443,СВЦЭМ!$B$39:$B$782,E$437)+'СЕТ СН'!$F$16</f>
        <v>0</v>
      </c>
      <c r="F443" s="36">
        <f>SUMIFS(СВЦЭМ!$L$40:$L$783,СВЦЭМ!$A$40:$A$783,$A443,СВЦЭМ!$B$39:$B$782,F$437)+'СЕТ СН'!$F$16</f>
        <v>0</v>
      </c>
      <c r="G443" s="36">
        <f>SUMIFS(СВЦЭМ!$L$40:$L$783,СВЦЭМ!$A$40:$A$783,$A443,СВЦЭМ!$B$39:$B$782,G$437)+'СЕТ СН'!$F$16</f>
        <v>0</v>
      </c>
      <c r="H443" s="36">
        <f>SUMIFS(СВЦЭМ!$L$40:$L$783,СВЦЭМ!$A$40:$A$783,$A443,СВЦЭМ!$B$39:$B$782,H$437)+'СЕТ СН'!$F$16</f>
        <v>0</v>
      </c>
      <c r="I443" s="36">
        <f>SUMIFS(СВЦЭМ!$L$40:$L$783,СВЦЭМ!$A$40:$A$783,$A443,СВЦЭМ!$B$39:$B$782,I$437)+'СЕТ СН'!$F$16</f>
        <v>0</v>
      </c>
      <c r="J443" s="36">
        <f>SUMIFS(СВЦЭМ!$L$40:$L$783,СВЦЭМ!$A$40:$A$783,$A443,СВЦЭМ!$B$39:$B$782,J$437)+'СЕТ СН'!$F$16</f>
        <v>0</v>
      </c>
      <c r="K443" s="36">
        <f>SUMIFS(СВЦЭМ!$L$40:$L$783,СВЦЭМ!$A$40:$A$783,$A443,СВЦЭМ!$B$39:$B$782,K$437)+'СЕТ СН'!$F$16</f>
        <v>0</v>
      </c>
      <c r="L443" s="36">
        <f>SUMIFS(СВЦЭМ!$L$40:$L$783,СВЦЭМ!$A$40:$A$783,$A443,СВЦЭМ!$B$39:$B$782,L$437)+'СЕТ СН'!$F$16</f>
        <v>0</v>
      </c>
      <c r="M443" s="36">
        <f>SUMIFS(СВЦЭМ!$L$40:$L$783,СВЦЭМ!$A$40:$A$783,$A443,СВЦЭМ!$B$39:$B$782,M$437)+'СЕТ СН'!$F$16</f>
        <v>0</v>
      </c>
      <c r="N443" s="36">
        <f>SUMIFS(СВЦЭМ!$L$40:$L$783,СВЦЭМ!$A$40:$A$783,$A443,СВЦЭМ!$B$39:$B$782,N$437)+'СЕТ СН'!$F$16</f>
        <v>0</v>
      </c>
      <c r="O443" s="36">
        <f>SUMIFS(СВЦЭМ!$L$40:$L$783,СВЦЭМ!$A$40:$A$783,$A443,СВЦЭМ!$B$39:$B$782,O$437)+'СЕТ СН'!$F$16</f>
        <v>0</v>
      </c>
      <c r="P443" s="36">
        <f>SUMIFS(СВЦЭМ!$L$40:$L$783,СВЦЭМ!$A$40:$A$783,$A443,СВЦЭМ!$B$39:$B$782,P$437)+'СЕТ СН'!$F$16</f>
        <v>0</v>
      </c>
      <c r="Q443" s="36">
        <f>SUMIFS(СВЦЭМ!$L$40:$L$783,СВЦЭМ!$A$40:$A$783,$A443,СВЦЭМ!$B$39:$B$782,Q$437)+'СЕТ СН'!$F$16</f>
        <v>0</v>
      </c>
      <c r="R443" s="36">
        <f>SUMIFS(СВЦЭМ!$L$40:$L$783,СВЦЭМ!$A$40:$A$783,$A443,СВЦЭМ!$B$39:$B$782,R$437)+'СЕТ СН'!$F$16</f>
        <v>0</v>
      </c>
      <c r="S443" s="36">
        <f>SUMIFS(СВЦЭМ!$L$40:$L$783,СВЦЭМ!$A$40:$A$783,$A443,СВЦЭМ!$B$39:$B$782,S$437)+'СЕТ СН'!$F$16</f>
        <v>0</v>
      </c>
      <c r="T443" s="36">
        <f>SUMIFS(СВЦЭМ!$L$40:$L$783,СВЦЭМ!$A$40:$A$783,$A443,СВЦЭМ!$B$39:$B$782,T$437)+'СЕТ СН'!$F$16</f>
        <v>0</v>
      </c>
      <c r="U443" s="36">
        <f>SUMIFS(СВЦЭМ!$L$40:$L$783,СВЦЭМ!$A$40:$A$783,$A443,СВЦЭМ!$B$39:$B$782,U$437)+'СЕТ СН'!$F$16</f>
        <v>0</v>
      </c>
      <c r="V443" s="36">
        <f>SUMIFS(СВЦЭМ!$L$40:$L$783,СВЦЭМ!$A$40:$A$783,$A443,СВЦЭМ!$B$39:$B$782,V$437)+'СЕТ СН'!$F$16</f>
        <v>0</v>
      </c>
      <c r="W443" s="36">
        <f>SUMIFS(СВЦЭМ!$L$40:$L$783,СВЦЭМ!$A$40:$A$783,$A443,СВЦЭМ!$B$39:$B$782,W$437)+'СЕТ СН'!$F$16</f>
        <v>0</v>
      </c>
      <c r="X443" s="36">
        <f>SUMIFS(СВЦЭМ!$L$40:$L$783,СВЦЭМ!$A$40:$A$783,$A443,СВЦЭМ!$B$39:$B$782,X$437)+'СЕТ СН'!$F$16</f>
        <v>0</v>
      </c>
      <c r="Y443" s="36">
        <f>SUMIFS(СВЦЭМ!$L$40:$L$783,СВЦЭМ!$A$40:$A$783,$A443,СВЦЭМ!$B$39:$B$782,Y$437)+'СЕТ СН'!$F$16</f>
        <v>0</v>
      </c>
    </row>
    <row r="444" spans="1:27" ht="15.75" hidden="1" x14ac:dyDescent="0.2">
      <c r="A444" s="35">
        <f t="shared" si="12"/>
        <v>45206</v>
      </c>
      <c r="B444" s="36">
        <f>SUMIFS(СВЦЭМ!$L$40:$L$783,СВЦЭМ!$A$40:$A$783,$A444,СВЦЭМ!$B$39:$B$782,B$437)+'СЕТ СН'!$F$16</f>
        <v>0</v>
      </c>
      <c r="C444" s="36">
        <f>SUMIFS(СВЦЭМ!$L$40:$L$783,СВЦЭМ!$A$40:$A$783,$A444,СВЦЭМ!$B$39:$B$782,C$437)+'СЕТ СН'!$F$16</f>
        <v>0</v>
      </c>
      <c r="D444" s="36">
        <f>SUMIFS(СВЦЭМ!$L$40:$L$783,СВЦЭМ!$A$40:$A$783,$A444,СВЦЭМ!$B$39:$B$782,D$437)+'СЕТ СН'!$F$16</f>
        <v>0</v>
      </c>
      <c r="E444" s="36">
        <f>SUMIFS(СВЦЭМ!$L$40:$L$783,СВЦЭМ!$A$40:$A$783,$A444,СВЦЭМ!$B$39:$B$782,E$437)+'СЕТ СН'!$F$16</f>
        <v>0</v>
      </c>
      <c r="F444" s="36">
        <f>SUMIFS(СВЦЭМ!$L$40:$L$783,СВЦЭМ!$A$40:$A$783,$A444,СВЦЭМ!$B$39:$B$782,F$437)+'СЕТ СН'!$F$16</f>
        <v>0</v>
      </c>
      <c r="G444" s="36">
        <f>SUMIFS(СВЦЭМ!$L$40:$L$783,СВЦЭМ!$A$40:$A$783,$A444,СВЦЭМ!$B$39:$B$782,G$437)+'СЕТ СН'!$F$16</f>
        <v>0</v>
      </c>
      <c r="H444" s="36">
        <f>SUMIFS(СВЦЭМ!$L$40:$L$783,СВЦЭМ!$A$40:$A$783,$A444,СВЦЭМ!$B$39:$B$782,H$437)+'СЕТ СН'!$F$16</f>
        <v>0</v>
      </c>
      <c r="I444" s="36">
        <f>SUMIFS(СВЦЭМ!$L$40:$L$783,СВЦЭМ!$A$40:$A$783,$A444,СВЦЭМ!$B$39:$B$782,I$437)+'СЕТ СН'!$F$16</f>
        <v>0</v>
      </c>
      <c r="J444" s="36">
        <f>SUMIFS(СВЦЭМ!$L$40:$L$783,СВЦЭМ!$A$40:$A$783,$A444,СВЦЭМ!$B$39:$B$782,J$437)+'СЕТ СН'!$F$16</f>
        <v>0</v>
      </c>
      <c r="K444" s="36">
        <f>SUMIFS(СВЦЭМ!$L$40:$L$783,СВЦЭМ!$A$40:$A$783,$A444,СВЦЭМ!$B$39:$B$782,K$437)+'СЕТ СН'!$F$16</f>
        <v>0</v>
      </c>
      <c r="L444" s="36">
        <f>SUMIFS(СВЦЭМ!$L$40:$L$783,СВЦЭМ!$A$40:$A$783,$A444,СВЦЭМ!$B$39:$B$782,L$437)+'СЕТ СН'!$F$16</f>
        <v>0</v>
      </c>
      <c r="M444" s="36">
        <f>SUMIFS(СВЦЭМ!$L$40:$L$783,СВЦЭМ!$A$40:$A$783,$A444,СВЦЭМ!$B$39:$B$782,M$437)+'СЕТ СН'!$F$16</f>
        <v>0</v>
      </c>
      <c r="N444" s="36">
        <f>SUMIFS(СВЦЭМ!$L$40:$L$783,СВЦЭМ!$A$40:$A$783,$A444,СВЦЭМ!$B$39:$B$782,N$437)+'СЕТ СН'!$F$16</f>
        <v>0</v>
      </c>
      <c r="O444" s="36">
        <f>SUMIFS(СВЦЭМ!$L$40:$L$783,СВЦЭМ!$A$40:$A$783,$A444,СВЦЭМ!$B$39:$B$782,O$437)+'СЕТ СН'!$F$16</f>
        <v>0</v>
      </c>
      <c r="P444" s="36">
        <f>SUMIFS(СВЦЭМ!$L$40:$L$783,СВЦЭМ!$A$40:$A$783,$A444,СВЦЭМ!$B$39:$B$782,P$437)+'СЕТ СН'!$F$16</f>
        <v>0</v>
      </c>
      <c r="Q444" s="36">
        <f>SUMIFS(СВЦЭМ!$L$40:$L$783,СВЦЭМ!$A$40:$A$783,$A444,СВЦЭМ!$B$39:$B$782,Q$437)+'СЕТ СН'!$F$16</f>
        <v>0</v>
      </c>
      <c r="R444" s="36">
        <f>SUMIFS(СВЦЭМ!$L$40:$L$783,СВЦЭМ!$A$40:$A$783,$A444,СВЦЭМ!$B$39:$B$782,R$437)+'СЕТ СН'!$F$16</f>
        <v>0</v>
      </c>
      <c r="S444" s="36">
        <f>SUMIFS(СВЦЭМ!$L$40:$L$783,СВЦЭМ!$A$40:$A$783,$A444,СВЦЭМ!$B$39:$B$782,S$437)+'СЕТ СН'!$F$16</f>
        <v>0</v>
      </c>
      <c r="T444" s="36">
        <f>SUMIFS(СВЦЭМ!$L$40:$L$783,СВЦЭМ!$A$40:$A$783,$A444,СВЦЭМ!$B$39:$B$782,T$437)+'СЕТ СН'!$F$16</f>
        <v>0</v>
      </c>
      <c r="U444" s="36">
        <f>SUMIFS(СВЦЭМ!$L$40:$L$783,СВЦЭМ!$A$40:$A$783,$A444,СВЦЭМ!$B$39:$B$782,U$437)+'СЕТ СН'!$F$16</f>
        <v>0</v>
      </c>
      <c r="V444" s="36">
        <f>SUMIFS(СВЦЭМ!$L$40:$L$783,СВЦЭМ!$A$40:$A$783,$A444,СВЦЭМ!$B$39:$B$782,V$437)+'СЕТ СН'!$F$16</f>
        <v>0</v>
      </c>
      <c r="W444" s="36">
        <f>SUMIFS(СВЦЭМ!$L$40:$L$783,СВЦЭМ!$A$40:$A$783,$A444,СВЦЭМ!$B$39:$B$782,W$437)+'СЕТ СН'!$F$16</f>
        <v>0</v>
      </c>
      <c r="X444" s="36">
        <f>SUMIFS(СВЦЭМ!$L$40:$L$783,СВЦЭМ!$A$40:$A$783,$A444,СВЦЭМ!$B$39:$B$782,X$437)+'СЕТ СН'!$F$16</f>
        <v>0</v>
      </c>
      <c r="Y444" s="36">
        <f>SUMIFS(СВЦЭМ!$L$40:$L$783,СВЦЭМ!$A$40:$A$783,$A444,СВЦЭМ!$B$39:$B$782,Y$437)+'СЕТ СН'!$F$16</f>
        <v>0</v>
      </c>
    </row>
    <row r="445" spans="1:27" ht="15.75" hidden="1" x14ac:dyDescent="0.2">
      <c r="A445" s="35">
        <f t="shared" si="12"/>
        <v>45207</v>
      </c>
      <c r="B445" s="36">
        <f>SUMIFS(СВЦЭМ!$L$40:$L$783,СВЦЭМ!$A$40:$A$783,$A445,СВЦЭМ!$B$39:$B$782,B$437)+'СЕТ СН'!$F$16</f>
        <v>0</v>
      </c>
      <c r="C445" s="36">
        <f>SUMIFS(СВЦЭМ!$L$40:$L$783,СВЦЭМ!$A$40:$A$783,$A445,СВЦЭМ!$B$39:$B$782,C$437)+'СЕТ СН'!$F$16</f>
        <v>0</v>
      </c>
      <c r="D445" s="36">
        <f>SUMIFS(СВЦЭМ!$L$40:$L$783,СВЦЭМ!$A$40:$A$783,$A445,СВЦЭМ!$B$39:$B$782,D$437)+'СЕТ СН'!$F$16</f>
        <v>0</v>
      </c>
      <c r="E445" s="36">
        <f>SUMIFS(СВЦЭМ!$L$40:$L$783,СВЦЭМ!$A$40:$A$783,$A445,СВЦЭМ!$B$39:$B$782,E$437)+'СЕТ СН'!$F$16</f>
        <v>0</v>
      </c>
      <c r="F445" s="36">
        <f>SUMIFS(СВЦЭМ!$L$40:$L$783,СВЦЭМ!$A$40:$A$783,$A445,СВЦЭМ!$B$39:$B$782,F$437)+'СЕТ СН'!$F$16</f>
        <v>0</v>
      </c>
      <c r="G445" s="36">
        <f>SUMIFS(СВЦЭМ!$L$40:$L$783,СВЦЭМ!$A$40:$A$783,$A445,СВЦЭМ!$B$39:$B$782,G$437)+'СЕТ СН'!$F$16</f>
        <v>0</v>
      </c>
      <c r="H445" s="36">
        <f>SUMIFS(СВЦЭМ!$L$40:$L$783,СВЦЭМ!$A$40:$A$783,$A445,СВЦЭМ!$B$39:$B$782,H$437)+'СЕТ СН'!$F$16</f>
        <v>0</v>
      </c>
      <c r="I445" s="36">
        <f>SUMIFS(СВЦЭМ!$L$40:$L$783,СВЦЭМ!$A$40:$A$783,$A445,СВЦЭМ!$B$39:$B$782,I$437)+'СЕТ СН'!$F$16</f>
        <v>0</v>
      </c>
      <c r="J445" s="36">
        <f>SUMIFS(СВЦЭМ!$L$40:$L$783,СВЦЭМ!$A$40:$A$783,$A445,СВЦЭМ!$B$39:$B$782,J$437)+'СЕТ СН'!$F$16</f>
        <v>0</v>
      </c>
      <c r="K445" s="36">
        <f>SUMIFS(СВЦЭМ!$L$40:$L$783,СВЦЭМ!$A$40:$A$783,$A445,СВЦЭМ!$B$39:$B$782,K$437)+'СЕТ СН'!$F$16</f>
        <v>0</v>
      </c>
      <c r="L445" s="36">
        <f>SUMIFS(СВЦЭМ!$L$40:$L$783,СВЦЭМ!$A$40:$A$783,$A445,СВЦЭМ!$B$39:$B$782,L$437)+'СЕТ СН'!$F$16</f>
        <v>0</v>
      </c>
      <c r="M445" s="36">
        <f>SUMIFS(СВЦЭМ!$L$40:$L$783,СВЦЭМ!$A$40:$A$783,$A445,СВЦЭМ!$B$39:$B$782,M$437)+'СЕТ СН'!$F$16</f>
        <v>0</v>
      </c>
      <c r="N445" s="36">
        <f>SUMIFS(СВЦЭМ!$L$40:$L$783,СВЦЭМ!$A$40:$A$783,$A445,СВЦЭМ!$B$39:$B$782,N$437)+'СЕТ СН'!$F$16</f>
        <v>0</v>
      </c>
      <c r="O445" s="36">
        <f>SUMIFS(СВЦЭМ!$L$40:$L$783,СВЦЭМ!$A$40:$A$783,$A445,СВЦЭМ!$B$39:$B$782,O$437)+'СЕТ СН'!$F$16</f>
        <v>0</v>
      </c>
      <c r="P445" s="36">
        <f>SUMIFS(СВЦЭМ!$L$40:$L$783,СВЦЭМ!$A$40:$A$783,$A445,СВЦЭМ!$B$39:$B$782,P$437)+'СЕТ СН'!$F$16</f>
        <v>0</v>
      </c>
      <c r="Q445" s="36">
        <f>SUMIFS(СВЦЭМ!$L$40:$L$783,СВЦЭМ!$A$40:$A$783,$A445,СВЦЭМ!$B$39:$B$782,Q$437)+'СЕТ СН'!$F$16</f>
        <v>0</v>
      </c>
      <c r="R445" s="36">
        <f>SUMIFS(СВЦЭМ!$L$40:$L$783,СВЦЭМ!$A$40:$A$783,$A445,СВЦЭМ!$B$39:$B$782,R$437)+'СЕТ СН'!$F$16</f>
        <v>0</v>
      </c>
      <c r="S445" s="36">
        <f>SUMIFS(СВЦЭМ!$L$40:$L$783,СВЦЭМ!$A$40:$A$783,$A445,СВЦЭМ!$B$39:$B$782,S$437)+'СЕТ СН'!$F$16</f>
        <v>0</v>
      </c>
      <c r="T445" s="36">
        <f>SUMIFS(СВЦЭМ!$L$40:$L$783,СВЦЭМ!$A$40:$A$783,$A445,СВЦЭМ!$B$39:$B$782,T$437)+'СЕТ СН'!$F$16</f>
        <v>0</v>
      </c>
      <c r="U445" s="36">
        <f>SUMIFS(СВЦЭМ!$L$40:$L$783,СВЦЭМ!$A$40:$A$783,$A445,СВЦЭМ!$B$39:$B$782,U$437)+'СЕТ СН'!$F$16</f>
        <v>0</v>
      </c>
      <c r="V445" s="36">
        <f>SUMIFS(СВЦЭМ!$L$40:$L$783,СВЦЭМ!$A$40:$A$783,$A445,СВЦЭМ!$B$39:$B$782,V$437)+'СЕТ СН'!$F$16</f>
        <v>0</v>
      </c>
      <c r="W445" s="36">
        <f>SUMIFS(СВЦЭМ!$L$40:$L$783,СВЦЭМ!$A$40:$A$783,$A445,СВЦЭМ!$B$39:$B$782,W$437)+'СЕТ СН'!$F$16</f>
        <v>0</v>
      </c>
      <c r="X445" s="36">
        <f>SUMIFS(СВЦЭМ!$L$40:$L$783,СВЦЭМ!$A$40:$A$783,$A445,СВЦЭМ!$B$39:$B$782,X$437)+'СЕТ СН'!$F$16</f>
        <v>0</v>
      </c>
      <c r="Y445" s="36">
        <f>SUMIFS(СВЦЭМ!$L$40:$L$783,СВЦЭМ!$A$40:$A$783,$A445,СВЦЭМ!$B$39:$B$782,Y$437)+'СЕТ СН'!$F$16</f>
        <v>0</v>
      </c>
    </row>
    <row r="446" spans="1:27" ht="15.75" hidden="1" x14ac:dyDescent="0.2">
      <c r="A446" s="35">
        <f t="shared" si="12"/>
        <v>45208</v>
      </c>
      <c r="B446" s="36">
        <f>SUMIFS(СВЦЭМ!$L$40:$L$783,СВЦЭМ!$A$40:$A$783,$A446,СВЦЭМ!$B$39:$B$782,B$437)+'СЕТ СН'!$F$16</f>
        <v>0</v>
      </c>
      <c r="C446" s="36">
        <f>SUMIFS(СВЦЭМ!$L$40:$L$783,СВЦЭМ!$A$40:$A$783,$A446,СВЦЭМ!$B$39:$B$782,C$437)+'СЕТ СН'!$F$16</f>
        <v>0</v>
      </c>
      <c r="D446" s="36">
        <f>SUMIFS(СВЦЭМ!$L$40:$L$783,СВЦЭМ!$A$40:$A$783,$A446,СВЦЭМ!$B$39:$B$782,D$437)+'СЕТ СН'!$F$16</f>
        <v>0</v>
      </c>
      <c r="E446" s="36">
        <f>SUMIFS(СВЦЭМ!$L$40:$L$783,СВЦЭМ!$A$40:$A$783,$A446,СВЦЭМ!$B$39:$B$782,E$437)+'СЕТ СН'!$F$16</f>
        <v>0</v>
      </c>
      <c r="F446" s="36">
        <f>SUMIFS(СВЦЭМ!$L$40:$L$783,СВЦЭМ!$A$40:$A$783,$A446,СВЦЭМ!$B$39:$B$782,F$437)+'СЕТ СН'!$F$16</f>
        <v>0</v>
      </c>
      <c r="G446" s="36">
        <f>SUMIFS(СВЦЭМ!$L$40:$L$783,СВЦЭМ!$A$40:$A$783,$A446,СВЦЭМ!$B$39:$B$782,G$437)+'СЕТ СН'!$F$16</f>
        <v>0</v>
      </c>
      <c r="H446" s="36">
        <f>SUMIFS(СВЦЭМ!$L$40:$L$783,СВЦЭМ!$A$40:$A$783,$A446,СВЦЭМ!$B$39:$B$782,H$437)+'СЕТ СН'!$F$16</f>
        <v>0</v>
      </c>
      <c r="I446" s="36">
        <f>SUMIFS(СВЦЭМ!$L$40:$L$783,СВЦЭМ!$A$40:$A$783,$A446,СВЦЭМ!$B$39:$B$782,I$437)+'СЕТ СН'!$F$16</f>
        <v>0</v>
      </c>
      <c r="J446" s="36">
        <f>SUMIFS(СВЦЭМ!$L$40:$L$783,СВЦЭМ!$A$40:$A$783,$A446,СВЦЭМ!$B$39:$B$782,J$437)+'СЕТ СН'!$F$16</f>
        <v>0</v>
      </c>
      <c r="K446" s="36">
        <f>SUMIFS(СВЦЭМ!$L$40:$L$783,СВЦЭМ!$A$40:$A$783,$A446,СВЦЭМ!$B$39:$B$782,K$437)+'СЕТ СН'!$F$16</f>
        <v>0</v>
      </c>
      <c r="L446" s="36">
        <f>SUMIFS(СВЦЭМ!$L$40:$L$783,СВЦЭМ!$A$40:$A$783,$A446,СВЦЭМ!$B$39:$B$782,L$437)+'СЕТ СН'!$F$16</f>
        <v>0</v>
      </c>
      <c r="M446" s="36">
        <f>SUMIFS(СВЦЭМ!$L$40:$L$783,СВЦЭМ!$A$40:$A$783,$A446,СВЦЭМ!$B$39:$B$782,M$437)+'СЕТ СН'!$F$16</f>
        <v>0</v>
      </c>
      <c r="N446" s="36">
        <f>SUMIFS(СВЦЭМ!$L$40:$L$783,СВЦЭМ!$A$40:$A$783,$A446,СВЦЭМ!$B$39:$B$782,N$437)+'СЕТ СН'!$F$16</f>
        <v>0</v>
      </c>
      <c r="O446" s="36">
        <f>SUMIFS(СВЦЭМ!$L$40:$L$783,СВЦЭМ!$A$40:$A$783,$A446,СВЦЭМ!$B$39:$B$782,O$437)+'СЕТ СН'!$F$16</f>
        <v>0</v>
      </c>
      <c r="P446" s="36">
        <f>SUMIFS(СВЦЭМ!$L$40:$L$783,СВЦЭМ!$A$40:$A$783,$A446,СВЦЭМ!$B$39:$B$782,P$437)+'СЕТ СН'!$F$16</f>
        <v>0</v>
      </c>
      <c r="Q446" s="36">
        <f>SUMIFS(СВЦЭМ!$L$40:$L$783,СВЦЭМ!$A$40:$A$783,$A446,СВЦЭМ!$B$39:$B$782,Q$437)+'СЕТ СН'!$F$16</f>
        <v>0</v>
      </c>
      <c r="R446" s="36">
        <f>SUMIFS(СВЦЭМ!$L$40:$L$783,СВЦЭМ!$A$40:$A$783,$A446,СВЦЭМ!$B$39:$B$782,R$437)+'СЕТ СН'!$F$16</f>
        <v>0</v>
      </c>
      <c r="S446" s="36">
        <f>SUMIFS(СВЦЭМ!$L$40:$L$783,СВЦЭМ!$A$40:$A$783,$A446,СВЦЭМ!$B$39:$B$782,S$437)+'СЕТ СН'!$F$16</f>
        <v>0</v>
      </c>
      <c r="T446" s="36">
        <f>SUMIFS(СВЦЭМ!$L$40:$L$783,СВЦЭМ!$A$40:$A$783,$A446,СВЦЭМ!$B$39:$B$782,T$437)+'СЕТ СН'!$F$16</f>
        <v>0</v>
      </c>
      <c r="U446" s="36">
        <f>SUMIFS(СВЦЭМ!$L$40:$L$783,СВЦЭМ!$A$40:$A$783,$A446,СВЦЭМ!$B$39:$B$782,U$437)+'СЕТ СН'!$F$16</f>
        <v>0</v>
      </c>
      <c r="V446" s="36">
        <f>SUMIFS(СВЦЭМ!$L$40:$L$783,СВЦЭМ!$A$40:$A$783,$A446,СВЦЭМ!$B$39:$B$782,V$437)+'СЕТ СН'!$F$16</f>
        <v>0</v>
      </c>
      <c r="W446" s="36">
        <f>SUMIFS(СВЦЭМ!$L$40:$L$783,СВЦЭМ!$A$40:$A$783,$A446,СВЦЭМ!$B$39:$B$782,W$437)+'СЕТ СН'!$F$16</f>
        <v>0</v>
      </c>
      <c r="X446" s="36">
        <f>SUMIFS(СВЦЭМ!$L$40:$L$783,СВЦЭМ!$A$40:$A$783,$A446,СВЦЭМ!$B$39:$B$782,X$437)+'СЕТ СН'!$F$16</f>
        <v>0</v>
      </c>
      <c r="Y446" s="36">
        <f>SUMIFS(СВЦЭМ!$L$40:$L$783,СВЦЭМ!$A$40:$A$783,$A446,СВЦЭМ!$B$39:$B$782,Y$437)+'СЕТ СН'!$F$16</f>
        <v>0</v>
      </c>
    </row>
    <row r="447" spans="1:27" ht="15.75" hidden="1" x14ac:dyDescent="0.2">
      <c r="A447" s="35">
        <f t="shared" si="12"/>
        <v>45209</v>
      </c>
      <c r="B447" s="36">
        <f>SUMIFS(СВЦЭМ!$L$40:$L$783,СВЦЭМ!$A$40:$A$783,$A447,СВЦЭМ!$B$39:$B$782,B$437)+'СЕТ СН'!$F$16</f>
        <v>0</v>
      </c>
      <c r="C447" s="36">
        <f>SUMIFS(СВЦЭМ!$L$40:$L$783,СВЦЭМ!$A$40:$A$783,$A447,СВЦЭМ!$B$39:$B$782,C$437)+'СЕТ СН'!$F$16</f>
        <v>0</v>
      </c>
      <c r="D447" s="36">
        <f>SUMIFS(СВЦЭМ!$L$40:$L$783,СВЦЭМ!$A$40:$A$783,$A447,СВЦЭМ!$B$39:$B$782,D$437)+'СЕТ СН'!$F$16</f>
        <v>0</v>
      </c>
      <c r="E447" s="36">
        <f>SUMIFS(СВЦЭМ!$L$40:$L$783,СВЦЭМ!$A$40:$A$783,$A447,СВЦЭМ!$B$39:$B$782,E$437)+'СЕТ СН'!$F$16</f>
        <v>0</v>
      </c>
      <c r="F447" s="36">
        <f>SUMIFS(СВЦЭМ!$L$40:$L$783,СВЦЭМ!$A$40:$A$783,$A447,СВЦЭМ!$B$39:$B$782,F$437)+'СЕТ СН'!$F$16</f>
        <v>0</v>
      </c>
      <c r="G447" s="36">
        <f>SUMIFS(СВЦЭМ!$L$40:$L$783,СВЦЭМ!$A$40:$A$783,$A447,СВЦЭМ!$B$39:$B$782,G$437)+'СЕТ СН'!$F$16</f>
        <v>0</v>
      </c>
      <c r="H447" s="36">
        <f>SUMIFS(СВЦЭМ!$L$40:$L$783,СВЦЭМ!$A$40:$A$783,$A447,СВЦЭМ!$B$39:$B$782,H$437)+'СЕТ СН'!$F$16</f>
        <v>0</v>
      </c>
      <c r="I447" s="36">
        <f>SUMIFS(СВЦЭМ!$L$40:$L$783,СВЦЭМ!$A$40:$A$783,$A447,СВЦЭМ!$B$39:$B$782,I$437)+'СЕТ СН'!$F$16</f>
        <v>0</v>
      </c>
      <c r="J447" s="36">
        <f>SUMIFS(СВЦЭМ!$L$40:$L$783,СВЦЭМ!$A$40:$A$783,$A447,СВЦЭМ!$B$39:$B$782,J$437)+'СЕТ СН'!$F$16</f>
        <v>0</v>
      </c>
      <c r="K447" s="36">
        <f>SUMIFS(СВЦЭМ!$L$40:$L$783,СВЦЭМ!$A$40:$A$783,$A447,СВЦЭМ!$B$39:$B$782,K$437)+'СЕТ СН'!$F$16</f>
        <v>0</v>
      </c>
      <c r="L447" s="36">
        <f>SUMIFS(СВЦЭМ!$L$40:$L$783,СВЦЭМ!$A$40:$A$783,$A447,СВЦЭМ!$B$39:$B$782,L$437)+'СЕТ СН'!$F$16</f>
        <v>0</v>
      </c>
      <c r="M447" s="36">
        <f>SUMIFS(СВЦЭМ!$L$40:$L$783,СВЦЭМ!$A$40:$A$783,$A447,СВЦЭМ!$B$39:$B$782,M$437)+'СЕТ СН'!$F$16</f>
        <v>0</v>
      </c>
      <c r="N447" s="36">
        <f>SUMIFS(СВЦЭМ!$L$40:$L$783,СВЦЭМ!$A$40:$A$783,$A447,СВЦЭМ!$B$39:$B$782,N$437)+'СЕТ СН'!$F$16</f>
        <v>0</v>
      </c>
      <c r="O447" s="36">
        <f>SUMIFS(СВЦЭМ!$L$40:$L$783,СВЦЭМ!$A$40:$A$783,$A447,СВЦЭМ!$B$39:$B$782,O$437)+'СЕТ СН'!$F$16</f>
        <v>0</v>
      </c>
      <c r="P447" s="36">
        <f>SUMIFS(СВЦЭМ!$L$40:$L$783,СВЦЭМ!$A$40:$A$783,$A447,СВЦЭМ!$B$39:$B$782,P$437)+'СЕТ СН'!$F$16</f>
        <v>0</v>
      </c>
      <c r="Q447" s="36">
        <f>SUMIFS(СВЦЭМ!$L$40:$L$783,СВЦЭМ!$A$40:$A$783,$A447,СВЦЭМ!$B$39:$B$782,Q$437)+'СЕТ СН'!$F$16</f>
        <v>0</v>
      </c>
      <c r="R447" s="36">
        <f>SUMIFS(СВЦЭМ!$L$40:$L$783,СВЦЭМ!$A$40:$A$783,$A447,СВЦЭМ!$B$39:$B$782,R$437)+'СЕТ СН'!$F$16</f>
        <v>0</v>
      </c>
      <c r="S447" s="36">
        <f>SUMIFS(СВЦЭМ!$L$40:$L$783,СВЦЭМ!$A$40:$A$783,$A447,СВЦЭМ!$B$39:$B$782,S$437)+'СЕТ СН'!$F$16</f>
        <v>0</v>
      </c>
      <c r="T447" s="36">
        <f>SUMIFS(СВЦЭМ!$L$40:$L$783,СВЦЭМ!$A$40:$A$783,$A447,СВЦЭМ!$B$39:$B$782,T$437)+'СЕТ СН'!$F$16</f>
        <v>0</v>
      </c>
      <c r="U447" s="36">
        <f>SUMIFS(СВЦЭМ!$L$40:$L$783,СВЦЭМ!$A$40:$A$783,$A447,СВЦЭМ!$B$39:$B$782,U$437)+'СЕТ СН'!$F$16</f>
        <v>0</v>
      </c>
      <c r="V447" s="36">
        <f>SUMIFS(СВЦЭМ!$L$40:$L$783,СВЦЭМ!$A$40:$A$783,$A447,СВЦЭМ!$B$39:$B$782,V$437)+'СЕТ СН'!$F$16</f>
        <v>0</v>
      </c>
      <c r="W447" s="36">
        <f>SUMIFS(СВЦЭМ!$L$40:$L$783,СВЦЭМ!$A$40:$A$783,$A447,СВЦЭМ!$B$39:$B$782,W$437)+'СЕТ СН'!$F$16</f>
        <v>0</v>
      </c>
      <c r="X447" s="36">
        <f>SUMIFS(СВЦЭМ!$L$40:$L$783,СВЦЭМ!$A$40:$A$783,$A447,СВЦЭМ!$B$39:$B$782,X$437)+'СЕТ СН'!$F$16</f>
        <v>0</v>
      </c>
      <c r="Y447" s="36">
        <f>SUMIFS(СВЦЭМ!$L$40:$L$783,СВЦЭМ!$A$40:$A$783,$A447,СВЦЭМ!$B$39:$B$782,Y$437)+'СЕТ СН'!$F$16</f>
        <v>0</v>
      </c>
    </row>
    <row r="448" spans="1:27" ht="15.75" hidden="1" x14ac:dyDescent="0.2">
      <c r="A448" s="35">
        <f t="shared" si="12"/>
        <v>45210</v>
      </c>
      <c r="B448" s="36">
        <f>SUMIFS(СВЦЭМ!$L$40:$L$783,СВЦЭМ!$A$40:$A$783,$A448,СВЦЭМ!$B$39:$B$782,B$437)+'СЕТ СН'!$F$16</f>
        <v>0</v>
      </c>
      <c r="C448" s="36">
        <f>SUMIFS(СВЦЭМ!$L$40:$L$783,СВЦЭМ!$A$40:$A$783,$A448,СВЦЭМ!$B$39:$B$782,C$437)+'СЕТ СН'!$F$16</f>
        <v>0</v>
      </c>
      <c r="D448" s="36">
        <f>SUMIFS(СВЦЭМ!$L$40:$L$783,СВЦЭМ!$A$40:$A$783,$A448,СВЦЭМ!$B$39:$B$782,D$437)+'СЕТ СН'!$F$16</f>
        <v>0</v>
      </c>
      <c r="E448" s="36">
        <f>SUMIFS(СВЦЭМ!$L$40:$L$783,СВЦЭМ!$A$40:$A$783,$A448,СВЦЭМ!$B$39:$B$782,E$437)+'СЕТ СН'!$F$16</f>
        <v>0</v>
      </c>
      <c r="F448" s="36">
        <f>SUMIFS(СВЦЭМ!$L$40:$L$783,СВЦЭМ!$A$40:$A$783,$A448,СВЦЭМ!$B$39:$B$782,F$437)+'СЕТ СН'!$F$16</f>
        <v>0</v>
      </c>
      <c r="G448" s="36">
        <f>SUMIFS(СВЦЭМ!$L$40:$L$783,СВЦЭМ!$A$40:$A$783,$A448,СВЦЭМ!$B$39:$B$782,G$437)+'СЕТ СН'!$F$16</f>
        <v>0</v>
      </c>
      <c r="H448" s="36">
        <f>SUMIFS(СВЦЭМ!$L$40:$L$783,СВЦЭМ!$A$40:$A$783,$A448,СВЦЭМ!$B$39:$B$782,H$437)+'СЕТ СН'!$F$16</f>
        <v>0</v>
      </c>
      <c r="I448" s="36">
        <f>SUMIFS(СВЦЭМ!$L$40:$L$783,СВЦЭМ!$A$40:$A$783,$A448,СВЦЭМ!$B$39:$B$782,I$437)+'СЕТ СН'!$F$16</f>
        <v>0</v>
      </c>
      <c r="J448" s="36">
        <f>SUMIFS(СВЦЭМ!$L$40:$L$783,СВЦЭМ!$A$40:$A$783,$A448,СВЦЭМ!$B$39:$B$782,J$437)+'СЕТ СН'!$F$16</f>
        <v>0</v>
      </c>
      <c r="K448" s="36">
        <f>SUMIFS(СВЦЭМ!$L$40:$L$783,СВЦЭМ!$A$40:$A$783,$A448,СВЦЭМ!$B$39:$B$782,K$437)+'СЕТ СН'!$F$16</f>
        <v>0</v>
      </c>
      <c r="L448" s="36">
        <f>SUMIFS(СВЦЭМ!$L$40:$L$783,СВЦЭМ!$A$40:$A$783,$A448,СВЦЭМ!$B$39:$B$782,L$437)+'СЕТ СН'!$F$16</f>
        <v>0</v>
      </c>
      <c r="M448" s="36">
        <f>SUMIFS(СВЦЭМ!$L$40:$L$783,СВЦЭМ!$A$40:$A$783,$A448,СВЦЭМ!$B$39:$B$782,M$437)+'СЕТ СН'!$F$16</f>
        <v>0</v>
      </c>
      <c r="N448" s="36">
        <f>SUMIFS(СВЦЭМ!$L$40:$L$783,СВЦЭМ!$A$40:$A$783,$A448,СВЦЭМ!$B$39:$B$782,N$437)+'СЕТ СН'!$F$16</f>
        <v>0</v>
      </c>
      <c r="O448" s="36">
        <f>SUMIFS(СВЦЭМ!$L$40:$L$783,СВЦЭМ!$A$40:$A$783,$A448,СВЦЭМ!$B$39:$B$782,O$437)+'СЕТ СН'!$F$16</f>
        <v>0</v>
      </c>
      <c r="P448" s="36">
        <f>SUMIFS(СВЦЭМ!$L$40:$L$783,СВЦЭМ!$A$40:$A$783,$A448,СВЦЭМ!$B$39:$B$782,P$437)+'СЕТ СН'!$F$16</f>
        <v>0</v>
      </c>
      <c r="Q448" s="36">
        <f>SUMIFS(СВЦЭМ!$L$40:$L$783,СВЦЭМ!$A$40:$A$783,$A448,СВЦЭМ!$B$39:$B$782,Q$437)+'СЕТ СН'!$F$16</f>
        <v>0</v>
      </c>
      <c r="R448" s="36">
        <f>SUMIFS(СВЦЭМ!$L$40:$L$783,СВЦЭМ!$A$40:$A$783,$A448,СВЦЭМ!$B$39:$B$782,R$437)+'СЕТ СН'!$F$16</f>
        <v>0</v>
      </c>
      <c r="S448" s="36">
        <f>SUMIFS(СВЦЭМ!$L$40:$L$783,СВЦЭМ!$A$40:$A$783,$A448,СВЦЭМ!$B$39:$B$782,S$437)+'СЕТ СН'!$F$16</f>
        <v>0</v>
      </c>
      <c r="T448" s="36">
        <f>SUMIFS(СВЦЭМ!$L$40:$L$783,СВЦЭМ!$A$40:$A$783,$A448,СВЦЭМ!$B$39:$B$782,T$437)+'СЕТ СН'!$F$16</f>
        <v>0</v>
      </c>
      <c r="U448" s="36">
        <f>SUMIFS(СВЦЭМ!$L$40:$L$783,СВЦЭМ!$A$40:$A$783,$A448,СВЦЭМ!$B$39:$B$782,U$437)+'СЕТ СН'!$F$16</f>
        <v>0</v>
      </c>
      <c r="V448" s="36">
        <f>SUMIFS(СВЦЭМ!$L$40:$L$783,СВЦЭМ!$A$40:$A$783,$A448,СВЦЭМ!$B$39:$B$782,V$437)+'СЕТ СН'!$F$16</f>
        <v>0</v>
      </c>
      <c r="W448" s="36">
        <f>SUMIFS(СВЦЭМ!$L$40:$L$783,СВЦЭМ!$A$40:$A$783,$A448,СВЦЭМ!$B$39:$B$782,W$437)+'СЕТ СН'!$F$16</f>
        <v>0</v>
      </c>
      <c r="X448" s="36">
        <f>SUMIFS(СВЦЭМ!$L$40:$L$783,СВЦЭМ!$A$40:$A$783,$A448,СВЦЭМ!$B$39:$B$782,X$437)+'СЕТ СН'!$F$16</f>
        <v>0</v>
      </c>
      <c r="Y448" s="36">
        <f>SUMIFS(СВЦЭМ!$L$40:$L$783,СВЦЭМ!$A$40:$A$783,$A448,СВЦЭМ!$B$39:$B$782,Y$437)+'СЕТ СН'!$F$16</f>
        <v>0</v>
      </c>
    </row>
    <row r="449" spans="1:25" ht="15.75" hidden="1" x14ac:dyDescent="0.2">
      <c r="A449" s="35">
        <f t="shared" si="12"/>
        <v>45211</v>
      </c>
      <c r="B449" s="36">
        <f>SUMIFS(СВЦЭМ!$L$40:$L$783,СВЦЭМ!$A$40:$A$783,$A449,СВЦЭМ!$B$39:$B$782,B$437)+'СЕТ СН'!$F$16</f>
        <v>0</v>
      </c>
      <c r="C449" s="36">
        <f>SUMIFS(СВЦЭМ!$L$40:$L$783,СВЦЭМ!$A$40:$A$783,$A449,СВЦЭМ!$B$39:$B$782,C$437)+'СЕТ СН'!$F$16</f>
        <v>0</v>
      </c>
      <c r="D449" s="36">
        <f>SUMIFS(СВЦЭМ!$L$40:$L$783,СВЦЭМ!$A$40:$A$783,$A449,СВЦЭМ!$B$39:$B$782,D$437)+'СЕТ СН'!$F$16</f>
        <v>0</v>
      </c>
      <c r="E449" s="36">
        <f>SUMIFS(СВЦЭМ!$L$40:$L$783,СВЦЭМ!$A$40:$A$783,$A449,СВЦЭМ!$B$39:$B$782,E$437)+'СЕТ СН'!$F$16</f>
        <v>0</v>
      </c>
      <c r="F449" s="36">
        <f>SUMIFS(СВЦЭМ!$L$40:$L$783,СВЦЭМ!$A$40:$A$783,$A449,СВЦЭМ!$B$39:$B$782,F$437)+'СЕТ СН'!$F$16</f>
        <v>0</v>
      </c>
      <c r="G449" s="36">
        <f>SUMIFS(СВЦЭМ!$L$40:$L$783,СВЦЭМ!$A$40:$A$783,$A449,СВЦЭМ!$B$39:$B$782,G$437)+'СЕТ СН'!$F$16</f>
        <v>0</v>
      </c>
      <c r="H449" s="36">
        <f>SUMIFS(СВЦЭМ!$L$40:$L$783,СВЦЭМ!$A$40:$A$783,$A449,СВЦЭМ!$B$39:$B$782,H$437)+'СЕТ СН'!$F$16</f>
        <v>0</v>
      </c>
      <c r="I449" s="36">
        <f>SUMIFS(СВЦЭМ!$L$40:$L$783,СВЦЭМ!$A$40:$A$783,$A449,СВЦЭМ!$B$39:$B$782,I$437)+'СЕТ СН'!$F$16</f>
        <v>0</v>
      </c>
      <c r="J449" s="36">
        <f>SUMIFS(СВЦЭМ!$L$40:$L$783,СВЦЭМ!$A$40:$A$783,$A449,СВЦЭМ!$B$39:$B$782,J$437)+'СЕТ СН'!$F$16</f>
        <v>0</v>
      </c>
      <c r="K449" s="36">
        <f>SUMIFS(СВЦЭМ!$L$40:$L$783,СВЦЭМ!$A$40:$A$783,$A449,СВЦЭМ!$B$39:$B$782,K$437)+'СЕТ СН'!$F$16</f>
        <v>0</v>
      </c>
      <c r="L449" s="36">
        <f>SUMIFS(СВЦЭМ!$L$40:$L$783,СВЦЭМ!$A$40:$A$783,$A449,СВЦЭМ!$B$39:$B$782,L$437)+'СЕТ СН'!$F$16</f>
        <v>0</v>
      </c>
      <c r="M449" s="36">
        <f>SUMIFS(СВЦЭМ!$L$40:$L$783,СВЦЭМ!$A$40:$A$783,$A449,СВЦЭМ!$B$39:$B$782,M$437)+'СЕТ СН'!$F$16</f>
        <v>0</v>
      </c>
      <c r="N449" s="36">
        <f>SUMIFS(СВЦЭМ!$L$40:$L$783,СВЦЭМ!$A$40:$A$783,$A449,СВЦЭМ!$B$39:$B$782,N$437)+'СЕТ СН'!$F$16</f>
        <v>0</v>
      </c>
      <c r="O449" s="36">
        <f>SUMIFS(СВЦЭМ!$L$40:$L$783,СВЦЭМ!$A$40:$A$783,$A449,СВЦЭМ!$B$39:$B$782,O$437)+'СЕТ СН'!$F$16</f>
        <v>0</v>
      </c>
      <c r="P449" s="36">
        <f>SUMIFS(СВЦЭМ!$L$40:$L$783,СВЦЭМ!$A$40:$A$783,$A449,СВЦЭМ!$B$39:$B$782,P$437)+'СЕТ СН'!$F$16</f>
        <v>0</v>
      </c>
      <c r="Q449" s="36">
        <f>SUMIFS(СВЦЭМ!$L$40:$L$783,СВЦЭМ!$A$40:$A$783,$A449,СВЦЭМ!$B$39:$B$782,Q$437)+'СЕТ СН'!$F$16</f>
        <v>0</v>
      </c>
      <c r="R449" s="36">
        <f>SUMIFS(СВЦЭМ!$L$40:$L$783,СВЦЭМ!$A$40:$A$783,$A449,СВЦЭМ!$B$39:$B$782,R$437)+'СЕТ СН'!$F$16</f>
        <v>0</v>
      </c>
      <c r="S449" s="36">
        <f>SUMIFS(СВЦЭМ!$L$40:$L$783,СВЦЭМ!$A$40:$A$783,$A449,СВЦЭМ!$B$39:$B$782,S$437)+'СЕТ СН'!$F$16</f>
        <v>0</v>
      </c>
      <c r="T449" s="36">
        <f>SUMIFS(СВЦЭМ!$L$40:$L$783,СВЦЭМ!$A$40:$A$783,$A449,СВЦЭМ!$B$39:$B$782,T$437)+'СЕТ СН'!$F$16</f>
        <v>0</v>
      </c>
      <c r="U449" s="36">
        <f>SUMIFS(СВЦЭМ!$L$40:$L$783,СВЦЭМ!$A$40:$A$783,$A449,СВЦЭМ!$B$39:$B$782,U$437)+'СЕТ СН'!$F$16</f>
        <v>0</v>
      </c>
      <c r="V449" s="36">
        <f>SUMIFS(СВЦЭМ!$L$40:$L$783,СВЦЭМ!$A$40:$A$783,$A449,СВЦЭМ!$B$39:$B$782,V$437)+'СЕТ СН'!$F$16</f>
        <v>0</v>
      </c>
      <c r="W449" s="36">
        <f>SUMIFS(СВЦЭМ!$L$40:$L$783,СВЦЭМ!$A$40:$A$783,$A449,СВЦЭМ!$B$39:$B$782,W$437)+'СЕТ СН'!$F$16</f>
        <v>0</v>
      </c>
      <c r="X449" s="36">
        <f>SUMIFS(СВЦЭМ!$L$40:$L$783,СВЦЭМ!$A$40:$A$783,$A449,СВЦЭМ!$B$39:$B$782,X$437)+'СЕТ СН'!$F$16</f>
        <v>0</v>
      </c>
      <c r="Y449" s="36">
        <f>SUMIFS(СВЦЭМ!$L$40:$L$783,СВЦЭМ!$A$40:$A$783,$A449,СВЦЭМ!$B$39:$B$782,Y$437)+'СЕТ СН'!$F$16</f>
        <v>0</v>
      </c>
    </row>
    <row r="450" spans="1:25" ht="15.75" hidden="1" x14ac:dyDescent="0.2">
      <c r="A450" s="35">
        <f t="shared" si="12"/>
        <v>45212</v>
      </c>
      <c r="B450" s="36">
        <f>SUMIFS(СВЦЭМ!$L$40:$L$783,СВЦЭМ!$A$40:$A$783,$A450,СВЦЭМ!$B$39:$B$782,B$437)+'СЕТ СН'!$F$16</f>
        <v>0</v>
      </c>
      <c r="C450" s="36">
        <f>SUMIFS(СВЦЭМ!$L$40:$L$783,СВЦЭМ!$A$40:$A$783,$A450,СВЦЭМ!$B$39:$B$782,C$437)+'СЕТ СН'!$F$16</f>
        <v>0</v>
      </c>
      <c r="D450" s="36">
        <f>SUMIFS(СВЦЭМ!$L$40:$L$783,СВЦЭМ!$A$40:$A$783,$A450,СВЦЭМ!$B$39:$B$782,D$437)+'СЕТ СН'!$F$16</f>
        <v>0</v>
      </c>
      <c r="E450" s="36">
        <f>SUMIFS(СВЦЭМ!$L$40:$L$783,СВЦЭМ!$A$40:$A$783,$A450,СВЦЭМ!$B$39:$B$782,E$437)+'СЕТ СН'!$F$16</f>
        <v>0</v>
      </c>
      <c r="F450" s="36">
        <f>SUMIFS(СВЦЭМ!$L$40:$L$783,СВЦЭМ!$A$40:$A$783,$A450,СВЦЭМ!$B$39:$B$782,F$437)+'СЕТ СН'!$F$16</f>
        <v>0</v>
      </c>
      <c r="G450" s="36">
        <f>SUMIFS(СВЦЭМ!$L$40:$L$783,СВЦЭМ!$A$40:$A$783,$A450,СВЦЭМ!$B$39:$B$782,G$437)+'СЕТ СН'!$F$16</f>
        <v>0</v>
      </c>
      <c r="H450" s="36">
        <f>SUMIFS(СВЦЭМ!$L$40:$L$783,СВЦЭМ!$A$40:$A$783,$A450,СВЦЭМ!$B$39:$B$782,H$437)+'СЕТ СН'!$F$16</f>
        <v>0</v>
      </c>
      <c r="I450" s="36">
        <f>SUMIFS(СВЦЭМ!$L$40:$L$783,СВЦЭМ!$A$40:$A$783,$A450,СВЦЭМ!$B$39:$B$782,I$437)+'СЕТ СН'!$F$16</f>
        <v>0</v>
      </c>
      <c r="J450" s="36">
        <f>SUMIFS(СВЦЭМ!$L$40:$L$783,СВЦЭМ!$A$40:$A$783,$A450,СВЦЭМ!$B$39:$B$782,J$437)+'СЕТ СН'!$F$16</f>
        <v>0</v>
      </c>
      <c r="K450" s="36">
        <f>SUMIFS(СВЦЭМ!$L$40:$L$783,СВЦЭМ!$A$40:$A$783,$A450,СВЦЭМ!$B$39:$B$782,K$437)+'СЕТ СН'!$F$16</f>
        <v>0</v>
      </c>
      <c r="L450" s="36">
        <f>SUMIFS(СВЦЭМ!$L$40:$L$783,СВЦЭМ!$A$40:$A$783,$A450,СВЦЭМ!$B$39:$B$782,L$437)+'СЕТ СН'!$F$16</f>
        <v>0</v>
      </c>
      <c r="M450" s="36">
        <f>SUMIFS(СВЦЭМ!$L$40:$L$783,СВЦЭМ!$A$40:$A$783,$A450,СВЦЭМ!$B$39:$B$782,M$437)+'СЕТ СН'!$F$16</f>
        <v>0</v>
      </c>
      <c r="N450" s="36">
        <f>SUMIFS(СВЦЭМ!$L$40:$L$783,СВЦЭМ!$A$40:$A$783,$A450,СВЦЭМ!$B$39:$B$782,N$437)+'СЕТ СН'!$F$16</f>
        <v>0</v>
      </c>
      <c r="O450" s="36">
        <f>SUMIFS(СВЦЭМ!$L$40:$L$783,СВЦЭМ!$A$40:$A$783,$A450,СВЦЭМ!$B$39:$B$782,O$437)+'СЕТ СН'!$F$16</f>
        <v>0</v>
      </c>
      <c r="P450" s="36">
        <f>SUMIFS(СВЦЭМ!$L$40:$L$783,СВЦЭМ!$A$40:$A$783,$A450,СВЦЭМ!$B$39:$B$782,P$437)+'СЕТ СН'!$F$16</f>
        <v>0</v>
      </c>
      <c r="Q450" s="36">
        <f>SUMIFS(СВЦЭМ!$L$40:$L$783,СВЦЭМ!$A$40:$A$783,$A450,СВЦЭМ!$B$39:$B$782,Q$437)+'СЕТ СН'!$F$16</f>
        <v>0</v>
      </c>
      <c r="R450" s="36">
        <f>SUMIFS(СВЦЭМ!$L$40:$L$783,СВЦЭМ!$A$40:$A$783,$A450,СВЦЭМ!$B$39:$B$782,R$437)+'СЕТ СН'!$F$16</f>
        <v>0</v>
      </c>
      <c r="S450" s="36">
        <f>SUMIFS(СВЦЭМ!$L$40:$L$783,СВЦЭМ!$A$40:$A$783,$A450,СВЦЭМ!$B$39:$B$782,S$437)+'СЕТ СН'!$F$16</f>
        <v>0</v>
      </c>
      <c r="T450" s="36">
        <f>SUMIFS(СВЦЭМ!$L$40:$L$783,СВЦЭМ!$A$40:$A$783,$A450,СВЦЭМ!$B$39:$B$782,T$437)+'СЕТ СН'!$F$16</f>
        <v>0</v>
      </c>
      <c r="U450" s="36">
        <f>SUMIFS(СВЦЭМ!$L$40:$L$783,СВЦЭМ!$A$40:$A$783,$A450,СВЦЭМ!$B$39:$B$782,U$437)+'СЕТ СН'!$F$16</f>
        <v>0</v>
      </c>
      <c r="V450" s="36">
        <f>SUMIFS(СВЦЭМ!$L$40:$L$783,СВЦЭМ!$A$40:$A$783,$A450,СВЦЭМ!$B$39:$B$782,V$437)+'СЕТ СН'!$F$16</f>
        <v>0</v>
      </c>
      <c r="W450" s="36">
        <f>SUMIFS(СВЦЭМ!$L$40:$L$783,СВЦЭМ!$A$40:$A$783,$A450,СВЦЭМ!$B$39:$B$782,W$437)+'СЕТ СН'!$F$16</f>
        <v>0</v>
      </c>
      <c r="X450" s="36">
        <f>SUMIFS(СВЦЭМ!$L$40:$L$783,СВЦЭМ!$A$40:$A$783,$A450,СВЦЭМ!$B$39:$B$782,X$437)+'СЕТ СН'!$F$16</f>
        <v>0</v>
      </c>
      <c r="Y450" s="36">
        <f>SUMIFS(СВЦЭМ!$L$40:$L$783,СВЦЭМ!$A$40:$A$783,$A450,СВЦЭМ!$B$39:$B$782,Y$437)+'СЕТ СН'!$F$16</f>
        <v>0</v>
      </c>
    </row>
    <row r="451" spans="1:25" ht="15.75" hidden="1" x14ac:dyDescent="0.2">
      <c r="A451" s="35">
        <f t="shared" si="12"/>
        <v>45213</v>
      </c>
      <c r="B451" s="36">
        <f>SUMIFS(СВЦЭМ!$L$40:$L$783,СВЦЭМ!$A$40:$A$783,$A451,СВЦЭМ!$B$39:$B$782,B$437)+'СЕТ СН'!$F$16</f>
        <v>0</v>
      </c>
      <c r="C451" s="36">
        <f>SUMIFS(СВЦЭМ!$L$40:$L$783,СВЦЭМ!$A$40:$A$783,$A451,СВЦЭМ!$B$39:$B$782,C$437)+'СЕТ СН'!$F$16</f>
        <v>0</v>
      </c>
      <c r="D451" s="36">
        <f>SUMIFS(СВЦЭМ!$L$40:$L$783,СВЦЭМ!$A$40:$A$783,$A451,СВЦЭМ!$B$39:$B$782,D$437)+'СЕТ СН'!$F$16</f>
        <v>0</v>
      </c>
      <c r="E451" s="36">
        <f>SUMIFS(СВЦЭМ!$L$40:$L$783,СВЦЭМ!$A$40:$A$783,$A451,СВЦЭМ!$B$39:$B$782,E$437)+'СЕТ СН'!$F$16</f>
        <v>0</v>
      </c>
      <c r="F451" s="36">
        <f>SUMIFS(СВЦЭМ!$L$40:$L$783,СВЦЭМ!$A$40:$A$783,$A451,СВЦЭМ!$B$39:$B$782,F$437)+'СЕТ СН'!$F$16</f>
        <v>0</v>
      </c>
      <c r="G451" s="36">
        <f>SUMIFS(СВЦЭМ!$L$40:$L$783,СВЦЭМ!$A$40:$A$783,$A451,СВЦЭМ!$B$39:$B$782,G$437)+'СЕТ СН'!$F$16</f>
        <v>0</v>
      </c>
      <c r="H451" s="36">
        <f>SUMIFS(СВЦЭМ!$L$40:$L$783,СВЦЭМ!$A$40:$A$783,$A451,СВЦЭМ!$B$39:$B$782,H$437)+'СЕТ СН'!$F$16</f>
        <v>0</v>
      </c>
      <c r="I451" s="36">
        <f>SUMIFS(СВЦЭМ!$L$40:$L$783,СВЦЭМ!$A$40:$A$783,$A451,СВЦЭМ!$B$39:$B$782,I$437)+'СЕТ СН'!$F$16</f>
        <v>0</v>
      </c>
      <c r="J451" s="36">
        <f>SUMIFS(СВЦЭМ!$L$40:$L$783,СВЦЭМ!$A$40:$A$783,$A451,СВЦЭМ!$B$39:$B$782,J$437)+'СЕТ СН'!$F$16</f>
        <v>0</v>
      </c>
      <c r="K451" s="36">
        <f>SUMIFS(СВЦЭМ!$L$40:$L$783,СВЦЭМ!$A$40:$A$783,$A451,СВЦЭМ!$B$39:$B$782,K$437)+'СЕТ СН'!$F$16</f>
        <v>0</v>
      </c>
      <c r="L451" s="36">
        <f>SUMIFS(СВЦЭМ!$L$40:$L$783,СВЦЭМ!$A$40:$A$783,$A451,СВЦЭМ!$B$39:$B$782,L$437)+'СЕТ СН'!$F$16</f>
        <v>0</v>
      </c>
      <c r="M451" s="36">
        <f>SUMIFS(СВЦЭМ!$L$40:$L$783,СВЦЭМ!$A$40:$A$783,$A451,СВЦЭМ!$B$39:$B$782,M$437)+'СЕТ СН'!$F$16</f>
        <v>0</v>
      </c>
      <c r="N451" s="36">
        <f>SUMIFS(СВЦЭМ!$L$40:$L$783,СВЦЭМ!$A$40:$A$783,$A451,СВЦЭМ!$B$39:$B$782,N$437)+'СЕТ СН'!$F$16</f>
        <v>0</v>
      </c>
      <c r="O451" s="36">
        <f>SUMIFS(СВЦЭМ!$L$40:$L$783,СВЦЭМ!$A$40:$A$783,$A451,СВЦЭМ!$B$39:$B$782,O$437)+'СЕТ СН'!$F$16</f>
        <v>0</v>
      </c>
      <c r="P451" s="36">
        <f>SUMIFS(СВЦЭМ!$L$40:$L$783,СВЦЭМ!$A$40:$A$783,$A451,СВЦЭМ!$B$39:$B$782,P$437)+'СЕТ СН'!$F$16</f>
        <v>0</v>
      </c>
      <c r="Q451" s="36">
        <f>SUMIFS(СВЦЭМ!$L$40:$L$783,СВЦЭМ!$A$40:$A$783,$A451,СВЦЭМ!$B$39:$B$782,Q$437)+'СЕТ СН'!$F$16</f>
        <v>0</v>
      </c>
      <c r="R451" s="36">
        <f>SUMIFS(СВЦЭМ!$L$40:$L$783,СВЦЭМ!$A$40:$A$783,$A451,СВЦЭМ!$B$39:$B$782,R$437)+'СЕТ СН'!$F$16</f>
        <v>0</v>
      </c>
      <c r="S451" s="36">
        <f>SUMIFS(СВЦЭМ!$L$40:$L$783,СВЦЭМ!$A$40:$A$783,$A451,СВЦЭМ!$B$39:$B$782,S$437)+'СЕТ СН'!$F$16</f>
        <v>0</v>
      </c>
      <c r="T451" s="36">
        <f>SUMIFS(СВЦЭМ!$L$40:$L$783,СВЦЭМ!$A$40:$A$783,$A451,СВЦЭМ!$B$39:$B$782,T$437)+'СЕТ СН'!$F$16</f>
        <v>0</v>
      </c>
      <c r="U451" s="36">
        <f>SUMIFS(СВЦЭМ!$L$40:$L$783,СВЦЭМ!$A$40:$A$783,$A451,СВЦЭМ!$B$39:$B$782,U$437)+'СЕТ СН'!$F$16</f>
        <v>0</v>
      </c>
      <c r="V451" s="36">
        <f>SUMIFS(СВЦЭМ!$L$40:$L$783,СВЦЭМ!$A$40:$A$783,$A451,СВЦЭМ!$B$39:$B$782,V$437)+'СЕТ СН'!$F$16</f>
        <v>0</v>
      </c>
      <c r="W451" s="36">
        <f>SUMIFS(СВЦЭМ!$L$40:$L$783,СВЦЭМ!$A$40:$A$783,$A451,СВЦЭМ!$B$39:$B$782,W$437)+'СЕТ СН'!$F$16</f>
        <v>0</v>
      </c>
      <c r="X451" s="36">
        <f>SUMIFS(СВЦЭМ!$L$40:$L$783,СВЦЭМ!$A$40:$A$783,$A451,СВЦЭМ!$B$39:$B$782,X$437)+'СЕТ СН'!$F$16</f>
        <v>0</v>
      </c>
      <c r="Y451" s="36">
        <f>SUMIFS(СВЦЭМ!$L$40:$L$783,СВЦЭМ!$A$40:$A$783,$A451,СВЦЭМ!$B$39:$B$782,Y$437)+'СЕТ СН'!$F$16</f>
        <v>0</v>
      </c>
    </row>
    <row r="452" spans="1:25" ht="15.75" hidden="1" x14ac:dyDescent="0.2">
      <c r="A452" s="35">
        <f t="shared" si="12"/>
        <v>45214</v>
      </c>
      <c r="B452" s="36">
        <f>SUMIFS(СВЦЭМ!$L$40:$L$783,СВЦЭМ!$A$40:$A$783,$A452,СВЦЭМ!$B$39:$B$782,B$437)+'СЕТ СН'!$F$16</f>
        <v>0</v>
      </c>
      <c r="C452" s="36">
        <f>SUMIFS(СВЦЭМ!$L$40:$L$783,СВЦЭМ!$A$40:$A$783,$A452,СВЦЭМ!$B$39:$B$782,C$437)+'СЕТ СН'!$F$16</f>
        <v>0</v>
      </c>
      <c r="D452" s="36">
        <f>SUMIFS(СВЦЭМ!$L$40:$L$783,СВЦЭМ!$A$40:$A$783,$A452,СВЦЭМ!$B$39:$B$782,D$437)+'СЕТ СН'!$F$16</f>
        <v>0</v>
      </c>
      <c r="E452" s="36">
        <f>SUMIFS(СВЦЭМ!$L$40:$L$783,СВЦЭМ!$A$40:$A$783,$A452,СВЦЭМ!$B$39:$B$782,E$437)+'СЕТ СН'!$F$16</f>
        <v>0</v>
      </c>
      <c r="F452" s="36">
        <f>SUMIFS(СВЦЭМ!$L$40:$L$783,СВЦЭМ!$A$40:$A$783,$A452,СВЦЭМ!$B$39:$B$782,F$437)+'СЕТ СН'!$F$16</f>
        <v>0</v>
      </c>
      <c r="G452" s="36">
        <f>SUMIFS(СВЦЭМ!$L$40:$L$783,СВЦЭМ!$A$40:$A$783,$A452,СВЦЭМ!$B$39:$B$782,G$437)+'СЕТ СН'!$F$16</f>
        <v>0</v>
      </c>
      <c r="H452" s="36">
        <f>SUMIFS(СВЦЭМ!$L$40:$L$783,СВЦЭМ!$A$40:$A$783,$A452,СВЦЭМ!$B$39:$B$782,H$437)+'СЕТ СН'!$F$16</f>
        <v>0</v>
      </c>
      <c r="I452" s="36">
        <f>SUMIFS(СВЦЭМ!$L$40:$L$783,СВЦЭМ!$A$40:$A$783,$A452,СВЦЭМ!$B$39:$B$782,I$437)+'СЕТ СН'!$F$16</f>
        <v>0</v>
      </c>
      <c r="J452" s="36">
        <f>SUMIFS(СВЦЭМ!$L$40:$L$783,СВЦЭМ!$A$40:$A$783,$A452,СВЦЭМ!$B$39:$B$782,J$437)+'СЕТ СН'!$F$16</f>
        <v>0</v>
      </c>
      <c r="K452" s="36">
        <f>SUMIFS(СВЦЭМ!$L$40:$L$783,СВЦЭМ!$A$40:$A$783,$A452,СВЦЭМ!$B$39:$B$782,K$437)+'СЕТ СН'!$F$16</f>
        <v>0</v>
      </c>
      <c r="L452" s="36">
        <f>SUMIFS(СВЦЭМ!$L$40:$L$783,СВЦЭМ!$A$40:$A$783,$A452,СВЦЭМ!$B$39:$B$782,L$437)+'СЕТ СН'!$F$16</f>
        <v>0</v>
      </c>
      <c r="M452" s="36">
        <f>SUMIFS(СВЦЭМ!$L$40:$L$783,СВЦЭМ!$A$40:$A$783,$A452,СВЦЭМ!$B$39:$B$782,M$437)+'СЕТ СН'!$F$16</f>
        <v>0</v>
      </c>
      <c r="N452" s="36">
        <f>SUMIFS(СВЦЭМ!$L$40:$L$783,СВЦЭМ!$A$40:$A$783,$A452,СВЦЭМ!$B$39:$B$782,N$437)+'СЕТ СН'!$F$16</f>
        <v>0</v>
      </c>
      <c r="O452" s="36">
        <f>SUMIFS(СВЦЭМ!$L$40:$L$783,СВЦЭМ!$A$40:$A$783,$A452,СВЦЭМ!$B$39:$B$782,O$437)+'СЕТ СН'!$F$16</f>
        <v>0</v>
      </c>
      <c r="P452" s="36">
        <f>SUMIFS(СВЦЭМ!$L$40:$L$783,СВЦЭМ!$A$40:$A$783,$A452,СВЦЭМ!$B$39:$B$782,P$437)+'СЕТ СН'!$F$16</f>
        <v>0</v>
      </c>
      <c r="Q452" s="36">
        <f>SUMIFS(СВЦЭМ!$L$40:$L$783,СВЦЭМ!$A$40:$A$783,$A452,СВЦЭМ!$B$39:$B$782,Q$437)+'СЕТ СН'!$F$16</f>
        <v>0</v>
      </c>
      <c r="R452" s="36">
        <f>SUMIFS(СВЦЭМ!$L$40:$L$783,СВЦЭМ!$A$40:$A$783,$A452,СВЦЭМ!$B$39:$B$782,R$437)+'СЕТ СН'!$F$16</f>
        <v>0</v>
      </c>
      <c r="S452" s="36">
        <f>SUMIFS(СВЦЭМ!$L$40:$L$783,СВЦЭМ!$A$40:$A$783,$A452,СВЦЭМ!$B$39:$B$782,S$437)+'СЕТ СН'!$F$16</f>
        <v>0</v>
      </c>
      <c r="T452" s="36">
        <f>SUMIFS(СВЦЭМ!$L$40:$L$783,СВЦЭМ!$A$40:$A$783,$A452,СВЦЭМ!$B$39:$B$782,T$437)+'СЕТ СН'!$F$16</f>
        <v>0</v>
      </c>
      <c r="U452" s="36">
        <f>SUMIFS(СВЦЭМ!$L$40:$L$783,СВЦЭМ!$A$40:$A$783,$A452,СВЦЭМ!$B$39:$B$782,U$437)+'СЕТ СН'!$F$16</f>
        <v>0</v>
      </c>
      <c r="V452" s="36">
        <f>SUMIFS(СВЦЭМ!$L$40:$L$783,СВЦЭМ!$A$40:$A$783,$A452,СВЦЭМ!$B$39:$B$782,V$437)+'СЕТ СН'!$F$16</f>
        <v>0</v>
      </c>
      <c r="W452" s="36">
        <f>SUMIFS(СВЦЭМ!$L$40:$L$783,СВЦЭМ!$A$40:$A$783,$A452,СВЦЭМ!$B$39:$B$782,W$437)+'СЕТ СН'!$F$16</f>
        <v>0</v>
      </c>
      <c r="X452" s="36">
        <f>SUMIFS(СВЦЭМ!$L$40:$L$783,СВЦЭМ!$A$40:$A$783,$A452,СВЦЭМ!$B$39:$B$782,X$437)+'СЕТ СН'!$F$16</f>
        <v>0</v>
      </c>
      <c r="Y452" s="36">
        <f>SUMIFS(СВЦЭМ!$L$40:$L$783,СВЦЭМ!$A$40:$A$783,$A452,СВЦЭМ!$B$39:$B$782,Y$437)+'СЕТ СН'!$F$16</f>
        <v>0</v>
      </c>
    </row>
    <row r="453" spans="1:25" ht="15.75" hidden="1" x14ac:dyDescent="0.2">
      <c r="A453" s="35">
        <f t="shared" si="12"/>
        <v>45215</v>
      </c>
      <c r="B453" s="36">
        <f>SUMIFS(СВЦЭМ!$L$40:$L$783,СВЦЭМ!$A$40:$A$783,$A453,СВЦЭМ!$B$39:$B$782,B$437)+'СЕТ СН'!$F$16</f>
        <v>0</v>
      </c>
      <c r="C453" s="36">
        <f>SUMIFS(СВЦЭМ!$L$40:$L$783,СВЦЭМ!$A$40:$A$783,$A453,СВЦЭМ!$B$39:$B$782,C$437)+'СЕТ СН'!$F$16</f>
        <v>0</v>
      </c>
      <c r="D453" s="36">
        <f>SUMIFS(СВЦЭМ!$L$40:$L$783,СВЦЭМ!$A$40:$A$783,$A453,СВЦЭМ!$B$39:$B$782,D$437)+'СЕТ СН'!$F$16</f>
        <v>0</v>
      </c>
      <c r="E453" s="36">
        <f>SUMIFS(СВЦЭМ!$L$40:$L$783,СВЦЭМ!$A$40:$A$783,$A453,СВЦЭМ!$B$39:$B$782,E$437)+'СЕТ СН'!$F$16</f>
        <v>0</v>
      </c>
      <c r="F453" s="36">
        <f>SUMIFS(СВЦЭМ!$L$40:$L$783,СВЦЭМ!$A$40:$A$783,$A453,СВЦЭМ!$B$39:$B$782,F$437)+'СЕТ СН'!$F$16</f>
        <v>0</v>
      </c>
      <c r="G453" s="36">
        <f>SUMIFS(СВЦЭМ!$L$40:$L$783,СВЦЭМ!$A$40:$A$783,$A453,СВЦЭМ!$B$39:$B$782,G$437)+'СЕТ СН'!$F$16</f>
        <v>0</v>
      </c>
      <c r="H453" s="36">
        <f>SUMIFS(СВЦЭМ!$L$40:$L$783,СВЦЭМ!$A$40:$A$783,$A453,СВЦЭМ!$B$39:$B$782,H$437)+'СЕТ СН'!$F$16</f>
        <v>0</v>
      </c>
      <c r="I453" s="36">
        <f>SUMIFS(СВЦЭМ!$L$40:$L$783,СВЦЭМ!$A$40:$A$783,$A453,СВЦЭМ!$B$39:$B$782,I$437)+'СЕТ СН'!$F$16</f>
        <v>0</v>
      </c>
      <c r="J453" s="36">
        <f>SUMIFS(СВЦЭМ!$L$40:$L$783,СВЦЭМ!$A$40:$A$783,$A453,СВЦЭМ!$B$39:$B$782,J$437)+'СЕТ СН'!$F$16</f>
        <v>0</v>
      </c>
      <c r="K453" s="36">
        <f>SUMIFS(СВЦЭМ!$L$40:$L$783,СВЦЭМ!$A$40:$A$783,$A453,СВЦЭМ!$B$39:$B$782,K$437)+'СЕТ СН'!$F$16</f>
        <v>0</v>
      </c>
      <c r="L453" s="36">
        <f>SUMIFS(СВЦЭМ!$L$40:$L$783,СВЦЭМ!$A$40:$A$783,$A453,СВЦЭМ!$B$39:$B$782,L$437)+'СЕТ СН'!$F$16</f>
        <v>0</v>
      </c>
      <c r="M453" s="36">
        <f>SUMIFS(СВЦЭМ!$L$40:$L$783,СВЦЭМ!$A$40:$A$783,$A453,СВЦЭМ!$B$39:$B$782,M$437)+'СЕТ СН'!$F$16</f>
        <v>0</v>
      </c>
      <c r="N453" s="36">
        <f>SUMIFS(СВЦЭМ!$L$40:$L$783,СВЦЭМ!$A$40:$A$783,$A453,СВЦЭМ!$B$39:$B$782,N$437)+'СЕТ СН'!$F$16</f>
        <v>0</v>
      </c>
      <c r="O453" s="36">
        <f>SUMIFS(СВЦЭМ!$L$40:$L$783,СВЦЭМ!$A$40:$A$783,$A453,СВЦЭМ!$B$39:$B$782,O$437)+'СЕТ СН'!$F$16</f>
        <v>0</v>
      </c>
      <c r="P453" s="36">
        <f>SUMIFS(СВЦЭМ!$L$40:$L$783,СВЦЭМ!$A$40:$A$783,$A453,СВЦЭМ!$B$39:$B$782,P$437)+'СЕТ СН'!$F$16</f>
        <v>0</v>
      </c>
      <c r="Q453" s="36">
        <f>SUMIFS(СВЦЭМ!$L$40:$L$783,СВЦЭМ!$A$40:$A$783,$A453,СВЦЭМ!$B$39:$B$782,Q$437)+'СЕТ СН'!$F$16</f>
        <v>0</v>
      </c>
      <c r="R453" s="36">
        <f>SUMIFS(СВЦЭМ!$L$40:$L$783,СВЦЭМ!$A$40:$A$783,$A453,СВЦЭМ!$B$39:$B$782,R$437)+'СЕТ СН'!$F$16</f>
        <v>0</v>
      </c>
      <c r="S453" s="36">
        <f>SUMIFS(СВЦЭМ!$L$40:$L$783,СВЦЭМ!$A$40:$A$783,$A453,СВЦЭМ!$B$39:$B$782,S$437)+'СЕТ СН'!$F$16</f>
        <v>0</v>
      </c>
      <c r="T453" s="36">
        <f>SUMIFS(СВЦЭМ!$L$40:$L$783,СВЦЭМ!$A$40:$A$783,$A453,СВЦЭМ!$B$39:$B$782,T$437)+'СЕТ СН'!$F$16</f>
        <v>0</v>
      </c>
      <c r="U453" s="36">
        <f>SUMIFS(СВЦЭМ!$L$40:$L$783,СВЦЭМ!$A$40:$A$783,$A453,СВЦЭМ!$B$39:$B$782,U$437)+'СЕТ СН'!$F$16</f>
        <v>0</v>
      </c>
      <c r="V453" s="36">
        <f>SUMIFS(СВЦЭМ!$L$40:$L$783,СВЦЭМ!$A$40:$A$783,$A453,СВЦЭМ!$B$39:$B$782,V$437)+'СЕТ СН'!$F$16</f>
        <v>0</v>
      </c>
      <c r="W453" s="36">
        <f>SUMIFS(СВЦЭМ!$L$40:$L$783,СВЦЭМ!$A$40:$A$783,$A453,СВЦЭМ!$B$39:$B$782,W$437)+'СЕТ СН'!$F$16</f>
        <v>0</v>
      </c>
      <c r="X453" s="36">
        <f>SUMIFS(СВЦЭМ!$L$40:$L$783,СВЦЭМ!$A$40:$A$783,$A453,СВЦЭМ!$B$39:$B$782,X$437)+'СЕТ СН'!$F$16</f>
        <v>0</v>
      </c>
      <c r="Y453" s="36">
        <f>SUMIFS(СВЦЭМ!$L$40:$L$783,СВЦЭМ!$A$40:$A$783,$A453,СВЦЭМ!$B$39:$B$782,Y$437)+'СЕТ СН'!$F$16</f>
        <v>0</v>
      </c>
    </row>
    <row r="454" spans="1:25" ht="15.75" hidden="1" x14ac:dyDescent="0.2">
      <c r="A454" s="35">
        <f t="shared" si="12"/>
        <v>45216</v>
      </c>
      <c r="B454" s="36">
        <f>SUMIFS(СВЦЭМ!$L$40:$L$783,СВЦЭМ!$A$40:$A$783,$A454,СВЦЭМ!$B$39:$B$782,B$437)+'СЕТ СН'!$F$16</f>
        <v>0</v>
      </c>
      <c r="C454" s="36">
        <f>SUMIFS(СВЦЭМ!$L$40:$L$783,СВЦЭМ!$A$40:$A$783,$A454,СВЦЭМ!$B$39:$B$782,C$437)+'СЕТ СН'!$F$16</f>
        <v>0</v>
      </c>
      <c r="D454" s="36">
        <f>SUMIFS(СВЦЭМ!$L$40:$L$783,СВЦЭМ!$A$40:$A$783,$A454,СВЦЭМ!$B$39:$B$782,D$437)+'СЕТ СН'!$F$16</f>
        <v>0</v>
      </c>
      <c r="E454" s="36">
        <f>SUMIFS(СВЦЭМ!$L$40:$L$783,СВЦЭМ!$A$40:$A$783,$A454,СВЦЭМ!$B$39:$B$782,E$437)+'СЕТ СН'!$F$16</f>
        <v>0</v>
      </c>
      <c r="F454" s="36">
        <f>SUMIFS(СВЦЭМ!$L$40:$L$783,СВЦЭМ!$A$40:$A$783,$A454,СВЦЭМ!$B$39:$B$782,F$437)+'СЕТ СН'!$F$16</f>
        <v>0</v>
      </c>
      <c r="G454" s="36">
        <f>SUMIFS(СВЦЭМ!$L$40:$L$783,СВЦЭМ!$A$40:$A$783,$A454,СВЦЭМ!$B$39:$B$782,G$437)+'СЕТ СН'!$F$16</f>
        <v>0</v>
      </c>
      <c r="H454" s="36">
        <f>SUMIFS(СВЦЭМ!$L$40:$L$783,СВЦЭМ!$A$40:$A$783,$A454,СВЦЭМ!$B$39:$B$782,H$437)+'СЕТ СН'!$F$16</f>
        <v>0</v>
      </c>
      <c r="I454" s="36">
        <f>SUMIFS(СВЦЭМ!$L$40:$L$783,СВЦЭМ!$A$40:$A$783,$A454,СВЦЭМ!$B$39:$B$782,I$437)+'СЕТ СН'!$F$16</f>
        <v>0</v>
      </c>
      <c r="J454" s="36">
        <f>SUMIFS(СВЦЭМ!$L$40:$L$783,СВЦЭМ!$A$40:$A$783,$A454,СВЦЭМ!$B$39:$B$782,J$437)+'СЕТ СН'!$F$16</f>
        <v>0</v>
      </c>
      <c r="K454" s="36">
        <f>SUMIFS(СВЦЭМ!$L$40:$L$783,СВЦЭМ!$A$40:$A$783,$A454,СВЦЭМ!$B$39:$B$782,K$437)+'СЕТ СН'!$F$16</f>
        <v>0</v>
      </c>
      <c r="L454" s="36">
        <f>SUMIFS(СВЦЭМ!$L$40:$L$783,СВЦЭМ!$A$40:$A$783,$A454,СВЦЭМ!$B$39:$B$782,L$437)+'СЕТ СН'!$F$16</f>
        <v>0</v>
      </c>
      <c r="M454" s="36">
        <f>SUMIFS(СВЦЭМ!$L$40:$L$783,СВЦЭМ!$A$40:$A$783,$A454,СВЦЭМ!$B$39:$B$782,M$437)+'СЕТ СН'!$F$16</f>
        <v>0</v>
      </c>
      <c r="N454" s="36">
        <f>SUMIFS(СВЦЭМ!$L$40:$L$783,СВЦЭМ!$A$40:$A$783,$A454,СВЦЭМ!$B$39:$B$782,N$437)+'СЕТ СН'!$F$16</f>
        <v>0</v>
      </c>
      <c r="O454" s="36">
        <f>SUMIFS(СВЦЭМ!$L$40:$L$783,СВЦЭМ!$A$40:$A$783,$A454,СВЦЭМ!$B$39:$B$782,O$437)+'СЕТ СН'!$F$16</f>
        <v>0</v>
      </c>
      <c r="P454" s="36">
        <f>SUMIFS(СВЦЭМ!$L$40:$L$783,СВЦЭМ!$A$40:$A$783,$A454,СВЦЭМ!$B$39:$B$782,P$437)+'СЕТ СН'!$F$16</f>
        <v>0</v>
      </c>
      <c r="Q454" s="36">
        <f>SUMIFS(СВЦЭМ!$L$40:$L$783,СВЦЭМ!$A$40:$A$783,$A454,СВЦЭМ!$B$39:$B$782,Q$437)+'СЕТ СН'!$F$16</f>
        <v>0</v>
      </c>
      <c r="R454" s="36">
        <f>SUMIFS(СВЦЭМ!$L$40:$L$783,СВЦЭМ!$A$40:$A$783,$A454,СВЦЭМ!$B$39:$B$782,R$437)+'СЕТ СН'!$F$16</f>
        <v>0</v>
      </c>
      <c r="S454" s="36">
        <f>SUMIFS(СВЦЭМ!$L$40:$L$783,СВЦЭМ!$A$40:$A$783,$A454,СВЦЭМ!$B$39:$B$782,S$437)+'СЕТ СН'!$F$16</f>
        <v>0</v>
      </c>
      <c r="T454" s="36">
        <f>SUMIFS(СВЦЭМ!$L$40:$L$783,СВЦЭМ!$A$40:$A$783,$A454,СВЦЭМ!$B$39:$B$782,T$437)+'СЕТ СН'!$F$16</f>
        <v>0</v>
      </c>
      <c r="U454" s="36">
        <f>SUMIFS(СВЦЭМ!$L$40:$L$783,СВЦЭМ!$A$40:$A$783,$A454,СВЦЭМ!$B$39:$B$782,U$437)+'СЕТ СН'!$F$16</f>
        <v>0</v>
      </c>
      <c r="V454" s="36">
        <f>SUMIFS(СВЦЭМ!$L$40:$L$783,СВЦЭМ!$A$40:$A$783,$A454,СВЦЭМ!$B$39:$B$782,V$437)+'СЕТ СН'!$F$16</f>
        <v>0</v>
      </c>
      <c r="W454" s="36">
        <f>SUMIFS(СВЦЭМ!$L$40:$L$783,СВЦЭМ!$A$40:$A$783,$A454,СВЦЭМ!$B$39:$B$782,W$437)+'СЕТ СН'!$F$16</f>
        <v>0</v>
      </c>
      <c r="X454" s="36">
        <f>SUMIFS(СВЦЭМ!$L$40:$L$783,СВЦЭМ!$A$40:$A$783,$A454,СВЦЭМ!$B$39:$B$782,X$437)+'СЕТ СН'!$F$16</f>
        <v>0</v>
      </c>
      <c r="Y454" s="36">
        <f>SUMIFS(СВЦЭМ!$L$40:$L$783,СВЦЭМ!$A$40:$A$783,$A454,СВЦЭМ!$B$39:$B$782,Y$437)+'СЕТ СН'!$F$16</f>
        <v>0</v>
      </c>
    </row>
    <row r="455" spans="1:25" ht="15.75" hidden="1" x14ac:dyDescent="0.2">
      <c r="A455" s="35">
        <f t="shared" si="12"/>
        <v>45217</v>
      </c>
      <c r="B455" s="36">
        <f>SUMIFS(СВЦЭМ!$L$40:$L$783,СВЦЭМ!$A$40:$A$783,$A455,СВЦЭМ!$B$39:$B$782,B$437)+'СЕТ СН'!$F$16</f>
        <v>0</v>
      </c>
      <c r="C455" s="36">
        <f>SUMIFS(СВЦЭМ!$L$40:$L$783,СВЦЭМ!$A$40:$A$783,$A455,СВЦЭМ!$B$39:$B$782,C$437)+'СЕТ СН'!$F$16</f>
        <v>0</v>
      </c>
      <c r="D455" s="36">
        <f>SUMIFS(СВЦЭМ!$L$40:$L$783,СВЦЭМ!$A$40:$A$783,$A455,СВЦЭМ!$B$39:$B$782,D$437)+'СЕТ СН'!$F$16</f>
        <v>0</v>
      </c>
      <c r="E455" s="36">
        <f>SUMIFS(СВЦЭМ!$L$40:$L$783,СВЦЭМ!$A$40:$A$783,$A455,СВЦЭМ!$B$39:$B$782,E$437)+'СЕТ СН'!$F$16</f>
        <v>0</v>
      </c>
      <c r="F455" s="36">
        <f>SUMIFS(СВЦЭМ!$L$40:$L$783,СВЦЭМ!$A$40:$A$783,$A455,СВЦЭМ!$B$39:$B$782,F$437)+'СЕТ СН'!$F$16</f>
        <v>0</v>
      </c>
      <c r="G455" s="36">
        <f>SUMIFS(СВЦЭМ!$L$40:$L$783,СВЦЭМ!$A$40:$A$783,$A455,СВЦЭМ!$B$39:$B$782,G$437)+'СЕТ СН'!$F$16</f>
        <v>0</v>
      </c>
      <c r="H455" s="36">
        <f>SUMIFS(СВЦЭМ!$L$40:$L$783,СВЦЭМ!$A$40:$A$783,$A455,СВЦЭМ!$B$39:$B$782,H$437)+'СЕТ СН'!$F$16</f>
        <v>0</v>
      </c>
      <c r="I455" s="36">
        <f>SUMIFS(СВЦЭМ!$L$40:$L$783,СВЦЭМ!$A$40:$A$783,$A455,СВЦЭМ!$B$39:$B$782,I$437)+'СЕТ СН'!$F$16</f>
        <v>0</v>
      </c>
      <c r="J455" s="36">
        <f>SUMIFS(СВЦЭМ!$L$40:$L$783,СВЦЭМ!$A$40:$A$783,$A455,СВЦЭМ!$B$39:$B$782,J$437)+'СЕТ СН'!$F$16</f>
        <v>0</v>
      </c>
      <c r="K455" s="36">
        <f>SUMIFS(СВЦЭМ!$L$40:$L$783,СВЦЭМ!$A$40:$A$783,$A455,СВЦЭМ!$B$39:$B$782,K$437)+'СЕТ СН'!$F$16</f>
        <v>0</v>
      </c>
      <c r="L455" s="36">
        <f>SUMIFS(СВЦЭМ!$L$40:$L$783,СВЦЭМ!$A$40:$A$783,$A455,СВЦЭМ!$B$39:$B$782,L$437)+'СЕТ СН'!$F$16</f>
        <v>0</v>
      </c>
      <c r="M455" s="36">
        <f>SUMIFS(СВЦЭМ!$L$40:$L$783,СВЦЭМ!$A$40:$A$783,$A455,СВЦЭМ!$B$39:$B$782,M$437)+'СЕТ СН'!$F$16</f>
        <v>0</v>
      </c>
      <c r="N455" s="36">
        <f>SUMIFS(СВЦЭМ!$L$40:$L$783,СВЦЭМ!$A$40:$A$783,$A455,СВЦЭМ!$B$39:$B$782,N$437)+'СЕТ СН'!$F$16</f>
        <v>0</v>
      </c>
      <c r="O455" s="36">
        <f>SUMIFS(СВЦЭМ!$L$40:$L$783,СВЦЭМ!$A$40:$A$783,$A455,СВЦЭМ!$B$39:$B$782,O$437)+'СЕТ СН'!$F$16</f>
        <v>0</v>
      </c>
      <c r="P455" s="36">
        <f>SUMIFS(СВЦЭМ!$L$40:$L$783,СВЦЭМ!$A$40:$A$783,$A455,СВЦЭМ!$B$39:$B$782,P$437)+'СЕТ СН'!$F$16</f>
        <v>0</v>
      </c>
      <c r="Q455" s="36">
        <f>SUMIFS(СВЦЭМ!$L$40:$L$783,СВЦЭМ!$A$40:$A$783,$A455,СВЦЭМ!$B$39:$B$782,Q$437)+'СЕТ СН'!$F$16</f>
        <v>0</v>
      </c>
      <c r="R455" s="36">
        <f>SUMIFS(СВЦЭМ!$L$40:$L$783,СВЦЭМ!$A$40:$A$783,$A455,СВЦЭМ!$B$39:$B$782,R$437)+'СЕТ СН'!$F$16</f>
        <v>0</v>
      </c>
      <c r="S455" s="36">
        <f>SUMIFS(СВЦЭМ!$L$40:$L$783,СВЦЭМ!$A$40:$A$783,$A455,СВЦЭМ!$B$39:$B$782,S$437)+'СЕТ СН'!$F$16</f>
        <v>0</v>
      </c>
      <c r="T455" s="36">
        <f>SUMIFS(СВЦЭМ!$L$40:$L$783,СВЦЭМ!$A$40:$A$783,$A455,СВЦЭМ!$B$39:$B$782,T$437)+'СЕТ СН'!$F$16</f>
        <v>0</v>
      </c>
      <c r="U455" s="36">
        <f>SUMIFS(СВЦЭМ!$L$40:$L$783,СВЦЭМ!$A$40:$A$783,$A455,СВЦЭМ!$B$39:$B$782,U$437)+'СЕТ СН'!$F$16</f>
        <v>0</v>
      </c>
      <c r="V455" s="36">
        <f>SUMIFS(СВЦЭМ!$L$40:$L$783,СВЦЭМ!$A$40:$A$783,$A455,СВЦЭМ!$B$39:$B$782,V$437)+'СЕТ СН'!$F$16</f>
        <v>0</v>
      </c>
      <c r="W455" s="36">
        <f>SUMIFS(СВЦЭМ!$L$40:$L$783,СВЦЭМ!$A$40:$A$783,$A455,СВЦЭМ!$B$39:$B$782,W$437)+'СЕТ СН'!$F$16</f>
        <v>0</v>
      </c>
      <c r="X455" s="36">
        <f>SUMIFS(СВЦЭМ!$L$40:$L$783,СВЦЭМ!$A$40:$A$783,$A455,СВЦЭМ!$B$39:$B$782,X$437)+'СЕТ СН'!$F$16</f>
        <v>0</v>
      </c>
      <c r="Y455" s="36">
        <f>SUMIFS(СВЦЭМ!$L$40:$L$783,СВЦЭМ!$A$40:$A$783,$A455,СВЦЭМ!$B$39:$B$782,Y$437)+'СЕТ СН'!$F$16</f>
        <v>0</v>
      </c>
    </row>
    <row r="456" spans="1:25" ht="15.75" hidden="1" x14ac:dyDescent="0.2">
      <c r="A456" s="35">
        <f t="shared" si="12"/>
        <v>45218</v>
      </c>
      <c r="B456" s="36">
        <f>SUMIFS(СВЦЭМ!$L$40:$L$783,СВЦЭМ!$A$40:$A$783,$A456,СВЦЭМ!$B$39:$B$782,B$437)+'СЕТ СН'!$F$16</f>
        <v>0</v>
      </c>
      <c r="C456" s="36">
        <f>SUMIFS(СВЦЭМ!$L$40:$L$783,СВЦЭМ!$A$40:$A$783,$A456,СВЦЭМ!$B$39:$B$782,C$437)+'СЕТ СН'!$F$16</f>
        <v>0</v>
      </c>
      <c r="D456" s="36">
        <f>SUMIFS(СВЦЭМ!$L$40:$L$783,СВЦЭМ!$A$40:$A$783,$A456,СВЦЭМ!$B$39:$B$782,D$437)+'СЕТ СН'!$F$16</f>
        <v>0</v>
      </c>
      <c r="E456" s="36">
        <f>SUMIFS(СВЦЭМ!$L$40:$L$783,СВЦЭМ!$A$40:$A$783,$A456,СВЦЭМ!$B$39:$B$782,E$437)+'СЕТ СН'!$F$16</f>
        <v>0</v>
      </c>
      <c r="F456" s="36">
        <f>SUMIFS(СВЦЭМ!$L$40:$L$783,СВЦЭМ!$A$40:$A$783,$A456,СВЦЭМ!$B$39:$B$782,F$437)+'СЕТ СН'!$F$16</f>
        <v>0</v>
      </c>
      <c r="G456" s="36">
        <f>SUMIFS(СВЦЭМ!$L$40:$L$783,СВЦЭМ!$A$40:$A$783,$A456,СВЦЭМ!$B$39:$B$782,G$437)+'СЕТ СН'!$F$16</f>
        <v>0</v>
      </c>
      <c r="H456" s="36">
        <f>SUMIFS(СВЦЭМ!$L$40:$L$783,СВЦЭМ!$A$40:$A$783,$A456,СВЦЭМ!$B$39:$B$782,H$437)+'СЕТ СН'!$F$16</f>
        <v>0</v>
      </c>
      <c r="I456" s="36">
        <f>SUMIFS(СВЦЭМ!$L$40:$L$783,СВЦЭМ!$A$40:$A$783,$A456,СВЦЭМ!$B$39:$B$782,I$437)+'СЕТ СН'!$F$16</f>
        <v>0</v>
      </c>
      <c r="J456" s="36">
        <f>SUMIFS(СВЦЭМ!$L$40:$L$783,СВЦЭМ!$A$40:$A$783,$A456,СВЦЭМ!$B$39:$B$782,J$437)+'СЕТ СН'!$F$16</f>
        <v>0</v>
      </c>
      <c r="K456" s="36">
        <f>SUMIFS(СВЦЭМ!$L$40:$L$783,СВЦЭМ!$A$40:$A$783,$A456,СВЦЭМ!$B$39:$B$782,K$437)+'СЕТ СН'!$F$16</f>
        <v>0</v>
      </c>
      <c r="L456" s="36">
        <f>SUMIFS(СВЦЭМ!$L$40:$L$783,СВЦЭМ!$A$40:$A$783,$A456,СВЦЭМ!$B$39:$B$782,L$437)+'СЕТ СН'!$F$16</f>
        <v>0</v>
      </c>
      <c r="M456" s="36">
        <f>SUMIFS(СВЦЭМ!$L$40:$L$783,СВЦЭМ!$A$40:$A$783,$A456,СВЦЭМ!$B$39:$B$782,M$437)+'СЕТ СН'!$F$16</f>
        <v>0</v>
      </c>
      <c r="N456" s="36">
        <f>SUMIFS(СВЦЭМ!$L$40:$L$783,СВЦЭМ!$A$40:$A$783,$A456,СВЦЭМ!$B$39:$B$782,N$437)+'СЕТ СН'!$F$16</f>
        <v>0</v>
      </c>
      <c r="O456" s="36">
        <f>SUMIFS(СВЦЭМ!$L$40:$L$783,СВЦЭМ!$A$40:$A$783,$A456,СВЦЭМ!$B$39:$B$782,O$437)+'СЕТ СН'!$F$16</f>
        <v>0</v>
      </c>
      <c r="P456" s="36">
        <f>SUMIFS(СВЦЭМ!$L$40:$L$783,СВЦЭМ!$A$40:$A$783,$A456,СВЦЭМ!$B$39:$B$782,P$437)+'СЕТ СН'!$F$16</f>
        <v>0</v>
      </c>
      <c r="Q456" s="36">
        <f>SUMIFS(СВЦЭМ!$L$40:$L$783,СВЦЭМ!$A$40:$A$783,$A456,СВЦЭМ!$B$39:$B$782,Q$437)+'СЕТ СН'!$F$16</f>
        <v>0</v>
      </c>
      <c r="R456" s="36">
        <f>SUMIFS(СВЦЭМ!$L$40:$L$783,СВЦЭМ!$A$40:$A$783,$A456,СВЦЭМ!$B$39:$B$782,R$437)+'СЕТ СН'!$F$16</f>
        <v>0</v>
      </c>
      <c r="S456" s="36">
        <f>SUMIFS(СВЦЭМ!$L$40:$L$783,СВЦЭМ!$A$40:$A$783,$A456,СВЦЭМ!$B$39:$B$782,S$437)+'СЕТ СН'!$F$16</f>
        <v>0</v>
      </c>
      <c r="T456" s="36">
        <f>SUMIFS(СВЦЭМ!$L$40:$L$783,СВЦЭМ!$A$40:$A$783,$A456,СВЦЭМ!$B$39:$B$782,T$437)+'СЕТ СН'!$F$16</f>
        <v>0</v>
      </c>
      <c r="U456" s="36">
        <f>SUMIFS(СВЦЭМ!$L$40:$L$783,СВЦЭМ!$A$40:$A$783,$A456,СВЦЭМ!$B$39:$B$782,U$437)+'СЕТ СН'!$F$16</f>
        <v>0</v>
      </c>
      <c r="V456" s="36">
        <f>SUMIFS(СВЦЭМ!$L$40:$L$783,СВЦЭМ!$A$40:$A$783,$A456,СВЦЭМ!$B$39:$B$782,V$437)+'СЕТ СН'!$F$16</f>
        <v>0</v>
      </c>
      <c r="W456" s="36">
        <f>SUMIFS(СВЦЭМ!$L$40:$L$783,СВЦЭМ!$A$40:$A$783,$A456,СВЦЭМ!$B$39:$B$782,W$437)+'СЕТ СН'!$F$16</f>
        <v>0</v>
      </c>
      <c r="X456" s="36">
        <f>SUMIFS(СВЦЭМ!$L$40:$L$783,СВЦЭМ!$A$40:$A$783,$A456,СВЦЭМ!$B$39:$B$782,X$437)+'СЕТ СН'!$F$16</f>
        <v>0</v>
      </c>
      <c r="Y456" s="36">
        <f>SUMIFS(СВЦЭМ!$L$40:$L$783,СВЦЭМ!$A$40:$A$783,$A456,СВЦЭМ!$B$39:$B$782,Y$437)+'СЕТ СН'!$F$16</f>
        <v>0</v>
      </c>
    </row>
    <row r="457" spans="1:25" ht="15.75" hidden="1" x14ac:dyDescent="0.2">
      <c r="A457" s="35">
        <f t="shared" si="12"/>
        <v>45219</v>
      </c>
      <c r="B457" s="36">
        <f>SUMIFS(СВЦЭМ!$L$40:$L$783,СВЦЭМ!$A$40:$A$783,$A457,СВЦЭМ!$B$39:$B$782,B$437)+'СЕТ СН'!$F$16</f>
        <v>0</v>
      </c>
      <c r="C457" s="36">
        <f>SUMIFS(СВЦЭМ!$L$40:$L$783,СВЦЭМ!$A$40:$A$783,$A457,СВЦЭМ!$B$39:$B$782,C$437)+'СЕТ СН'!$F$16</f>
        <v>0</v>
      </c>
      <c r="D457" s="36">
        <f>SUMIFS(СВЦЭМ!$L$40:$L$783,СВЦЭМ!$A$40:$A$783,$A457,СВЦЭМ!$B$39:$B$782,D$437)+'СЕТ СН'!$F$16</f>
        <v>0</v>
      </c>
      <c r="E457" s="36">
        <f>SUMIFS(СВЦЭМ!$L$40:$L$783,СВЦЭМ!$A$40:$A$783,$A457,СВЦЭМ!$B$39:$B$782,E$437)+'СЕТ СН'!$F$16</f>
        <v>0</v>
      </c>
      <c r="F457" s="36">
        <f>SUMIFS(СВЦЭМ!$L$40:$L$783,СВЦЭМ!$A$40:$A$783,$A457,СВЦЭМ!$B$39:$B$782,F$437)+'СЕТ СН'!$F$16</f>
        <v>0</v>
      </c>
      <c r="G457" s="36">
        <f>SUMIFS(СВЦЭМ!$L$40:$L$783,СВЦЭМ!$A$40:$A$783,$A457,СВЦЭМ!$B$39:$B$782,G$437)+'СЕТ СН'!$F$16</f>
        <v>0</v>
      </c>
      <c r="H457" s="36">
        <f>SUMIFS(СВЦЭМ!$L$40:$L$783,СВЦЭМ!$A$40:$A$783,$A457,СВЦЭМ!$B$39:$B$782,H$437)+'СЕТ СН'!$F$16</f>
        <v>0</v>
      </c>
      <c r="I457" s="36">
        <f>SUMIFS(СВЦЭМ!$L$40:$L$783,СВЦЭМ!$A$40:$A$783,$A457,СВЦЭМ!$B$39:$B$782,I$437)+'СЕТ СН'!$F$16</f>
        <v>0</v>
      </c>
      <c r="J457" s="36">
        <f>SUMIFS(СВЦЭМ!$L$40:$L$783,СВЦЭМ!$A$40:$A$783,$A457,СВЦЭМ!$B$39:$B$782,J$437)+'СЕТ СН'!$F$16</f>
        <v>0</v>
      </c>
      <c r="K457" s="36">
        <f>SUMIFS(СВЦЭМ!$L$40:$L$783,СВЦЭМ!$A$40:$A$783,$A457,СВЦЭМ!$B$39:$B$782,K$437)+'СЕТ СН'!$F$16</f>
        <v>0</v>
      </c>
      <c r="L457" s="36">
        <f>SUMIFS(СВЦЭМ!$L$40:$L$783,СВЦЭМ!$A$40:$A$783,$A457,СВЦЭМ!$B$39:$B$782,L$437)+'СЕТ СН'!$F$16</f>
        <v>0</v>
      </c>
      <c r="M457" s="36">
        <f>SUMIFS(СВЦЭМ!$L$40:$L$783,СВЦЭМ!$A$40:$A$783,$A457,СВЦЭМ!$B$39:$B$782,M$437)+'СЕТ СН'!$F$16</f>
        <v>0</v>
      </c>
      <c r="N457" s="36">
        <f>SUMIFS(СВЦЭМ!$L$40:$L$783,СВЦЭМ!$A$40:$A$783,$A457,СВЦЭМ!$B$39:$B$782,N$437)+'СЕТ СН'!$F$16</f>
        <v>0</v>
      </c>
      <c r="O457" s="36">
        <f>SUMIFS(СВЦЭМ!$L$40:$L$783,СВЦЭМ!$A$40:$A$783,$A457,СВЦЭМ!$B$39:$B$782,O$437)+'СЕТ СН'!$F$16</f>
        <v>0</v>
      </c>
      <c r="P457" s="36">
        <f>SUMIFS(СВЦЭМ!$L$40:$L$783,СВЦЭМ!$A$40:$A$783,$A457,СВЦЭМ!$B$39:$B$782,P$437)+'СЕТ СН'!$F$16</f>
        <v>0</v>
      </c>
      <c r="Q457" s="36">
        <f>SUMIFS(СВЦЭМ!$L$40:$L$783,СВЦЭМ!$A$40:$A$783,$A457,СВЦЭМ!$B$39:$B$782,Q$437)+'СЕТ СН'!$F$16</f>
        <v>0</v>
      </c>
      <c r="R457" s="36">
        <f>SUMIFS(СВЦЭМ!$L$40:$L$783,СВЦЭМ!$A$40:$A$783,$A457,СВЦЭМ!$B$39:$B$782,R$437)+'СЕТ СН'!$F$16</f>
        <v>0</v>
      </c>
      <c r="S457" s="36">
        <f>SUMIFS(СВЦЭМ!$L$40:$L$783,СВЦЭМ!$A$40:$A$783,$A457,СВЦЭМ!$B$39:$B$782,S$437)+'СЕТ СН'!$F$16</f>
        <v>0</v>
      </c>
      <c r="T457" s="36">
        <f>SUMIFS(СВЦЭМ!$L$40:$L$783,СВЦЭМ!$A$40:$A$783,$A457,СВЦЭМ!$B$39:$B$782,T$437)+'СЕТ СН'!$F$16</f>
        <v>0</v>
      </c>
      <c r="U457" s="36">
        <f>SUMIFS(СВЦЭМ!$L$40:$L$783,СВЦЭМ!$A$40:$A$783,$A457,СВЦЭМ!$B$39:$B$782,U$437)+'СЕТ СН'!$F$16</f>
        <v>0</v>
      </c>
      <c r="V457" s="36">
        <f>SUMIFS(СВЦЭМ!$L$40:$L$783,СВЦЭМ!$A$40:$A$783,$A457,СВЦЭМ!$B$39:$B$782,V$437)+'СЕТ СН'!$F$16</f>
        <v>0</v>
      </c>
      <c r="W457" s="36">
        <f>SUMIFS(СВЦЭМ!$L$40:$L$783,СВЦЭМ!$A$40:$A$783,$A457,СВЦЭМ!$B$39:$B$782,W$437)+'СЕТ СН'!$F$16</f>
        <v>0</v>
      </c>
      <c r="X457" s="36">
        <f>SUMIFS(СВЦЭМ!$L$40:$L$783,СВЦЭМ!$A$40:$A$783,$A457,СВЦЭМ!$B$39:$B$782,X$437)+'СЕТ СН'!$F$16</f>
        <v>0</v>
      </c>
      <c r="Y457" s="36">
        <f>SUMIFS(СВЦЭМ!$L$40:$L$783,СВЦЭМ!$A$40:$A$783,$A457,СВЦЭМ!$B$39:$B$782,Y$437)+'СЕТ СН'!$F$16</f>
        <v>0</v>
      </c>
    </row>
    <row r="458" spans="1:25" ht="15.75" hidden="1" x14ac:dyDescent="0.2">
      <c r="A458" s="35">
        <f t="shared" si="12"/>
        <v>45220</v>
      </c>
      <c r="B458" s="36">
        <f>SUMIFS(СВЦЭМ!$L$40:$L$783,СВЦЭМ!$A$40:$A$783,$A458,СВЦЭМ!$B$39:$B$782,B$437)+'СЕТ СН'!$F$16</f>
        <v>0</v>
      </c>
      <c r="C458" s="36">
        <f>SUMIFS(СВЦЭМ!$L$40:$L$783,СВЦЭМ!$A$40:$A$783,$A458,СВЦЭМ!$B$39:$B$782,C$437)+'СЕТ СН'!$F$16</f>
        <v>0</v>
      </c>
      <c r="D458" s="36">
        <f>SUMIFS(СВЦЭМ!$L$40:$L$783,СВЦЭМ!$A$40:$A$783,$A458,СВЦЭМ!$B$39:$B$782,D$437)+'СЕТ СН'!$F$16</f>
        <v>0</v>
      </c>
      <c r="E458" s="36">
        <f>SUMIFS(СВЦЭМ!$L$40:$L$783,СВЦЭМ!$A$40:$A$783,$A458,СВЦЭМ!$B$39:$B$782,E$437)+'СЕТ СН'!$F$16</f>
        <v>0</v>
      </c>
      <c r="F458" s="36">
        <f>SUMIFS(СВЦЭМ!$L$40:$L$783,СВЦЭМ!$A$40:$A$783,$A458,СВЦЭМ!$B$39:$B$782,F$437)+'СЕТ СН'!$F$16</f>
        <v>0</v>
      </c>
      <c r="G458" s="36">
        <f>SUMIFS(СВЦЭМ!$L$40:$L$783,СВЦЭМ!$A$40:$A$783,$A458,СВЦЭМ!$B$39:$B$782,G$437)+'СЕТ СН'!$F$16</f>
        <v>0</v>
      </c>
      <c r="H458" s="36">
        <f>SUMIFS(СВЦЭМ!$L$40:$L$783,СВЦЭМ!$A$40:$A$783,$A458,СВЦЭМ!$B$39:$B$782,H$437)+'СЕТ СН'!$F$16</f>
        <v>0</v>
      </c>
      <c r="I458" s="36">
        <f>SUMIFS(СВЦЭМ!$L$40:$L$783,СВЦЭМ!$A$40:$A$783,$A458,СВЦЭМ!$B$39:$B$782,I$437)+'СЕТ СН'!$F$16</f>
        <v>0</v>
      </c>
      <c r="J458" s="36">
        <f>SUMIFS(СВЦЭМ!$L$40:$L$783,СВЦЭМ!$A$40:$A$783,$A458,СВЦЭМ!$B$39:$B$782,J$437)+'СЕТ СН'!$F$16</f>
        <v>0</v>
      </c>
      <c r="K458" s="36">
        <f>SUMIFS(СВЦЭМ!$L$40:$L$783,СВЦЭМ!$A$40:$A$783,$A458,СВЦЭМ!$B$39:$B$782,K$437)+'СЕТ СН'!$F$16</f>
        <v>0</v>
      </c>
      <c r="L458" s="36">
        <f>SUMIFS(СВЦЭМ!$L$40:$L$783,СВЦЭМ!$A$40:$A$783,$A458,СВЦЭМ!$B$39:$B$782,L$437)+'СЕТ СН'!$F$16</f>
        <v>0</v>
      </c>
      <c r="M458" s="36">
        <f>SUMIFS(СВЦЭМ!$L$40:$L$783,СВЦЭМ!$A$40:$A$783,$A458,СВЦЭМ!$B$39:$B$782,M$437)+'СЕТ СН'!$F$16</f>
        <v>0</v>
      </c>
      <c r="N458" s="36">
        <f>SUMIFS(СВЦЭМ!$L$40:$L$783,СВЦЭМ!$A$40:$A$783,$A458,СВЦЭМ!$B$39:$B$782,N$437)+'СЕТ СН'!$F$16</f>
        <v>0</v>
      </c>
      <c r="O458" s="36">
        <f>SUMIFS(СВЦЭМ!$L$40:$L$783,СВЦЭМ!$A$40:$A$783,$A458,СВЦЭМ!$B$39:$B$782,O$437)+'СЕТ СН'!$F$16</f>
        <v>0</v>
      </c>
      <c r="P458" s="36">
        <f>SUMIFS(СВЦЭМ!$L$40:$L$783,СВЦЭМ!$A$40:$A$783,$A458,СВЦЭМ!$B$39:$B$782,P$437)+'СЕТ СН'!$F$16</f>
        <v>0</v>
      </c>
      <c r="Q458" s="36">
        <f>SUMIFS(СВЦЭМ!$L$40:$L$783,СВЦЭМ!$A$40:$A$783,$A458,СВЦЭМ!$B$39:$B$782,Q$437)+'СЕТ СН'!$F$16</f>
        <v>0</v>
      </c>
      <c r="R458" s="36">
        <f>SUMIFS(СВЦЭМ!$L$40:$L$783,СВЦЭМ!$A$40:$A$783,$A458,СВЦЭМ!$B$39:$B$782,R$437)+'СЕТ СН'!$F$16</f>
        <v>0</v>
      </c>
      <c r="S458" s="36">
        <f>SUMIFS(СВЦЭМ!$L$40:$L$783,СВЦЭМ!$A$40:$A$783,$A458,СВЦЭМ!$B$39:$B$782,S$437)+'СЕТ СН'!$F$16</f>
        <v>0</v>
      </c>
      <c r="T458" s="36">
        <f>SUMIFS(СВЦЭМ!$L$40:$L$783,СВЦЭМ!$A$40:$A$783,$A458,СВЦЭМ!$B$39:$B$782,T$437)+'СЕТ СН'!$F$16</f>
        <v>0</v>
      </c>
      <c r="U458" s="36">
        <f>SUMIFS(СВЦЭМ!$L$40:$L$783,СВЦЭМ!$A$40:$A$783,$A458,СВЦЭМ!$B$39:$B$782,U$437)+'СЕТ СН'!$F$16</f>
        <v>0</v>
      </c>
      <c r="V458" s="36">
        <f>SUMIFS(СВЦЭМ!$L$40:$L$783,СВЦЭМ!$A$40:$A$783,$A458,СВЦЭМ!$B$39:$B$782,V$437)+'СЕТ СН'!$F$16</f>
        <v>0</v>
      </c>
      <c r="W458" s="36">
        <f>SUMIFS(СВЦЭМ!$L$40:$L$783,СВЦЭМ!$A$40:$A$783,$A458,СВЦЭМ!$B$39:$B$782,W$437)+'СЕТ СН'!$F$16</f>
        <v>0</v>
      </c>
      <c r="X458" s="36">
        <f>SUMIFS(СВЦЭМ!$L$40:$L$783,СВЦЭМ!$A$40:$A$783,$A458,СВЦЭМ!$B$39:$B$782,X$437)+'СЕТ СН'!$F$16</f>
        <v>0</v>
      </c>
      <c r="Y458" s="36">
        <f>SUMIFS(СВЦЭМ!$L$40:$L$783,СВЦЭМ!$A$40:$A$783,$A458,СВЦЭМ!$B$39:$B$782,Y$437)+'СЕТ СН'!$F$16</f>
        <v>0</v>
      </c>
    </row>
    <row r="459" spans="1:25" ht="15.75" hidden="1" x14ac:dyDescent="0.2">
      <c r="A459" s="35">
        <f t="shared" si="12"/>
        <v>45221</v>
      </c>
      <c r="B459" s="36">
        <f>SUMIFS(СВЦЭМ!$L$40:$L$783,СВЦЭМ!$A$40:$A$783,$A459,СВЦЭМ!$B$39:$B$782,B$437)+'СЕТ СН'!$F$16</f>
        <v>0</v>
      </c>
      <c r="C459" s="36">
        <f>SUMIFS(СВЦЭМ!$L$40:$L$783,СВЦЭМ!$A$40:$A$783,$A459,СВЦЭМ!$B$39:$B$782,C$437)+'СЕТ СН'!$F$16</f>
        <v>0</v>
      </c>
      <c r="D459" s="36">
        <f>SUMIFS(СВЦЭМ!$L$40:$L$783,СВЦЭМ!$A$40:$A$783,$A459,СВЦЭМ!$B$39:$B$782,D$437)+'СЕТ СН'!$F$16</f>
        <v>0</v>
      </c>
      <c r="E459" s="36">
        <f>SUMIFS(СВЦЭМ!$L$40:$L$783,СВЦЭМ!$A$40:$A$783,$A459,СВЦЭМ!$B$39:$B$782,E$437)+'СЕТ СН'!$F$16</f>
        <v>0</v>
      </c>
      <c r="F459" s="36">
        <f>SUMIFS(СВЦЭМ!$L$40:$L$783,СВЦЭМ!$A$40:$A$783,$A459,СВЦЭМ!$B$39:$B$782,F$437)+'СЕТ СН'!$F$16</f>
        <v>0</v>
      </c>
      <c r="G459" s="36">
        <f>SUMIFS(СВЦЭМ!$L$40:$L$783,СВЦЭМ!$A$40:$A$783,$A459,СВЦЭМ!$B$39:$B$782,G$437)+'СЕТ СН'!$F$16</f>
        <v>0</v>
      </c>
      <c r="H459" s="36">
        <f>SUMIFS(СВЦЭМ!$L$40:$L$783,СВЦЭМ!$A$40:$A$783,$A459,СВЦЭМ!$B$39:$B$782,H$437)+'СЕТ СН'!$F$16</f>
        <v>0</v>
      </c>
      <c r="I459" s="36">
        <f>SUMIFS(СВЦЭМ!$L$40:$L$783,СВЦЭМ!$A$40:$A$783,$A459,СВЦЭМ!$B$39:$B$782,I$437)+'СЕТ СН'!$F$16</f>
        <v>0</v>
      </c>
      <c r="J459" s="36">
        <f>SUMIFS(СВЦЭМ!$L$40:$L$783,СВЦЭМ!$A$40:$A$783,$A459,СВЦЭМ!$B$39:$B$782,J$437)+'СЕТ СН'!$F$16</f>
        <v>0</v>
      </c>
      <c r="K459" s="36">
        <f>SUMIFS(СВЦЭМ!$L$40:$L$783,СВЦЭМ!$A$40:$A$783,$A459,СВЦЭМ!$B$39:$B$782,K$437)+'СЕТ СН'!$F$16</f>
        <v>0</v>
      </c>
      <c r="L459" s="36">
        <f>SUMIFS(СВЦЭМ!$L$40:$L$783,СВЦЭМ!$A$40:$A$783,$A459,СВЦЭМ!$B$39:$B$782,L$437)+'СЕТ СН'!$F$16</f>
        <v>0</v>
      </c>
      <c r="M459" s="36">
        <f>SUMIFS(СВЦЭМ!$L$40:$L$783,СВЦЭМ!$A$40:$A$783,$A459,СВЦЭМ!$B$39:$B$782,M$437)+'СЕТ СН'!$F$16</f>
        <v>0</v>
      </c>
      <c r="N459" s="36">
        <f>SUMIFS(СВЦЭМ!$L$40:$L$783,СВЦЭМ!$A$40:$A$783,$A459,СВЦЭМ!$B$39:$B$782,N$437)+'СЕТ СН'!$F$16</f>
        <v>0</v>
      </c>
      <c r="O459" s="36">
        <f>SUMIFS(СВЦЭМ!$L$40:$L$783,СВЦЭМ!$A$40:$A$783,$A459,СВЦЭМ!$B$39:$B$782,O$437)+'СЕТ СН'!$F$16</f>
        <v>0</v>
      </c>
      <c r="P459" s="36">
        <f>SUMIFS(СВЦЭМ!$L$40:$L$783,СВЦЭМ!$A$40:$A$783,$A459,СВЦЭМ!$B$39:$B$782,P$437)+'СЕТ СН'!$F$16</f>
        <v>0</v>
      </c>
      <c r="Q459" s="36">
        <f>SUMIFS(СВЦЭМ!$L$40:$L$783,СВЦЭМ!$A$40:$A$783,$A459,СВЦЭМ!$B$39:$B$782,Q$437)+'СЕТ СН'!$F$16</f>
        <v>0</v>
      </c>
      <c r="R459" s="36">
        <f>SUMIFS(СВЦЭМ!$L$40:$L$783,СВЦЭМ!$A$40:$A$783,$A459,СВЦЭМ!$B$39:$B$782,R$437)+'СЕТ СН'!$F$16</f>
        <v>0</v>
      </c>
      <c r="S459" s="36">
        <f>SUMIFS(СВЦЭМ!$L$40:$L$783,СВЦЭМ!$A$40:$A$783,$A459,СВЦЭМ!$B$39:$B$782,S$437)+'СЕТ СН'!$F$16</f>
        <v>0</v>
      </c>
      <c r="T459" s="36">
        <f>SUMIFS(СВЦЭМ!$L$40:$L$783,СВЦЭМ!$A$40:$A$783,$A459,СВЦЭМ!$B$39:$B$782,T$437)+'СЕТ СН'!$F$16</f>
        <v>0</v>
      </c>
      <c r="U459" s="36">
        <f>SUMIFS(СВЦЭМ!$L$40:$L$783,СВЦЭМ!$A$40:$A$783,$A459,СВЦЭМ!$B$39:$B$782,U$437)+'СЕТ СН'!$F$16</f>
        <v>0</v>
      </c>
      <c r="V459" s="36">
        <f>SUMIFS(СВЦЭМ!$L$40:$L$783,СВЦЭМ!$A$40:$A$783,$A459,СВЦЭМ!$B$39:$B$782,V$437)+'СЕТ СН'!$F$16</f>
        <v>0</v>
      </c>
      <c r="W459" s="36">
        <f>SUMIFS(СВЦЭМ!$L$40:$L$783,СВЦЭМ!$A$40:$A$783,$A459,СВЦЭМ!$B$39:$B$782,W$437)+'СЕТ СН'!$F$16</f>
        <v>0</v>
      </c>
      <c r="X459" s="36">
        <f>SUMIFS(СВЦЭМ!$L$40:$L$783,СВЦЭМ!$A$40:$A$783,$A459,СВЦЭМ!$B$39:$B$782,X$437)+'СЕТ СН'!$F$16</f>
        <v>0</v>
      </c>
      <c r="Y459" s="36">
        <f>SUMIFS(СВЦЭМ!$L$40:$L$783,СВЦЭМ!$A$40:$A$783,$A459,СВЦЭМ!$B$39:$B$782,Y$437)+'СЕТ СН'!$F$16</f>
        <v>0</v>
      </c>
    </row>
    <row r="460" spans="1:25" ht="15.75" hidden="1" x14ac:dyDescent="0.2">
      <c r="A460" s="35">
        <f t="shared" si="12"/>
        <v>45222</v>
      </c>
      <c r="B460" s="36">
        <f>SUMIFS(СВЦЭМ!$L$40:$L$783,СВЦЭМ!$A$40:$A$783,$A460,СВЦЭМ!$B$39:$B$782,B$437)+'СЕТ СН'!$F$16</f>
        <v>0</v>
      </c>
      <c r="C460" s="36">
        <f>SUMIFS(СВЦЭМ!$L$40:$L$783,СВЦЭМ!$A$40:$A$783,$A460,СВЦЭМ!$B$39:$B$782,C$437)+'СЕТ СН'!$F$16</f>
        <v>0</v>
      </c>
      <c r="D460" s="36">
        <f>SUMIFS(СВЦЭМ!$L$40:$L$783,СВЦЭМ!$A$40:$A$783,$A460,СВЦЭМ!$B$39:$B$782,D$437)+'СЕТ СН'!$F$16</f>
        <v>0</v>
      </c>
      <c r="E460" s="36">
        <f>SUMIFS(СВЦЭМ!$L$40:$L$783,СВЦЭМ!$A$40:$A$783,$A460,СВЦЭМ!$B$39:$B$782,E$437)+'СЕТ СН'!$F$16</f>
        <v>0</v>
      </c>
      <c r="F460" s="36">
        <f>SUMIFS(СВЦЭМ!$L$40:$L$783,СВЦЭМ!$A$40:$A$783,$A460,СВЦЭМ!$B$39:$B$782,F$437)+'СЕТ СН'!$F$16</f>
        <v>0</v>
      </c>
      <c r="G460" s="36">
        <f>SUMIFS(СВЦЭМ!$L$40:$L$783,СВЦЭМ!$A$40:$A$783,$A460,СВЦЭМ!$B$39:$B$782,G$437)+'СЕТ СН'!$F$16</f>
        <v>0</v>
      </c>
      <c r="H460" s="36">
        <f>SUMIFS(СВЦЭМ!$L$40:$L$783,СВЦЭМ!$A$40:$A$783,$A460,СВЦЭМ!$B$39:$B$782,H$437)+'СЕТ СН'!$F$16</f>
        <v>0</v>
      </c>
      <c r="I460" s="36">
        <f>SUMIFS(СВЦЭМ!$L$40:$L$783,СВЦЭМ!$A$40:$A$783,$A460,СВЦЭМ!$B$39:$B$782,I$437)+'СЕТ СН'!$F$16</f>
        <v>0</v>
      </c>
      <c r="J460" s="36">
        <f>SUMIFS(СВЦЭМ!$L$40:$L$783,СВЦЭМ!$A$40:$A$783,$A460,СВЦЭМ!$B$39:$B$782,J$437)+'СЕТ СН'!$F$16</f>
        <v>0</v>
      </c>
      <c r="K460" s="36">
        <f>SUMIFS(СВЦЭМ!$L$40:$L$783,СВЦЭМ!$A$40:$A$783,$A460,СВЦЭМ!$B$39:$B$782,K$437)+'СЕТ СН'!$F$16</f>
        <v>0</v>
      </c>
      <c r="L460" s="36">
        <f>SUMIFS(СВЦЭМ!$L$40:$L$783,СВЦЭМ!$A$40:$A$783,$A460,СВЦЭМ!$B$39:$B$782,L$437)+'СЕТ СН'!$F$16</f>
        <v>0</v>
      </c>
      <c r="M460" s="36">
        <f>SUMIFS(СВЦЭМ!$L$40:$L$783,СВЦЭМ!$A$40:$A$783,$A460,СВЦЭМ!$B$39:$B$782,M$437)+'СЕТ СН'!$F$16</f>
        <v>0</v>
      </c>
      <c r="N460" s="36">
        <f>SUMIFS(СВЦЭМ!$L$40:$L$783,СВЦЭМ!$A$40:$A$783,$A460,СВЦЭМ!$B$39:$B$782,N$437)+'СЕТ СН'!$F$16</f>
        <v>0</v>
      </c>
      <c r="O460" s="36">
        <f>SUMIFS(СВЦЭМ!$L$40:$L$783,СВЦЭМ!$A$40:$A$783,$A460,СВЦЭМ!$B$39:$B$782,O$437)+'СЕТ СН'!$F$16</f>
        <v>0</v>
      </c>
      <c r="P460" s="36">
        <f>SUMIFS(СВЦЭМ!$L$40:$L$783,СВЦЭМ!$A$40:$A$783,$A460,СВЦЭМ!$B$39:$B$782,P$437)+'СЕТ СН'!$F$16</f>
        <v>0</v>
      </c>
      <c r="Q460" s="36">
        <f>SUMIFS(СВЦЭМ!$L$40:$L$783,СВЦЭМ!$A$40:$A$783,$A460,СВЦЭМ!$B$39:$B$782,Q$437)+'СЕТ СН'!$F$16</f>
        <v>0</v>
      </c>
      <c r="R460" s="36">
        <f>SUMIFS(СВЦЭМ!$L$40:$L$783,СВЦЭМ!$A$40:$A$783,$A460,СВЦЭМ!$B$39:$B$782,R$437)+'СЕТ СН'!$F$16</f>
        <v>0</v>
      </c>
      <c r="S460" s="36">
        <f>SUMIFS(СВЦЭМ!$L$40:$L$783,СВЦЭМ!$A$40:$A$783,$A460,СВЦЭМ!$B$39:$B$782,S$437)+'СЕТ СН'!$F$16</f>
        <v>0</v>
      </c>
      <c r="T460" s="36">
        <f>SUMIFS(СВЦЭМ!$L$40:$L$783,СВЦЭМ!$A$40:$A$783,$A460,СВЦЭМ!$B$39:$B$782,T$437)+'СЕТ СН'!$F$16</f>
        <v>0</v>
      </c>
      <c r="U460" s="36">
        <f>SUMIFS(СВЦЭМ!$L$40:$L$783,СВЦЭМ!$A$40:$A$783,$A460,СВЦЭМ!$B$39:$B$782,U$437)+'СЕТ СН'!$F$16</f>
        <v>0</v>
      </c>
      <c r="V460" s="36">
        <f>SUMIFS(СВЦЭМ!$L$40:$L$783,СВЦЭМ!$A$40:$A$783,$A460,СВЦЭМ!$B$39:$B$782,V$437)+'СЕТ СН'!$F$16</f>
        <v>0</v>
      </c>
      <c r="W460" s="36">
        <f>SUMIFS(СВЦЭМ!$L$40:$L$783,СВЦЭМ!$A$40:$A$783,$A460,СВЦЭМ!$B$39:$B$782,W$437)+'СЕТ СН'!$F$16</f>
        <v>0</v>
      </c>
      <c r="X460" s="36">
        <f>SUMIFS(СВЦЭМ!$L$40:$L$783,СВЦЭМ!$A$40:$A$783,$A460,СВЦЭМ!$B$39:$B$782,X$437)+'СЕТ СН'!$F$16</f>
        <v>0</v>
      </c>
      <c r="Y460" s="36">
        <f>SUMIFS(СВЦЭМ!$L$40:$L$783,СВЦЭМ!$A$40:$A$783,$A460,СВЦЭМ!$B$39:$B$782,Y$437)+'СЕТ СН'!$F$16</f>
        <v>0</v>
      </c>
    </row>
    <row r="461" spans="1:25" ht="15.75" hidden="1" x14ac:dyDescent="0.2">
      <c r="A461" s="35">
        <f t="shared" si="12"/>
        <v>45223</v>
      </c>
      <c r="B461" s="36">
        <f>SUMIFS(СВЦЭМ!$L$40:$L$783,СВЦЭМ!$A$40:$A$783,$A461,СВЦЭМ!$B$39:$B$782,B$437)+'СЕТ СН'!$F$16</f>
        <v>0</v>
      </c>
      <c r="C461" s="36">
        <f>SUMIFS(СВЦЭМ!$L$40:$L$783,СВЦЭМ!$A$40:$A$783,$A461,СВЦЭМ!$B$39:$B$782,C$437)+'СЕТ СН'!$F$16</f>
        <v>0</v>
      </c>
      <c r="D461" s="36">
        <f>SUMIFS(СВЦЭМ!$L$40:$L$783,СВЦЭМ!$A$40:$A$783,$A461,СВЦЭМ!$B$39:$B$782,D$437)+'СЕТ СН'!$F$16</f>
        <v>0</v>
      </c>
      <c r="E461" s="36">
        <f>SUMIFS(СВЦЭМ!$L$40:$L$783,СВЦЭМ!$A$40:$A$783,$A461,СВЦЭМ!$B$39:$B$782,E$437)+'СЕТ СН'!$F$16</f>
        <v>0</v>
      </c>
      <c r="F461" s="36">
        <f>SUMIFS(СВЦЭМ!$L$40:$L$783,СВЦЭМ!$A$40:$A$783,$A461,СВЦЭМ!$B$39:$B$782,F$437)+'СЕТ СН'!$F$16</f>
        <v>0</v>
      </c>
      <c r="G461" s="36">
        <f>SUMIFS(СВЦЭМ!$L$40:$L$783,СВЦЭМ!$A$40:$A$783,$A461,СВЦЭМ!$B$39:$B$782,G$437)+'СЕТ СН'!$F$16</f>
        <v>0</v>
      </c>
      <c r="H461" s="36">
        <f>SUMIFS(СВЦЭМ!$L$40:$L$783,СВЦЭМ!$A$40:$A$783,$A461,СВЦЭМ!$B$39:$B$782,H$437)+'СЕТ СН'!$F$16</f>
        <v>0</v>
      </c>
      <c r="I461" s="36">
        <f>SUMIFS(СВЦЭМ!$L$40:$L$783,СВЦЭМ!$A$40:$A$783,$A461,СВЦЭМ!$B$39:$B$782,I$437)+'СЕТ СН'!$F$16</f>
        <v>0</v>
      </c>
      <c r="J461" s="36">
        <f>SUMIFS(СВЦЭМ!$L$40:$L$783,СВЦЭМ!$A$40:$A$783,$A461,СВЦЭМ!$B$39:$B$782,J$437)+'СЕТ СН'!$F$16</f>
        <v>0</v>
      </c>
      <c r="K461" s="36">
        <f>SUMIFS(СВЦЭМ!$L$40:$L$783,СВЦЭМ!$A$40:$A$783,$A461,СВЦЭМ!$B$39:$B$782,K$437)+'СЕТ СН'!$F$16</f>
        <v>0</v>
      </c>
      <c r="L461" s="36">
        <f>SUMIFS(СВЦЭМ!$L$40:$L$783,СВЦЭМ!$A$40:$A$783,$A461,СВЦЭМ!$B$39:$B$782,L$437)+'СЕТ СН'!$F$16</f>
        <v>0</v>
      </c>
      <c r="M461" s="36">
        <f>SUMIFS(СВЦЭМ!$L$40:$L$783,СВЦЭМ!$A$40:$A$783,$A461,СВЦЭМ!$B$39:$B$782,M$437)+'СЕТ СН'!$F$16</f>
        <v>0</v>
      </c>
      <c r="N461" s="36">
        <f>SUMIFS(СВЦЭМ!$L$40:$L$783,СВЦЭМ!$A$40:$A$783,$A461,СВЦЭМ!$B$39:$B$782,N$437)+'СЕТ СН'!$F$16</f>
        <v>0</v>
      </c>
      <c r="O461" s="36">
        <f>SUMIFS(СВЦЭМ!$L$40:$L$783,СВЦЭМ!$A$40:$A$783,$A461,СВЦЭМ!$B$39:$B$782,O$437)+'СЕТ СН'!$F$16</f>
        <v>0</v>
      </c>
      <c r="P461" s="36">
        <f>SUMIFS(СВЦЭМ!$L$40:$L$783,СВЦЭМ!$A$40:$A$783,$A461,СВЦЭМ!$B$39:$B$782,P$437)+'СЕТ СН'!$F$16</f>
        <v>0</v>
      </c>
      <c r="Q461" s="36">
        <f>SUMIFS(СВЦЭМ!$L$40:$L$783,СВЦЭМ!$A$40:$A$783,$A461,СВЦЭМ!$B$39:$B$782,Q$437)+'СЕТ СН'!$F$16</f>
        <v>0</v>
      </c>
      <c r="R461" s="36">
        <f>SUMIFS(СВЦЭМ!$L$40:$L$783,СВЦЭМ!$A$40:$A$783,$A461,СВЦЭМ!$B$39:$B$782,R$437)+'СЕТ СН'!$F$16</f>
        <v>0</v>
      </c>
      <c r="S461" s="36">
        <f>SUMIFS(СВЦЭМ!$L$40:$L$783,СВЦЭМ!$A$40:$A$783,$A461,СВЦЭМ!$B$39:$B$782,S$437)+'СЕТ СН'!$F$16</f>
        <v>0</v>
      </c>
      <c r="T461" s="36">
        <f>SUMIFS(СВЦЭМ!$L$40:$L$783,СВЦЭМ!$A$40:$A$783,$A461,СВЦЭМ!$B$39:$B$782,T$437)+'СЕТ СН'!$F$16</f>
        <v>0</v>
      </c>
      <c r="U461" s="36">
        <f>SUMIFS(СВЦЭМ!$L$40:$L$783,СВЦЭМ!$A$40:$A$783,$A461,СВЦЭМ!$B$39:$B$782,U$437)+'СЕТ СН'!$F$16</f>
        <v>0</v>
      </c>
      <c r="V461" s="36">
        <f>SUMIFS(СВЦЭМ!$L$40:$L$783,СВЦЭМ!$A$40:$A$783,$A461,СВЦЭМ!$B$39:$B$782,V$437)+'СЕТ СН'!$F$16</f>
        <v>0</v>
      </c>
      <c r="W461" s="36">
        <f>SUMIFS(СВЦЭМ!$L$40:$L$783,СВЦЭМ!$A$40:$A$783,$A461,СВЦЭМ!$B$39:$B$782,W$437)+'СЕТ СН'!$F$16</f>
        <v>0</v>
      </c>
      <c r="X461" s="36">
        <f>SUMIFS(СВЦЭМ!$L$40:$L$783,СВЦЭМ!$A$40:$A$783,$A461,СВЦЭМ!$B$39:$B$782,X$437)+'СЕТ СН'!$F$16</f>
        <v>0</v>
      </c>
      <c r="Y461" s="36">
        <f>SUMIFS(СВЦЭМ!$L$40:$L$783,СВЦЭМ!$A$40:$A$783,$A461,СВЦЭМ!$B$39:$B$782,Y$437)+'СЕТ СН'!$F$16</f>
        <v>0</v>
      </c>
    </row>
    <row r="462" spans="1:25" ht="15.75" hidden="1" x14ac:dyDescent="0.2">
      <c r="A462" s="35">
        <f t="shared" si="12"/>
        <v>45224</v>
      </c>
      <c r="B462" s="36">
        <f>SUMIFS(СВЦЭМ!$L$40:$L$783,СВЦЭМ!$A$40:$A$783,$A462,СВЦЭМ!$B$39:$B$782,B$437)+'СЕТ СН'!$F$16</f>
        <v>0</v>
      </c>
      <c r="C462" s="36">
        <f>SUMIFS(СВЦЭМ!$L$40:$L$783,СВЦЭМ!$A$40:$A$783,$A462,СВЦЭМ!$B$39:$B$782,C$437)+'СЕТ СН'!$F$16</f>
        <v>0</v>
      </c>
      <c r="D462" s="36">
        <f>SUMIFS(СВЦЭМ!$L$40:$L$783,СВЦЭМ!$A$40:$A$783,$A462,СВЦЭМ!$B$39:$B$782,D$437)+'СЕТ СН'!$F$16</f>
        <v>0</v>
      </c>
      <c r="E462" s="36">
        <f>SUMIFS(СВЦЭМ!$L$40:$L$783,СВЦЭМ!$A$40:$A$783,$A462,СВЦЭМ!$B$39:$B$782,E$437)+'СЕТ СН'!$F$16</f>
        <v>0</v>
      </c>
      <c r="F462" s="36">
        <f>SUMIFS(СВЦЭМ!$L$40:$L$783,СВЦЭМ!$A$40:$A$783,$A462,СВЦЭМ!$B$39:$B$782,F$437)+'СЕТ СН'!$F$16</f>
        <v>0</v>
      </c>
      <c r="G462" s="36">
        <f>SUMIFS(СВЦЭМ!$L$40:$L$783,СВЦЭМ!$A$40:$A$783,$A462,СВЦЭМ!$B$39:$B$782,G$437)+'СЕТ СН'!$F$16</f>
        <v>0</v>
      </c>
      <c r="H462" s="36">
        <f>SUMIFS(СВЦЭМ!$L$40:$L$783,СВЦЭМ!$A$40:$A$783,$A462,СВЦЭМ!$B$39:$B$782,H$437)+'СЕТ СН'!$F$16</f>
        <v>0</v>
      </c>
      <c r="I462" s="36">
        <f>SUMIFS(СВЦЭМ!$L$40:$L$783,СВЦЭМ!$A$40:$A$783,$A462,СВЦЭМ!$B$39:$B$782,I$437)+'СЕТ СН'!$F$16</f>
        <v>0</v>
      </c>
      <c r="J462" s="36">
        <f>SUMIFS(СВЦЭМ!$L$40:$L$783,СВЦЭМ!$A$40:$A$783,$A462,СВЦЭМ!$B$39:$B$782,J$437)+'СЕТ СН'!$F$16</f>
        <v>0</v>
      </c>
      <c r="K462" s="36">
        <f>SUMIFS(СВЦЭМ!$L$40:$L$783,СВЦЭМ!$A$40:$A$783,$A462,СВЦЭМ!$B$39:$B$782,K$437)+'СЕТ СН'!$F$16</f>
        <v>0</v>
      </c>
      <c r="L462" s="36">
        <f>SUMIFS(СВЦЭМ!$L$40:$L$783,СВЦЭМ!$A$40:$A$783,$A462,СВЦЭМ!$B$39:$B$782,L$437)+'СЕТ СН'!$F$16</f>
        <v>0</v>
      </c>
      <c r="M462" s="36">
        <f>SUMIFS(СВЦЭМ!$L$40:$L$783,СВЦЭМ!$A$40:$A$783,$A462,СВЦЭМ!$B$39:$B$782,M$437)+'СЕТ СН'!$F$16</f>
        <v>0</v>
      </c>
      <c r="N462" s="36">
        <f>SUMIFS(СВЦЭМ!$L$40:$L$783,СВЦЭМ!$A$40:$A$783,$A462,СВЦЭМ!$B$39:$B$782,N$437)+'СЕТ СН'!$F$16</f>
        <v>0</v>
      </c>
      <c r="O462" s="36">
        <f>SUMIFS(СВЦЭМ!$L$40:$L$783,СВЦЭМ!$A$40:$A$783,$A462,СВЦЭМ!$B$39:$B$782,O$437)+'СЕТ СН'!$F$16</f>
        <v>0</v>
      </c>
      <c r="P462" s="36">
        <f>SUMIFS(СВЦЭМ!$L$40:$L$783,СВЦЭМ!$A$40:$A$783,$A462,СВЦЭМ!$B$39:$B$782,P$437)+'СЕТ СН'!$F$16</f>
        <v>0</v>
      </c>
      <c r="Q462" s="36">
        <f>SUMIFS(СВЦЭМ!$L$40:$L$783,СВЦЭМ!$A$40:$A$783,$A462,СВЦЭМ!$B$39:$B$782,Q$437)+'СЕТ СН'!$F$16</f>
        <v>0</v>
      </c>
      <c r="R462" s="36">
        <f>SUMIFS(СВЦЭМ!$L$40:$L$783,СВЦЭМ!$A$40:$A$783,$A462,СВЦЭМ!$B$39:$B$782,R$437)+'СЕТ СН'!$F$16</f>
        <v>0</v>
      </c>
      <c r="S462" s="36">
        <f>SUMIFS(СВЦЭМ!$L$40:$L$783,СВЦЭМ!$A$40:$A$783,$A462,СВЦЭМ!$B$39:$B$782,S$437)+'СЕТ СН'!$F$16</f>
        <v>0</v>
      </c>
      <c r="T462" s="36">
        <f>SUMIFS(СВЦЭМ!$L$40:$L$783,СВЦЭМ!$A$40:$A$783,$A462,СВЦЭМ!$B$39:$B$782,T$437)+'СЕТ СН'!$F$16</f>
        <v>0</v>
      </c>
      <c r="U462" s="36">
        <f>SUMIFS(СВЦЭМ!$L$40:$L$783,СВЦЭМ!$A$40:$A$783,$A462,СВЦЭМ!$B$39:$B$782,U$437)+'СЕТ СН'!$F$16</f>
        <v>0</v>
      </c>
      <c r="V462" s="36">
        <f>SUMIFS(СВЦЭМ!$L$40:$L$783,СВЦЭМ!$A$40:$A$783,$A462,СВЦЭМ!$B$39:$B$782,V$437)+'СЕТ СН'!$F$16</f>
        <v>0</v>
      </c>
      <c r="W462" s="36">
        <f>SUMIFS(СВЦЭМ!$L$40:$L$783,СВЦЭМ!$A$40:$A$783,$A462,СВЦЭМ!$B$39:$B$782,W$437)+'СЕТ СН'!$F$16</f>
        <v>0</v>
      </c>
      <c r="X462" s="36">
        <f>SUMIFS(СВЦЭМ!$L$40:$L$783,СВЦЭМ!$A$40:$A$783,$A462,СВЦЭМ!$B$39:$B$782,X$437)+'СЕТ СН'!$F$16</f>
        <v>0</v>
      </c>
      <c r="Y462" s="36">
        <f>SUMIFS(СВЦЭМ!$L$40:$L$783,СВЦЭМ!$A$40:$A$783,$A462,СВЦЭМ!$B$39:$B$782,Y$437)+'СЕТ СН'!$F$16</f>
        <v>0</v>
      </c>
    </row>
    <row r="463" spans="1:25" ht="15.75" hidden="1" x14ac:dyDescent="0.2">
      <c r="A463" s="35">
        <f t="shared" si="12"/>
        <v>45225</v>
      </c>
      <c r="B463" s="36">
        <f>SUMIFS(СВЦЭМ!$L$40:$L$783,СВЦЭМ!$A$40:$A$783,$A463,СВЦЭМ!$B$39:$B$782,B$437)+'СЕТ СН'!$F$16</f>
        <v>0</v>
      </c>
      <c r="C463" s="36">
        <f>SUMIFS(СВЦЭМ!$L$40:$L$783,СВЦЭМ!$A$40:$A$783,$A463,СВЦЭМ!$B$39:$B$782,C$437)+'СЕТ СН'!$F$16</f>
        <v>0</v>
      </c>
      <c r="D463" s="36">
        <f>SUMIFS(СВЦЭМ!$L$40:$L$783,СВЦЭМ!$A$40:$A$783,$A463,СВЦЭМ!$B$39:$B$782,D$437)+'СЕТ СН'!$F$16</f>
        <v>0</v>
      </c>
      <c r="E463" s="36">
        <f>SUMIFS(СВЦЭМ!$L$40:$L$783,СВЦЭМ!$A$40:$A$783,$A463,СВЦЭМ!$B$39:$B$782,E$437)+'СЕТ СН'!$F$16</f>
        <v>0</v>
      </c>
      <c r="F463" s="36">
        <f>SUMIFS(СВЦЭМ!$L$40:$L$783,СВЦЭМ!$A$40:$A$783,$A463,СВЦЭМ!$B$39:$B$782,F$437)+'СЕТ СН'!$F$16</f>
        <v>0</v>
      </c>
      <c r="G463" s="36">
        <f>SUMIFS(СВЦЭМ!$L$40:$L$783,СВЦЭМ!$A$40:$A$783,$A463,СВЦЭМ!$B$39:$B$782,G$437)+'СЕТ СН'!$F$16</f>
        <v>0</v>
      </c>
      <c r="H463" s="36">
        <f>SUMIFS(СВЦЭМ!$L$40:$L$783,СВЦЭМ!$A$40:$A$783,$A463,СВЦЭМ!$B$39:$B$782,H$437)+'СЕТ СН'!$F$16</f>
        <v>0</v>
      </c>
      <c r="I463" s="36">
        <f>SUMIFS(СВЦЭМ!$L$40:$L$783,СВЦЭМ!$A$40:$A$783,$A463,СВЦЭМ!$B$39:$B$782,I$437)+'СЕТ СН'!$F$16</f>
        <v>0</v>
      </c>
      <c r="J463" s="36">
        <f>SUMIFS(СВЦЭМ!$L$40:$L$783,СВЦЭМ!$A$40:$A$783,$A463,СВЦЭМ!$B$39:$B$782,J$437)+'СЕТ СН'!$F$16</f>
        <v>0</v>
      </c>
      <c r="K463" s="36">
        <f>SUMIFS(СВЦЭМ!$L$40:$L$783,СВЦЭМ!$A$40:$A$783,$A463,СВЦЭМ!$B$39:$B$782,K$437)+'СЕТ СН'!$F$16</f>
        <v>0</v>
      </c>
      <c r="L463" s="36">
        <f>SUMIFS(СВЦЭМ!$L$40:$L$783,СВЦЭМ!$A$40:$A$783,$A463,СВЦЭМ!$B$39:$B$782,L$437)+'СЕТ СН'!$F$16</f>
        <v>0</v>
      </c>
      <c r="M463" s="36">
        <f>SUMIFS(СВЦЭМ!$L$40:$L$783,СВЦЭМ!$A$40:$A$783,$A463,СВЦЭМ!$B$39:$B$782,M$437)+'СЕТ СН'!$F$16</f>
        <v>0</v>
      </c>
      <c r="N463" s="36">
        <f>SUMIFS(СВЦЭМ!$L$40:$L$783,СВЦЭМ!$A$40:$A$783,$A463,СВЦЭМ!$B$39:$B$782,N$437)+'СЕТ СН'!$F$16</f>
        <v>0</v>
      </c>
      <c r="O463" s="36">
        <f>SUMIFS(СВЦЭМ!$L$40:$L$783,СВЦЭМ!$A$40:$A$783,$A463,СВЦЭМ!$B$39:$B$782,O$437)+'СЕТ СН'!$F$16</f>
        <v>0</v>
      </c>
      <c r="P463" s="36">
        <f>SUMIFS(СВЦЭМ!$L$40:$L$783,СВЦЭМ!$A$40:$A$783,$A463,СВЦЭМ!$B$39:$B$782,P$437)+'СЕТ СН'!$F$16</f>
        <v>0</v>
      </c>
      <c r="Q463" s="36">
        <f>SUMIFS(СВЦЭМ!$L$40:$L$783,СВЦЭМ!$A$40:$A$783,$A463,СВЦЭМ!$B$39:$B$782,Q$437)+'СЕТ СН'!$F$16</f>
        <v>0</v>
      </c>
      <c r="R463" s="36">
        <f>SUMIFS(СВЦЭМ!$L$40:$L$783,СВЦЭМ!$A$40:$A$783,$A463,СВЦЭМ!$B$39:$B$782,R$437)+'СЕТ СН'!$F$16</f>
        <v>0</v>
      </c>
      <c r="S463" s="36">
        <f>SUMIFS(СВЦЭМ!$L$40:$L$783,СВЦЭМ!$A$40:$A$783,$A463,СВЦЭМ!$B$39:$B$782,S$437)+'СЕТ СН'!$F$16</f>
        <v>0</v>
      </c>
      <c r="T463" s="36">
        <f>SUMIFS(СВЦЭМ!$L$40:$L$783,СВЦЭМ!$A$40:$A$783,$A463,СВЦЭМ!$B$39:$B$782,T$437)+'СЕТ СН'!$F$16</f>
        <v>0</v>
      </c>
      <c r="U463" s="36">
        <f>SUMIFS(СВЦЭМ!$L$40:$L$783,СВЦЭМ!$A$40:$A$783,$A463,СВЦЭМ!$B$39:$B$782,U$437)+'СЕТ СН'!$F$16</f>
        <v>0</v>
      </c>
      <c r="V463" s="36">
        <f>SUMIFS(СВЦЭМ!$L$40:$L$783,СВЦЭМ!$A$40:$A$783,$A463,СВЦЭМ!$B$39:$B$782,V$437)+'СЕТ СН'!$F$16</f>
        <v>0</v>
      </c>
      <c r="W463" s="36">
        <f>SUMIFS(СВЦЭМ!$L$40:$L$783,СВЦЭМ!$A$40:$A$783,$A463,СВЦЭМ!$B$39:$B$782,W$437)+'СЕТ СН'!$F$16</f>
        <v>0</v>
      </c>
      <c r="X463" s="36">
        <f>SUMIFS(СВЦЭМ!$L$40:$L$783,СВЦЭМ!$A$40:$A$783,$A463,СВЦЭМ!$B$39:$B$782,X$437)+'СЕТ СН'!$F$16</f>
        <v>0</v>
      </c>
      <c r="Y463" s="36">
        <f>SUMIFS(СВЦЭМ!$L$40:$L$783,СВЦЭМ!$A$40:$A$783,$A463,СВЦЭМ!$B$39:$B$782,Y$437)+'СЕТ СН'!$F$16</f>
        <v>0</v>
      </c>
    </row>
    <row r="464" spans="1:25" ht="15.75" hidden="1" x14ac:dyDescent="0.2">
      <c r="A464" s="35">
        <f t="shared" si="12"/>
        <v>45226</v>
      </c>
      <c r="B464" s="36">
        <f>SUMIFS(СВЦЭМ!$L$40:$L$783,СВЦЭМ!$A$40:$A$783,$A464,СВЦЭМ!$B$39:$B$782,B$437)+'СЕТ СН'!$F$16</f>
        <v>0</v>
      </c>
      <c r="C464" s="36">
        <f>SUMIFS(СВЦЭМ!$L$40:$L$783,СВЦЭМ!$A$40:$A$783,$A464,СВЦЭМ!$B$39:$B$782,C$437)+'СЕТ СН'!$F$16</f>
        <v>0</v>
      </c>
      <c r="D464" s="36">
        <f>SUMIFS(СВЦЭМ!$L$40:$L$783,СВЦЭМ!$A$40:$A$783,$A464,СВЦЭМ!$B$39:$B$782,D$437)+'СЕТ СН'!$F$16</f>
        <v>0</v>
      </c>
      <c r="E464" s="36">
        <f>SUMIFS(СВЦЭМ!$L$40:$L$783,СВЦЭМ!$A$40:$A$783,$A464,СВЦЭМ!$B$39:$B$782,E$437)+'СЕТ СН'!$F$16</f>
        <v>0</v>
      </c>
      <c r="F464" s="36">
        <f>SUMIFS(СВЦЭМ!$L$40:$L$783,СВЦЭМ!$A$40:$A$783,$A464,СВЦЭМ!$B$39:$B$782,F$437)+'СЕТ СН'!$F$16</f>
        <v>0</v>
      </c>
      <c r="G464" s="36">
        <f>SUMIFS(СВЦЭМ!$L$40:$L$783,СВЦЭМ!$A$40:$A$783,$A464,СВЦЭМ!$B$39:$B$782,G$437)+'СЕТ СН'!$F$16</f>
        <v>0</v>
      </c>
      <c r="H464" s="36">
        <f>SUMIFS(СВЦЭМ!$L$40:$L$783,СВЦЭМ!$A$40:$A$783,$A464,СВЦЭМ!$B$39:$B$782,H$437)+'СЕТ СН'!$F$16</f>
        <v>0</v>
      </c>
      <c r="I464" s="36">
        <f>SUMIFS(СВЦЭМ!$L$40:$L$783,СВЦЭМ!$A$40:$A$783,$A464,СВЦЭМ!$B$39:$B$782,I$437)+'СЕТ СН'!$F$16</f>
        <v>0</v>
      </c>
      <c r="J464" s="36">
        <f>SUMIFS(СВЦЭМ!$L$40:$L$783,СВЦЭМ!$A$40:$A$783,$A464,СВЦЭМ!$B$39:$B$782,J$437)+'СЕТ СН'!$F$16</f>
        <v>0</v>
      </c>
      <c r="K464" s="36">
        <f>SUMIFS(СВЦЭМ!$L$40:$L$783,СВЦЭМ!$A$40:$A$783,$A464,СВЦЭМ!$B$39:$B$782,K$437)+'СЕТ СН'!$F$16</f>
        <v>0</v>
      </c>
      <c r="L464" s="36">
        <f>SUMIFS(СВЦЭМ!$L$40:$L$783,СВЦЭМ!$A$40:$A$783,$A464,СВЦЭМ!$B$39:$B$782,L$437)+'СЕТ СН'!$F$16</f>
        <v>0</v>
      </c>
      <c r="M464" s="36">
        <f>SUMIFS(СВЦЭМ!$L$40:$L$783,СВЦЭМ!$A$40:$A$783,$A464,СВЦЭМ!$B$39:$B$782,M$437)+'СЕТ СН'!$F$16</f>
        <v>0</v>
      </c>
      <c r="N464" s="36">
        <f>SUMIFS(СВЦЭМ!$L$40:$L$783,СВЦЭМ!$A$40:$A$783,$A464,СВЦЭМ!$B$39:$B$782,N$437)+'СЕТ СН'!$F$16</f>
        <v>0</v>
      </c>
      <c r="O464" s="36">
        <f>SUMIFS(СВЦЭМ!$L$40:$L$783,СВЦЭМ!$A$40:$A$783,$A464,СВЦЭМ!$B$39:$B$782,O$437)+'СЕТ СН'!$F$16</f>
        <v>0</v>
      </c>
      <c r="P464" s="36">
        <f>SUMIFS(СВЦЭМ!$L$40:$L$783,СВЦЭМ!$A$40:$A$783,$A464,СВЦЭМ!$B$39:$B$782,P$437)+'СЕТ СН'!$F$16</f>
        <v>0</v>
      </c>
      <c r="Q464" s="36">
        <f>SUMIFS(СВЦЭМ!$L$40:$L$783,СВЦЭМ!$A$40:$A$783,$A464,СВЦЭМ!$B$39:$B$782,Q$437)+'СЕТ СН'!$F$16</f>
        <v>0</v>
      </c>
      <c r="R464" s="36">
        <f>SUMIFS(СВЦЭМ!$L$40:$L$783,СВЦЭМ!$A$40:$A$783,$A464,СВЦЭМ!$B$39:$B$782,R$437)+'СЕТ СН'!$F$16</f>
        <v>0</v>
      </c>
      <c r="S464" s="36">
        <f>SUMIFS(СВЦЭМ!$L$40:$L$783,СВЦЭМ!$A$40:$A$783,$A464,СВЦЭМ!$B$39:$B$782,S$437)+'СЕТ СН'!$F$16</f>
        <v>0</v>
      </c>
      <c r="T464" s="36">
        <f>SUMIFS(СВЦЭМ!$L$40:$L$783,СВЦЭМ!$A$40:$A$783,$A464,СВЦЭМ!$B$39:$B$782,T$437)+'СЕТ СН'!$F$16</f>
        <v>0</v>
      </c>
      <c r="U464" s="36">
        <f>SUMIFS(СВЦЭМ!$L$40:$L$783,СВЦЭМ!$A$40:$A$783,$A464,СВЦЭМ!$B$39:$B$782,U$437)+'СЕТ СН'!$F$16</f>
        <v>0</v>
      </c>
      <c r="V464" s="36">
        <f>SUMIFS(СВЦЭМ!$L$40:$L$783,СВЦЭМ!$A$40:$A$783,$A464,СВЦЭМ!$B$39:$B$782,V$437)+'СЕТ СН'!$F$16</f>
        <v>0</v>
      </c>
      <c r="W464" s="36">
        <f>SUMIFS(СВЦЭМ!$L$40:$L$783,СВЦЭМ!$A$40:$A$783,$A464,СВЦЭМ!$B$39:$B$782,W$437)+'СЕТ СН'!$F$16</f>
        <v>0</v>
      </c>
      <c r="X464" s="36">
        <f>SUMIFS(СВЦЭМ!$L$40:$L$783,СВЦЭМ!$A$40:$A$783,$A464,СВЦЭМ!$B$39:$B$782,X$437)+'СЕТ СН'!$F$16</f>
        <v>0</v>
      </c>
      <c r="Y464" s="36">
        <f>SUMIFS(СВЦЭМ!$L$40:$L$783,СВЦЭМ!$A$40:$A$783,$A464,СВЦЭМ!$B$39:$B$782,Y$437)+'СЕТ СН'!$F$16</f>
        <v>0</v>
      </c>
    </row>
    <row r="465" spans="1:26" ht="15.75" hidden="1" x14ac:dyDescent="0.2">
      <c r="A465" s="35">
        <f t="shared" si="12"/>
        <v>45227</v>
      </c>
      <c r="B465" s="36">
        <f>SUMIFS(СВЦЭМ!$L$40:$L$783,СВЦЭМ!$A$40:$A$783,$A465,СВЦЭМ!$B$39:$B$782,B$437)+'СЕТ СН'!$F$16</f>
        <v>0</v>
      </c>
      <c r="C465" s="36">
        <f>SUMIFS(СВЦЭМ!$L$40:$L$783,СВЦЭМ!$A$40:$A$783,$A465,СВЦЭМ!$B$39:$B$782,C$437)+'СЕТ СН'!$F$16</f>
        <v>0</v>
      </c>
      <c r="D465" s="36">
        <f>SUMIFS(СВЦЭМ!$L$40:$L$783,СВЦЭМ!$A$40:$A$783,$A465,СВЦЭМ!$B$39:$B$782,D$437)+'СЕТ СН'!$F$16</f>
        <v>0</v>
      </c>
      <c r="E465" s="36">
        <f>SUMIFS(СВЦЭМ!$L$40:$L$783,СВЦЭМ!$A$40:$A$783,$A465,СВЦЭМ!$B$39:$B$782,E$437)+'СЕТ СН'!$F$16</f>
        <v>0</v>
      </c>
      <c r="F465" s="36">
        <f>SUMIFS(СВЦЭМ!$L$40:$L$783,СВЦЭМ!$A$40:$A$783,$A465,СВЦЭМ!$B$39:$B$782,F$437)+'СЕТ СН'!$F$16</f>
        <v>0</v>
      </c>
      <c r="G465" s="36">
        <f>SUMIFS(СВЦЭМ!$L$40:$L$783,СВЦЭМ!$A$40:$A$783,$A465,СВЦЭМ!$B$39:$B$782,G$437)+'СЕТ СН'!$F$16</f>
        <v>0</v>
      </c>
      <c r="H465" s="36">
        <f>SUMIFS(СВЦЭМ!$L$40:$L$783,СВЦЭМ!$A$40:$A$783,$A465,СВЦЭМ!$B$39:$B$782,H$437)+'СЕТ СН'!$F$16</f>
        <v>0</v>
      </c>
      <c r="I465" s="36">
        <f>SUMIFS(СВЦЭМ!$L$40:$L$783,СВЦЭМ!$A$40:$A$783,$A465,СВЦЭМ!$B$39:$B$782,I$437)+'СЕТ СН'!$F$16</f>
        <v>0</v>
      </c>
      <c r="J465" s="36">
        <f>SUMIFS(СВЦЭМ!$L$40:$L$783,СВЦЭМ!$A$40:$A$783,$A465,СВЦЭМ!$B$39:$B$782,J$437)+'СЕТ СН'!$F$16</f>
        <v>0</v>
      </c>
      <c r="K465" s="36">
        <f>SUMIFS(СВЦЭМ!$L$40:$L$783,СВЦЭМ!$A$40:$A$783,$A465,СВЦЭМ!$B$39:$B$782,K$437)+'СЕТ СН'!$F$16</f>
        <v>0</v>
      </c>
      <c r="L465" s="36">
        <f>SUMIFS(СВЦЭМ!$L$40:$L$783,СВЦЭМ!$A$40:$A$783,$A465,СВЦЭМ!$B$39:$B$782,L$437)+'СЕТ СН'!$F$16</f>
        <v>0</v>
      </c>
      <c r="M465" s="36">
        <f>SUMIFS(СВЦЭМ!$L$40:$L$783,СВЦЭМ!$A$40:$A$783,$A465,СВЦЭМ!$B$39:$B$782,M$437)+'СЕТ СН'!$F$16</f>
        <v>0</v>
      </c>
      <c r="N465" s="36">
        <f>SUMIFS(СВЦЭМ!$L$40:$L$783,СВЦЭМ!$A$40:$A$783,$A465,СВЦЭМ!$B$39:$B$782,N$437)+'СЕТ СН'!$F$16</f>
        <v>0</v>
      </c>
      <c r="O465" s="36">
        <f>SUMIFS(СВЦЭМ!$L$40:$L$783,СВЦЭМ!$A$40:$A$783,$A465,СВЦЭМ!$B$39:$B$782,O$437)+'СЕТ СН'!$F$16</f>
        <v>0</v>
      </c>
      <c r="P465" s="36">
        <f>SUMIFS(СВЦЭМ!$L$40:$L$783,СВЦЭМ!$A$40:$A$783,$A465,СВЦЭМ!$B$39:$B$782,P$437)+'СЕТ СН'!$F$16</f>
        <v>0</v>
      </c>
      <c r="Q465" s="36">
        <f>SUMIFS(СВЦЭМ!$L$40:$L$783,СВЦЭМ!$A$40:$A$783,$A465,СВЦЭМ!$B$39:$B$782,Q$437)+'СЕТ СН'!$F$16</f>
        <v>0</v>
      </c>
      <c r="R465" s="36">
        <f>SUMIFS(СВЦЭМ!$L$40:$L$783,СВЦЭМ!$A$40:$A$783,$A465,СВЦЭМ!$B$39:$B$782,R$437)+'СЕТ СН'!$F$16</f>
        <v>0</v>
      </c>
      <c r="S465" s="36">
        <f>SUMIFS(СВЦЭМ!$L$40:$L$783,СВЦЭМ!$A$40:$A$783,$A465,СВЦЭМ!$B$39:$B$782,S$437)+'СЕТ СН'!$F$16</f>
        <v>0</v>
      </c>
      <c r="T465" s="36">
        <f>SUMIFS(СВЦЭМ!$L$40:$L$783,СВЦЭМ!$A$40:$A$783,$A465,СВЦЭМ!$B$39:$B$782,T$437)+'СЕТ СН'!$F$16</f>
        <v>0</v>
      </c>
      <c r="U465" s="36">
        <f>SUMIFS(СВЦЭМ!$L$40:$L$783,СВЦЭМ!$A$40:$A$783,$A465,СВЦЭМ!$B$39:$B$782,U$437)+'СЕТ СН'!$F$16</f>
        <v>0</v>
      </c>
      <c r="V465" s="36">
        <f>SUMIFS(СВЦЭМ!$L$40:$L$783,СВЦЭМ!$A$40:$A$783,$A465,СВЦЭМ!$B$39:$B$782,V$437)+'СЕТ СН'!$F$16</f>
        <v>0</v>
      </c>
      <c r="W465" s="36">
        <f>SUMIFS(СВЦЭМ!$L$40:$L$783,СВЦЭМ!$A$40:$A$783,$A465,СВЦЭМ!$B$39:$B$782,W$437)+'СЕТ СН'!$F$16</f>
        <v>0</v>
      </c>
      <c r="X465" s="36">
        <f>SUMIFS(СВЦЭМ!$L$40:$L$783,СВЦЭМ!$A$40:$A$783,$A465,СВЦЭМ!$B$39:$B$782,X$437)+'СЕТ СН'!$F$16</f>
        <v>0</v>
      </c>
      <c r="Y465" s="36">
        <f>SUMIFS(СВЦЭМ!$L$40:$L$783,СВЦЭМ!$A$40:$A$783,$A465,СВЦЭМ!$B$39:$B$782,Y$437)+'СЕТ СН'!$F$16</f>
        <v>0</v>
      </c>
    </row>
    <row r="466" spans="1:26" ht="15.75" hidden="1" x14ac:dyDescent="0.2">
      <c r="A466" s="35">
        <f t="shared" si="12"/>
        <v>45228</v>
      </c>
      <c r="B466" s="36">
        <f>SUMIFS(СВЦЭМ!$L$40:$L$783,СВЦЭМ!$A$40:$A$783,$A466,СВЦЭМ!$B$39:$B$782,B$437)+'СЕТ СН'!$F$16</f>
        <v>0</v>
      </c>
      <c r="C466" s="36">
        <f>SUMIFS(СВЦЭМ!$L$40:$L$783,СВЦЭМ!$A$40:$A$783,$A466,СВЦЭМ!$B$39:$B$782,C$437)+'СЕТ СН'!$F$16</f>
        <v>0</v>
      </c>
      <c r="D466" s="36">
        <f>SUMIFS(СВЦЭМ!$L$40:$L$783,СВЦЭМ!$A$40:$A$783,$A466,СВЦЭМ!$B$39:$B$782,D$437)+'СЕТ СН'!$F$16</f>
        <v>0</v>
      </c>
      <c r="E466" s="36">
        <f>SUMIFS(СВЦЭМ!$L$40:$L$783,СВЦЭМ!$A$40:$A$783,$A466,СВЦЭМ!$B$39:$B$782,E$437)+'СЕТ СН'!$F$16</f>
        <v>0</v>
      </c>
      <c r="F466" s="36">
        <f>SUMIFS(СВЦЭМ!$L$40:$L$783,СВЦЭМ!$A$40:$A$783,$A466,СВЦЭМ!$B$39:$B$782,F$437)+'СЕТ СН'!$F$16</f>
        <v>0</v>
      </c>
      <c r="G466" s="36">
        <f>SUMIFS(СВЦЭМ!$L$40:$L$783,СВЦЭМ!$A$40:$A$783,$A466,СВЦЭМ!$B$39:$B$782,G$437)+'СЕТ СН'!$F$16</f>
        <v>0</v>
      </c>
      <c r="H466" s="36">
        <f>SUMIFS(СВЦЭМ!$L$40:$L$783,СВЦЭМ!$A$40:$A$783,$A466,СВЦЭМ!$B$39:$B$782,H$437)+'СЕТ СН'!$F$16</f>
        <v>0</v>
      </c>
      <c r="I466" s="36">
        <f>SUMIFS(СВЦЭМ!$L$40:$L$783,СВЦЭМ!$A$40:$A$783,$A466,СВЦЭМ!$B$39:$B$782,I$437)+'СЕТ СН'!$F$16</f>
        <v>0</v>
      </c>
      <c r="J466" s="36">
        <f>SUMIFS(СВЦЭМ!$L$40:$L$783,СВЦЭМ!$A$40:$A$783,$A466,СВЦЭМ!$B$39:$B$782,J$437)+'СЕТ СН'!$F$16</f>
        <v>0</v>
      </c>
      <c r="K466" s="36">
        <f>SUMIFS(СВЦЭМ!$L$40:$L$783,СВЦЭМ!$A$40:$A$783,$A466,СВЦЭМ!$B$39:$B$782,K$437)+'СЕТ СН'!$F$16</f>
        <v>0</v>
      </c>
      <c r="L466" s="36">
        <f>SUMIFS(СВЦЭМ!$L$40:$L$783,СВЦЭМ!$A$40:$A$783,$A466,СВЦЭМ!$B$39:$B$782,L$437)+'СЕТ СН'!$F$16</f>
        <v>0</v>
      </c>
      <c r="M466" s="36">
        <f>SUMIFS(СВЦЭМ!$L$40:$L$783,СВЦЭМ!$A$40:$A$783,$A466,СВЦЭМ!$B$39:$B$782,M$437)+'СЕТ СН'!$F$16</f>
        <v>0</v>
      </c>
      <c r="N466" s="36">
        <f>SUMIFS(СВЦЭМ!$L$40:$L$783,СВЦЭМ!$A$40:$A$783,$A466,СВЦЭМ!$B$39:$B$782,N$437)+'СЕТ СН'!$F$16</f>
        <v>0</v>
      </c>
      <c r="O466" s="36">
        <f>SUMIFS(СВЦЭМ!$L$40:$L$783,СВЦЭМ!$A$40:$A$783,$A466,СВЦЭМ!$B$39:$B$782,O$437)+'СЕТ СН'!$F$16</f>
        <v>0</v>
      </c>
      <c r="P466" s="36">
        <f>SUMIFS(СВЦЭМ!$L$40:$L$783,СВЦЭМ!$A$40:$A$783,$A466,СВЦЭМ!$B$39:$B$782,P$437)+'СЕТ СН'!$F$16</f>
        <v>0</v>
      </c>
      <c r="Q466" s="36">
        <f>SUMIFS(СВЦЭМ!$L$40:$L$783,СВЦЭМ!$A$40:$A$783,$A466,СВЦЭМ!$B$39:$B$782,Q$437)+'СЕТ СН'!$F$16</f>
        <v>0</v>
      </c>
      <c r="R466" s="36">
        <f>SUMIFS(СВЦЭМ!$L$40:$L$783,СВЦЭМ!$A$40:$A$783,$A466,СВЦЭМ!$B$39:$B$782,R$437)+'СЕТ СН'!$F$16</f>
        <v>0</v>
      </c>
      <c r="S466" s="36">
        <f>SUMIFS(СВЦЭМ!$L$40:$L$783,СВЦЭМ!$A$40:$A$783,$A466,СВЦЭМ!$B$39:$B$782,S$437)+'СЕТ СН'!$F$16</f>
        <v>0</v>
      </c>
      <c r="T466" s="36">
        <f>SUMIFS(СВЦЭМ!$L$40:$L$783,СВЦЭМ!$A$40:$A$783,$A466,СВЦЭМ!$B$39:$B$782,T$437)+'СЕТ СН'!$F$16</f>
        <v>0</v>
      </c>
      <c r="U466" s="36">
        <f>SUMIFS(СВЦЭМ!$L$40:$L$783,СВЦЭМ!$A$40:$A$783,$A466,СВЦЭМ!$B$39:$B$782,U$437)+'СЕТ СН'!$F$16</f>
        <v>0</v>
      </c>
      <c r="V466" s="36">
        <f>SUMIFS(СВЦЭМ!$L$40:$L$783,СВЦЭМ!$A$40:$A$783,$A466,СВЦЭМ!$B$39:$B$782,V$437)+'СЕТ СН'!$F$16</f>
        <v>0</v>
      </c>
      <c r="W466" s="36">
        <f>SUMIFS(СВЦЭМ!$L$40:$L$783,СВЦЭМ!$A$40:$A$783,$A466,СВЦЭМ!$B$39:$B$782,W$437)+'СЕТ СН'!$F$16</f>
        <v>0</v>
      </c>
      <c r="X466" s="36">
        <f>SUMIFS(СВЦЭМ!$L$40:$L$783,СВЦЭМ!$A$40:$A$783,$A466,СВЦЭМ!$B$39:$B$782,X$437)+'СЕТ СН'!$F$16</f>
        <v>0</v>
      </c>
      <c r="Y466" s="36">
        <f>SUMIFS(СВЦЭМ!$L$40:$L$783,СВЦЭМ!$A$40:$A$783,$A466,СВЦЭМ!$B$39:$B$782,Y$437)+'СЕТ СН'!$F$16</f>
        <v>0</v>
      </c>
    </row>
    <row r="467" spans="1:26" ht="15.75" hidden="1" x14ac:dyDescent="0.2">
      <c r="A467" s="35">
        <f t="shared" si="12"/>
        <v>45229</v>
      </c>
      <c r="B467" s="36">
        <f>SUMIFS(СВЦЭМ!$L$40:$L$783,СВЦЭМ!$A$40:$A$783,$A467,СВЦЭМ!$B$39:$B$782,B$437)+'СЕТ СН'!$F$16</f>
        <v>0</v>
      </c>
      <c r="C467" s="36">
        <f>SUMIFS(СВЦЭМ!$L$40:$L$783,СВЦЭМ!$A$40:$A$783,$A467,СВЦЭМ!$B$39:$B$782,C$437)+'СЕТ СН'!$F$16</f>
        <v>0</v>
      </c>
      <c r="D467" s="36">
        <f>SUMIFS(СВЦЭМ!$L$40:$L$783,СВЦЭМ!$A$40:$A$783,$A467,СВЦЭМ!$B$39:$B$782,D$437)+'СЕТ СН'!$F$16</f>
        <v>0</v>
      </c>
      <c r="E467" s="36">
        <f>SUMIFS(СВЦЭМ!$L$40:$L$783,СВЦЭМ!$A$40:$A$783,$A467,СВЦЭМ!$B$39:$B$782,E$437)+'СЕТ СН'!$F$16</f>
        <v>0</v>
      </c>
      <c r="F467" s="36">
        <f>SUMIFS(СВЦЭМ!$L$40:$L$783,СВЦЭМ!$A$40:$A$783,$A467,СВЦЭМ!$B$39:$B$782,F$437)+'СЕТ СН'!$F$16</f>
        <v>0</v>
      </c>
      <c r="G467" s="36">
        <f>SUMIFS(СВЦЭМ!$L$40:$L$783,СВЦЭМ!$A$40:$A$783,$A467,СВЦЭМ!$B$39:$B$782,G$437)+'СЕТ СН'!$F$16</f>
        <v>0</v>
      </c>
      <c r="H467" s="36">
        <f>SUMIFS(СВЦЭМ!$L$40:$L$783,СВЦЭМ!$A$40:$A$783,$A467,СВЦЭМ!$B$39:$B$782,H$437)+'СЕТ СН'!$F$16</f>
        <v>0</v>
      </c>
      <c r="I467" s="36">
        <f>SUMIFS(СВЦЭМ!$L$40:$L$783,СВЦЭМ!$A$40:$A$783,$A467,СВЦЭМ!$B$39:$B$782,I$437)+'СЕТ СН'!$F$16</f>
        <v>0</v>
      </c>
      <c r="J467" s="36">
        <f>SUMIFS(СВЦЭМ!$L$40:$L$783,СВЦЭМ!$A$40:$A$783,$A467,СВЦЭМ!$B$39:$B$782,J$437)+'СЕТ СН'!$F$16</f>
        <v>0</v>
      </c>
      <c r="K467" s="36">
        <f>SUMIFS(СВЦЭМ!$L$40:$L$783,СВЦЭМ!$A$40:$A$783,$A467,СВЦЭМ!$B$39:$B$782,K$437)+'СЕТ СН'!$F$16</f>
        <v>0</v>
      </c>
      <c r="L467" s="36">
        <f>SUMIFS(СВЦЭМ!$L$40:$L$783,СВЦЭМ!$A$40:$A$783,$A467,СВЦЭМ!$B$39:$B$782,L$437)+'СЕТ СН'!$F$16</f>
        <v>0</v>
      </c>
      <c r="M467" s="36">
        <f>SUMIFS(СВЦЭМ!$L$40:$L$783,СВЦЭМ!$A$40:$A$783,$A467,СВЦЭМ!$B$39:$B$782,M$437)+'СЕТ СН'!$F$16</f>
        <v>0</v>
      </c>
      <c r="N467" s="36">
        <f>SUMIFS(СВЦЭМ!$L$40:$L$783,СВЦЭМ!$A$40:$A$783,$A467,СВЦЭМ!$B$39:$B$782,N$437)+'СЕТ СН'!$F$16</f>
        <v>0</v>
      </c>
      <c r="O467" s="36">
        <f>SUMIFS(СВЦЭМ!$L$40:$L$783,СВЦЭМ!$A$40:$A$783,$A467,СВЦЭМ!$B$39:$B$782,O$437)+'СЕТ СН'!$F$16</f>
        <v>0</v>
      </c>
      <c r="P467" s="36">
        <f>SUMIFS(СВЦЭМ!$L$40:$L$783,СВЦЭМ!$A$40:$A$783,$A467,СВЦЭМ!$B$39:$B$782,P$437)+'СЕТ СН'!$F$16</f>
        <v>0</v>
      </c>
      <c r="Q467" s="36">
        <f>SUMIFS(СВЦЭМ!$L$40:$L$783,СВЦЭМ!$A$40:$A$783,$A467,СВЦЭМ!$B$39:$B$782,Q$437)+'СЕТ СН'!$F$16</f>
        <v>0</v>
      </c>
      <c r="R467" s="36">
        <f>SUMIFS(СВЦЭМ!$L$40:$L$783,СВЦЭМ!$A$40:$A$783,$A467,СВЦЭМ!$B$39:$B$782,R$437)+'СЕТ СН'!$F$16</f>
        <v>0</v>
      </c>
      <c r="S467" s="36">
        <f>SUMIFS(СВЦЭМ!$L$40:$L$783,СВЦЭМ!$A$40:$A$783,$A467,СВЦЭМ!$B$39:$B$782,S$437)+'СЕТ СН'!$F$16</f>
        <v>0</v>
      </c>
      <c r="T467" s="36">
        <f>SUMIFS(СВЦЭМ!$L$40:$L$783,СВЦЭМ!$A$40:$A$783,$A467,СВЦЭМ!$B$39:$B$782,T$437)+'СЕТ СН'!$F$16</f>
        <v>0</v>
      </c>
      <c r="U467" s="36">
        <f>SUMIFS(СВЦЭМ!$L$40:$L$783,СВЦЭМ!$A$40:$A$783,$A467,СВЦЭМ!$B$39:$B$782,U$437)+'СЕТ СН'!$F$16</f>
        <v>0</v>
      </c>
      <c r="V467" s="36">
        <f>SUMIFS(СВЦЭМ!$L$40:$L$783,СВЦЭМ!$A$40:$A$783,$A467,СВЦЭМ!$B$39:$B$782,V$437)+'СЕТ СН'!$F$16</f>
        <v>0</v>
      </c>
      <c r="W467" s="36">
        <f>SUMIFS(СВЦЭМ!$L$40:$L$783,СВЦЭМ!$A$40:$A$783,$A467,СВЦЭМ!$B$39:$B$782,W$437)+'СЕТ СН'!$F$16</f>
        <v>0</v>
      </c>
      <c r="X467" s="36">
        <f>SUMIFS(СВЦЭМ!$L$40:$L$783,СВЦЭМ!$A$40:$A$783,$A467,СВЦЭМ!$B$39:$B$782,X$437)+'СЕТ СН'!$F$16</f>
        <v>0</v>
      </c>
      <c r="Y467" s="36">
        <f>SUMIFS(СВЦЭМ!$L$40:$L$783,СВЦЭМ!$A$40:$A$783,$A467,СВЦЭМ!$B$39:$B$782,Y$437)+'СЕТ СН'!$F$16</f>
        <v>0</v>
      </c>
    </row>
    <row r="468" spans="1:26" ht="15.75" hidden="1" x14ac:dyDescent="0.2">
      <c r="A468" s="35">
        <f t="shared" si="12"/>
        <v>45230</v>
      </c>
      <c r="B468" s="36">
        <f>SUMIFS(СВЦЭМ!$L$40:$L$783,СВЦЭМ!$A$40:$A$783,$A468,СВЦЭМ!$B$39:$B$782,B$437)+'СЕТ СН'!$F$16</f>
        <v>0</v>
      </c>
      <c r="C468" s="36">
        <f>SUMIFS(СВЦЭМ!$L$40:$L$783,СВЦЭМ!$A$40:$A$783,$A468,СВЦЭМ!$B$39:$B$782,C$437)+'СЕТ СН'!$F$16</f>
        <v>0</v>
      </c>
      <c r="D468" s="36">
        <f>SUMIFS(СВЦЭМ!$L$40:$L$783,СВЦЭМ!$A$40:$A$783,$A468,СВЦЭМ!$B$39:$B$782,D$437)+'СЕТ СН'!$F$16</f>
        <v>0</v>
      </c>
      <c r="E468" s="36">
        <f>SUMIFS(СВЦЭМ!$L$40:$L$783,СВЦЭМ!$A$40:$A$783,$A468,СВЦЭМ!$B$39:$B$782,E$437)+'СЕТ СН'!$F$16</f>
        <v>0</v>
      </c>
      <c r="F468" s="36">
        <f>SUMIFS(СВЦЭМ!$L$40:$L$783,СВЦЭМ!$A$40:$A$783,$A468,СВЦЭМ!$B$39:$B$782,F$437)+'СЕТ СН'!$F$16</f>
        <v>0</v>
      </c>
      <c r="G468" s="36">
        <f>SUMIFS(СВЦЭМ!$L$40:$L$783,СВЦЭМ!$A$40:$A$783,$A468,СВЦЭМ!$B$39:$B$782,G$437)+'СЕТ СН'!$F$16</f>
        <v>0</v>
      </c>
      <c r="H468" s="36">
        <f>SUMIFS(СВЦЭМ!$L$40:$L$783,СВЦЭМ!$A$40:$A$783,$A468,СВЦЭМ!$B$39:$B$782,H$437)+'СЕТ СН'!$F$16</f>
        <v>0</v>
      </c>
      <c r="I468" s="36">
        <f>SUMIFS(СВЦЭМ!$L$40:$L$783,СВЦЭМ!$A$40:$A$783,$A468,СВЦЭМ!$B$39:$B$782,I$437)+'СЕТ СН'!$F$16</f>
        <v>0</v>
      </c>
      <c r="J468" s="36">
        <f>SUMIFS(СВЦЭМ!$L$40:$L$783,СВЦЭМ!$A$40:$A$783,$A468,СВЦЭМ!$B$39:$B$782,J$437)+'СЕТ СН'!$F$16</f>
        <v>0</v>
      </c>
      <c r="K468" s="36">
        <f>SUMIFS(СВЦЭМ!$L$40:$L$783,СВЦЭМ!$A$40:$A$783,$A468,СВЦЭМ!$B$39:$B$782,K$437)+'СЕТ СН'!$F$16</f>
        <v>0</v>
      </c>
      <c r="L468" s="36">
        <f>SUMIFS(СВЦЭМ!$L$40:$L$783,СВЦЭМ!$A$40:$A$783,$A468,СВЦЭМ!$B$39:$B$782,L$437)+'СЕТ СН'!$F$16</f>
        <v>0</v>
      </c>
      <c r="M468" s="36">
        <f>SUMIFS(СВЦЭМ!$L$40:$L$783,СВЦЭМ!$A$40:$A$783,$A468,СВЦЭМ!$B$39:$B$782,M$437)+'СЕТ СН'!$F$16</f>
        <v>0</v>
      </c>
      <c r="N468" s="36">
        <f>SUMIFS(СВЦЭМ!$L$40:$L$783,СВЦЭМ!$A$40:$A$783,$A468,СВЦЭМ!$B$39:$B$782,N$437)+'СЕТ СН'!$F$16</f>
        <v>0</v>
      </c>
      <c r="O468" s="36">
        <f>SUMIFS(СВЦЭМ!$L$40:$L$783,СВЦЭМ!$A$40:$A$783,$A468,СВЦЭМ!$B$39:$B$782,O$437)+'СЕТ СН'!$F$16</f>
        <v>0</v>
      </c>
      <c r="P468" s="36">
        <f>SUMIFS(СВЦЭМ!$L$40:$L$783,СВЦЭМ!$A$40:$A$783,$A468,СВЦЭМ!$B$39:$B$782,P$437)+'СЕТ СН'!$F$16</f>
        <v>0</v>
      </c>
      <c r="Q468" s="36">
        <f>SUMIFS(СВЦЭМ!$L$40:$L$783,СВЦЭМ!$A$40:$A$783,$A468,СВЦЭМ!$B$39:$B$782,Q$437)+'СЕТ СН'!$F$16</f>
        <v>0</v>
      </c>
      <c r="R468" s="36">
        <f>SUMIFS(СВЦЭМ!$L$40:$L$783,СВЦЭМ!$A$40:$A$783,$A468,СВЦЭМ!$B$39:$B$782,R$437)+'СЕТ СН'!$F$16</f>
        <v>0</v>
      </c>
      <c r="S468" s="36">
        <f>SUMIFS(СВЦЭМ!$L$40:$L$783,СВЦЭМ!$A$40:$A$783,$A468,СВЦЭМ!$B$39:$B$782,S$437)+'СЕТ СН'!$F$16</f>
        <v>0</v>
      </c>
      <c r="T468" s="36">
        <f>SUMIFS(СВЦЭМ!$L$40:$L$783,СВЦЭМ!$A$40:$A$783,$A468,СВЦЭМ!$B$39:$B$782,T$437)+'СЕТ СН'!$F$16</f>
        <v>0</v>
      </c>
      <c r="U468" s="36">
        <f>SUMIFS(СВЦЭМ!$L$40:$L$783,СВЦЭМ!$A$40:$A$783,$A468,СВЦЭМ!$B$39:$B$782,U$437)+'СЕТ СН'!$F$16</f>
        <v>0</v>
      </c>
      <c r="V468" s="36">
        <f>SUMIFS(СВЦЭМ!$L$40:$L$783,СВЦЭМ!$A$40:$A$783,$A468,СВЦЭМ!$B$39:$B$782,V$437)+'СЕТ СН'!$F$16</f>
        <v>0</v>
      </c>
      <c r="W468" s="36">
        <f>SUMIFS(СВЦЭМ!$L$40:$L$783,СВЦЭМ!$A$40:$A$783,$A468,СВЦЭМ!$B$39:$B$782,W$437)+'СЕТ СН'!$F$16</f>
        <v>0</v>
      </c>
      <c r="X468" s="36">
        <f>SUMIFS(СВЦЭМ!$L$40:$L$783,СВЦЭМ!$A$40:$A$783,$A468,СВЦЭМ!$B$39:$B$782,X$437)+'СЕТ СН'!$F$16</f>
        <v>0</v>
      </c>
      <c r="Y468" s="36">
        <f>SUMIFS(СВЦЭМ!$L$40:$L$783,СВЦЭМ!$A$40:$A$783,$A468,СВЦЭМ!$B$39:$B$782,Y$437)+'СЕТ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6" t="s">
        <v>74</v>
      </c>
      <c r="B473" s="126"/>
      <c r="C473" s="126"/>
      <c r="D473" s="126"/>
      <c r="E473" s="126"/>
      <c r="F473" s="126"/>
      <c r="G473" s="126"/>
      <c r="H473" s="126"/>
      <c r="I473" s="126"/>
      <c r="J473" s="126"/>
      <c r="K473" s="126"/>
      <c r="L473" s="126"/>
      <c r="M473" s="126"/>
      <c r="N473" s="160">
        <f>СВЦЭМ!$D$12+'СЕТ СН'!$F$13</f>
        <v>697608.29973707278</v>
      </c>
      <c r="O473" s="161"/>
      <c r="P473" s="47"/>
      <c r="Q473" s="47"/>
      <c r="R473" s="47"/>
      <c r="S473" s="47"/>
      <c r="T473" s="47"/>
      <c r="U473" s="47"/>
      <c r="V473" s="47"/>
      <c r="W473" s="47"/>
      <c r="X473" s="47"/>
      <c r="Y473" s="47"/>
    </row>
    <row r="474" spans="1:26" ht="15.75" x14ac:dyDescent="0.2">
      <c r="A474" s="126"/>
      <c r="B474" s="126"/>
      <c r="C474" s="126"/>
      <c r="D474" s="126"/>
      <c r="E474" s="126"/>
      <c r="F474" s="126"/>
      <c r="G474" s="126"/>
      <c r="H474" s="126"/>
      <c r="I474" s="126"/>
      <c r="J474" s="126"/>
      <c r="K474" s="126"/>
      <c r="L474" s="126"/>
      <c r="M474" s="126"/>
      <c r="N474" s="162"/>
      <c r="O474" s="163"/>
      <c r="P474" s="47"/>
      <c r="Q474" s="47"/>
      <c r="R474" s="47"/>
      <c r="S474" s="47"/>
      <c r="T474" s="47"/>
      <c r="U474" s="47"/>
      <c r="V474" s="47"/>
      <c r="W474" s="47"/>
      <c r="X474" s="47"/>
      <c r="Y474" s="47"/>
    </row>
    <row r="475" spans="1:26" ht="15.75" x14ac:dyDescent="0.2">
      <c r="A475" s="126"/>
      <c r="B475" s="126"/>
      <c r="C475" s="126"/>
      <c r="D475" s="126"/>
      <c r="E475" s="126"/>
      <c r="F475" s="126"/>
      <c r="G475" s="126"/>
      <c r="H475" s="126"/>
      <c r="I475" s="126"/>
      <c r="J475" s="126"/>
      <c r="K475" s="126"/>
      <c r="L475" s="126"/>
      <c r="M475" s="126"/>
      <c r="N475" s="164"/>
      <c r="O475" s="165"/>
      <c r="P475" s="47"/>
      <c r="Q475" s="47"/>
      <c r="R475" s="47"/>
      <c r="S475" s="47"/>
      <c r="T475" s="47"/>
      <c r="U475" s="47"/>
      <c r="V475" s="47"/>
      <c r="W475" s="47"/>
      <c r="X475" s="47"/>
      <c r="Y475" s="47"/>
    </row>
    <row r="476" spans="1:26" ht="30" customHeight="1" x14ac:dyDescent="0.25"/>
    <row r="477" spans="1:26" ht="15.75" x14ac:dyDescent="0.25">
      <c r="A477" s="145" t="s">
        <v>138</v>
      </c>
      <c r="B477" s="146"/>
      <c r="C477" s="146"/>
      <c r="D477" s="146"/>
      <c r="E477" s="146"/>
      <c r="F477" s="146"/>
      <c r="G477" s="146"/>
      <c r="H477" s="146"/>
      <c r="I477" s="146"/>
      <c r="J477" s="146"/>
      <c r="K477" s="146"/>
      <c r="L477" s="146"/>
      <c r="M477" s="147"/>
      <c r="N477" s="127" t="s">
        <v>29</v>
      </c>
      <c r="O477" s="127"/>
      <c r="P477" s="127"/>
      <c r="Q477" s="127"/>
      <c r="R477" s="127"/>
      <c r="S477" s="127"/>
      <c r="T477" s="127"/>
      <c r="U477" s="127"/>
    </row>
    <row r="478" spans="1:26" ht="15.75" x14ac:dyDescent="0.25">
      <c r="A478" s="148"/>
      <c r="B478" s="149"/>
      <c r="C478" s="149"/>
      <c r="D478" s="149"/>
      <c r="E478" s="149"/>
      <c r="F478" s="149"/>
      <c r="G478" s="149"/>
      <c r="H478" s="149"/>
      <c r="I478" s="149"/>
      <c r="J478" s="149"/>
      <c r="K478" s="149"/>
      <c r="L478" s="149"/>
      <c r="M478" s="150"/>
      <c r="N478" s="128" t="s">
        <v>0</v>
      </c>
      <c r="O478" s="128"/>
      <c r="P478" s="128" t="s">
        <v>1</v>
      </c>
      <c r="Q478" s="128"/>
      <c r="R478" s="128" t="s">
        <v>2</v>
      </c>
      <c r="S478" s="128"/>
      <c r="T478" s="128" t="s">
        <v>3</v>
      </c>
      <c r="U478" s="128"/>
    </row>
    <row r="479" spans="1:26" ht="15.75" x14ac:dyDescent="0.25">
      <c r="A479" s="151"/>
      <c r="B479" s="152"/>
      <c r="C479" s="152"/>
      <c r="D479" s="152"/>
      <c r="E479" s="152"/>
      <c r="F479" s="152"/>
      <c r="G479" s="152"/>
      <c r="H479" s="152"/>
      <c r="I479" s="152"/>
      <c r="J479" s="152"/>
      <c r="K479" s="152"/>
      <c r="L479" s="152"/>
      <c r="M479" s="153"/>
      <c r="N479" s="144">
        <f>'СЕТ СН'!$F$7</f>
        <v>582803.57999999996</v>
      </c>
      <c r="O479" s="144"/>
      <c r="P479" s="144">
        <f>'СЕТ СН'!$G$7</f>
        <v>958432.19</v>
      </c>
      <c r="Q479" s="144"/>
      <c r="R479" s="144">
        <f>'СЕТ СН'!$H$7</f>
        <v>1021971.76</v>
      </c>
      <c r="S479" s="144"/>
      <c r="T479" s="144">
        <f>'СЕТ СН'!$I$7</f>
        <v>771049.7</v>
      </c>
      <c r="U479" s="144"/>
    </row>
    <row r="482" spans="1:25" ht="15.75" x14ac:dyDescent="0.25">
      <c r="A482" s="145" t="s">
        <v>139</v>
      </c>
      <c r="B482" s="146"/>
      <c r="C482" s="146"/>
      <c r="D482" s="146"/>
      <c r="E482" s="146"/>
      <c r="F482" s="146"/>
      <c r="G482" s="146"/>
      <c r="H482" s="146"/>
      <c r="I482" s="146"/>
      <c r="J482" s="146"/>
      <c r="K482" s="146"/>
      <c r="L482" s="146"/>
      <c r="M482" s="147"/>
      <c r="N482" s="94" t="s">
        <v>140</v>
      </c>
      <c r="O482" s="95"/>
      <c r="T482" s="42"/>
      <c r="U482" s="42"/>
      <c r="V482" s="42"/>
      <c r="W482" s="42"/>
      <c r="X482" s="42"/>
      <c r="Y482" s="42"/>
    </row>
    <row r="483" spans="1:25" ht="15.75" x14ac:dyDescent="0.25">
      <c r="A483" s="148"/>
      <c r="B483" s="149"/>
      <c r="C483" s="149"/>
      <c r="D483" s="149"/>
      <c r="E483" s="149"/>
      <c r="F483" s="149"/>
      <c r="G483" s="149"/>
      <c r="H483" s="149"/>
      <c r="I483" s="149"/>
      <c r="J483" s="149"/>
      <c r="K483" s="149"/>
      <c r="L483" s="149"/>
      <c r="M483" s="150"/>
      <c r="N483" s="128" t="s">
        <v>145</v>
      </c>
      <c r="O483" s="128"/>
      <c r="T483" s="42"/>
      <c r="U483" s="42"/>
      <c r="V483" s="42"/>
      <c r="W483" s="42"/>
      <c r="X483" s="42"/>
      <c r="Y483" s="42"/>
    </row>
    <row r="484" spans="1:25" ht="15.75" x14ac:dyDescent="0.25">
      <c r="A484" s="151"/>
      <c r="B484" s="152"/>
      <c r="C484" s="152"/>
      <c r="D484" s="152"/>
      <c r="E484" s="152"/>
      <c r="F484" s="152"/>
      <c r="G484" s="152"/>
      <c r="H484" s="152"/>
      <c r="I484" s="152"/>
      <c r="J484" s="152"/>
      <c r="K484" s="152"/>
      <c r="L484" s="152"/>
      <c r="M484" s="153"/>
      <c r="N484" s="144">
        <f>'СЕТ СН'!$F$10</f>
        <v>256086.62</v>
      </c>
      <c r="O484" s="144"/>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O10" sqref="O10"/>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44896</v>
      </c>
      <c r="D5" s="54">
        <v>45291</v>
      </c>
      <c r="E5" s="52" t="s">
        <v>20</v>
      </c>
      <c r="F5" s="52">
        <v>1091.8</v>
      </c>
      <c r="G5" s="52">
        <v>1950.02</v>
      </c>
      <c r="H5" s="52">
        <v>2107.88</v>
      </c>
      <c r="I5" s="52">
        <v>2624.41</v>
      </c>
    </row>
    <row r="6" spans="1:9" ht="60" x14ac:dyDescent="0.2">
      <c r="A6" s="53" t="s">
        <v>134</v>
      </c>
      <c r="B6" s="92" t="s">
        <v>156</v>
      </c>
      <c r="C6" s="54">
        <v>44896</v>
      </c>
      <c r="D6" s="54">
        <v>45291</v>
      </c>
      <c r="E6" s="52" t="s">
        <v>20</v>
      </c>
      <c r="F6" s="52">
        <v>55.53</v>
      </c>
      <c r="G6" s="52">
        <v>223.86</v>
      </c>
      <c r="H6" s="52">
        <v>273.08999999999997</v>
      </c>
      <c r="I6" s="52">
        <v>560.47</v>
      </c>
    </row>
    <row r="7" spans="1:9" ht="60" x14ac:dyDescent="0.2">
      <c r="A7" s="53" t="s">
        <v>135</v>
      </c>
      <c r="B7" s="92" t="s">
        <v>156</v>
      </c>
      <c r="C7" s="54">
        <v>44896</v>
      </c>
      <c r="D7" s="54">
        <v>45291</v>
      </c>
      <c r="E7" s="52" t="s">
        <v>21</v>
      </c>
      <c r="F7" s="52">
        <v>582803.57999999996</v>
      </c>
      <c r="G7" s="52">
        <v>958432.19</v>
      </c>
      <c r="H7" s="52">
        <v>1021971.76</v>
      </c>
      <c r="I7" s="52">
        <v>771049.7</v>
      </c>
    </row>
    <row r="8" spans="1:9" ht="90" x14ac:dyDescent="0.2">
      <c r="A8" s="53" t="s">
        <v>144</v>
      </c>
      <c r="B8" s="93" t="s">
        <v>157</v>
      </c>
      <c r="C8" s="54">
        <v>44927</v>
      </c>
      <c r="D8" s="54">
        <v>45291</v>
      </c>
      <c r="E8" s="93" t="s">
        <v>143</v>
      </c>
      <c r="F8" s="96">
        <v>6.3399999999999998E-2</v>
      </c>
      <c r="G8" s="93"/>
      <c r="H8" s="93"/>
      <c r="I8" s="93"/>
    </row>
    <row r="9" spans="1:9" ht="75" x14ac:dyDescent="0.2">
      <c r="A9" s="53" t="s">
        <v>136</v>
      </c>
      <c r="B9" s="93" t="s">
        <v>141</v>
      </c>
      <c r="C9" s="54">
        <v>45200</v>
      </c>
      <c r="D9" s="54">
        <v>45230</v>
      </c>
      <c r="E9" s="93" t="s">
        <v>20</v>
      </c>
      <c r="F9" s="103" t="s">
        <v>159</v>
      </c>
      <c r="G9" s="93"/>
      <c r="H9" s="93"/>
      <c r="I9" s="93"/>
    </row>
    <row r="10" spans="1:9" ht="45" x14ac:dyDescent="0.2">
      <c r="A10" s="53" t="s">
        <v>142</v>
      </c>
      <c r="B10" s="93" t="s">
        <v>149</v>
      </c>
      <c r="C10" s="54">
        <v>44896</v>
      </c>
      <c r="D10" s="54">
        <v>45291</v>
      </c>
      <c r="E10" s="91" t="s">
        <v>21</v>
      </c>
      <c r="F10" s="91">
        <v>256086.62</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6"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opLeftCell="A25" zoomScale="70" zoomScaleNormal="70" workbookViewId="0">
      <selection activeCell="K21" sqref="K21"/>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5" t="s">
        <v>84</v>
      </c>
      <c r="B4" s="176"/>
      <c r="C4" s="63"/>
      <c r="D4" s="64" t="s">
        <v>85</v>
      </c>
    </row>
    <row r="5" spans="1:4" ht="15" customHeight="1" x14ac:dyDescent="0.2">
      <c r="A5" s="178" t="s">
        <v>86</v>
      </c>
      <c r="B5" s="179"/>
      <c r="C5" s="65"/>
      <c r="D5" s="66" t="s">
        <v>87</v>
      </c>
    </row>
    <row r="6" spans="1:4" ht="15" customHeight="1" x14ac:dyDescent="0.2">
      <c r="A6" s="175" t="s">
        <v>88</v>
      </c>
      <c r="B6" s="176"/>
      <c r="C6" s="67"/>
      <c r="D6" s="64" t="s">
        <v>146</v>
      </c>
    </row>
    <row r="7" spans="1:4" ht="15" customHeight="1" x14ac:dyDescent="0.2">
      <c r="A7" s="175" t="s">
        <v>89</v>
      </c>
      <c r="B7" s="176"/>
      <c r="C7" s="67"/>
      <c r="D7" s="64" t="s">
        <v>160</v>
      </c>
    </row>
    <row r="8" spans="1:4" ht="15" customHeight="1" x14ac:dyDescent="0.2">
      <c r="A8" s="177" t="s">
        <v>90</v>
      </c>
      <c r="B8" s="177"/>
      <c r="C8" s="102"/>
      <c r="D8" s="68"/>
    </row>
    <row r="9" spans="1:4" ht="15" customHeight="1" x14ac:dyDescent="0.2">
      <c r="A9" s="69" t="s">
        <v>91</v>
      </c>
      <c r="B9" s="70"/>
      <c r="C9" s="71"/>
      <c r="D9" s="72"/>
    </row>
    <row r="10" spans="1:4" ht="30" customHeight="1" x14ac:dyDescent="0.2">
      <c r="A10" s="169" t="s">
        <v>92</v>
      </c>
      <c r="B10" s="170"/>
      <c r="C10" s="73"/>
      <c r="D10" s="74">
        <v>3.8599625299999998</v>
      </c>
    </row>
    <row r="11" spans="1:4" ht="66" customHeight="1" x14ac:dyDescent="0.2">
      <c r="A11" s="169" t="s">
        <v>93</v>
      </c>
      <c r="B11" s="170"/>
      <c r="C11" s="73"/>
      <c r="D11" s="74">
        <v>1607.05039818</v>
      </c>
    </row>
    <row r="12" spans="1:4" ht="30" customHeight="1" x14ac:dyDescent="0.2">
      <c r="A12" s="169" t="s">
        <v>94</v>
      </c>
      <c r="B12" s="170"/>
      <c r="C12" s="73"/>
      <c r="D12" s="75">
        <v>697608.29973707278</v>
      </c>
    </row>
    <row r="13" spans="1:4" ht="30" customHeight="1" x14ac:dyDescent="0.2">
      <c r="A13" s="169" t="s">
        <v>95</v>
      </c>
      <c r="B13" s="170"/>
      <c r="C13" s="73"/>
      <c r="D13" s="76"/>
    </row>
    <row r="14" spans="1:4" ht="15" customHeight="1" x14ac:dyDescent="0.2">
      <c r="A14" s="173" t="s">
        <v>96</v>
      </c>
      <c r="B14" s="174"/>
      <c r="C14" s="73"/>
      <c r="D14" s="74">
        <v>1731.65264935</v>
      </c>
    </row>
    <row r="15" spans="1:4" ht="15" customHeight="1" x14ac:dyDescent="0.2">
      <c r="A15" s="173" t="s">
        <v>97</v>
      </c>
      <c r="B15" s="174"/>
      <c r="C15" s="73"/>
      <c r="D15" s="74">
        <v>2421.71150997</v>
      </c>
    </row>
    <row r="16" spans="1:4" ht="15" customHeight="1" x14ac:dyDescent="0.2">
      <c r="A16" s="173" t="s">
        <v>98</v>
      </c>
      <c r="B16" s="174"/>
      <c r="C16" s="73"/>
      <c r="D16" s="74">
        <v>3790.1279484400002</v>
      </c>
    </row>
    <row r="17" spans="1:4" ht="15" customHeight="1" x14ac:dyDescent="0.2">
      <c r="A17" s="173" t="s">
        <v>99</v>
      </c>
      <c r="B17" s="174"/>
      <c r="C17" s="73"/>
      <c r="D17" s="74">
        <v>2869.9853386300001</v>
      </c>
    </row>
    <row r="18" spans="1:4" ht="52.5" customHeight="1" x14ac:dyDescent="0.2">
      <c r="A18" s="169" t="s">
        <v>100</v>
      </c>
      <c r="B18" s="170"/>
      <c r="C18" s="73"/>
      <c r="D18" s="74">
        <v>0</v>
      </c>
    </row>
    <row r="19" spans="1:4" ht="52.5" customHeight="1" x14ac:dyDescent="0.25">
      <c r="A19" s="169" t="s">
        <v>150</v>
      </c>
      <c r="B19" s="170"/>
      <c r="C19" s="81"/>
      <c r="D19" s="74">
        <v>1599.85526061</v>
      </c>
    </row>
    <row r="20" spans="1:4" ht="52.5" customHeight="1" x14ac:dyDescent="0.25">
      <c r="A20" s="169" t="s">
        <v>151</v>
      </c>
      <c r="B20" s="170"/>
      <c r="C20" s="81"/>
      <c r="D20" s="101"/>
    </row>
    <row r="21" spans="1:4" ht="52.5" customHeight="1" x14ac:dyDescent="0.25">
      <c r="A21" s="173" t="s">
        <v>152</v>
      </c>
      <c r="B21" s="174"/>
      <c r="C21" s="81"/>
      <c r="D21" s="74">
        <v>1723.95777034</v>
      </c>
    </row>
    <row r="22" spans="1:4" ht="52.5" customHeight="1" x14ac:dyDescent="0.25">
      <c r="A22" s="173" t="s">
        <v>153</v>
      </c>
      <c r="B22" s="174"/>
      <c r="C22" s="81"/>
      <c r="D22" s="74">
        <v>1551.7354452899999</v>
      </c>
    </row>
    <row r="23" spans="1:4" ht="52.5" customHeight="1" x14ac:dyDescent="0.25">
      <c r="A23" s="173" t="s">
        <v>154</v>
      </c>
      <c r="B23" s="174"/>
      <c r="C23" s="81"/>
      <c r="D23" s="74">
        <v>1498.2377341700001</v>
      </c>
    </row>
    <row r="24" spans="1:4" ht="52.5" customHeight="1" x14ac:dyDescent="0.25">
      <c r="A24" s="173" t="s">
        <v>155</v>
      </c>
      <c r="B24" s="174"/>
      <c r="C24" s="81"/>
      <c r="D24" s="74">
        <v>1533.98683751</v>
      </c>
    </row>
    <row r="25" spans="1:4" ht="15" customHeight="1" x14ac:dyDescent="0.2">
      <c r="A25" s="69" t="s">
        <v>101</v>
      </c>
      <c r="B25" s="70"/>
      <c r="C25" s="77"/>
      <c r="D25" s="78"/>
    </row>
    <row r="26" spans="1:4" ht="30" customHeight="1" x14ac:dyDescent="0.2">
      <c r="A26" s="169" t="s">
        <v>102</v>
      </c>
      <c r="B26" s="170"/>
      <c r="C26" s="73"/>
      <c r="D26" s="79">
        <v>919.13300000000004</v>
      </c>
    </row>
    <row r="27" spans="1:4" ht="30" customHeight="1" x14ac:dyDescent="0.2">
      <c r="A27" s="169" t="s">
        <v>103</v>
      </c>
      <c r="B27" s="170"/>
      <c r="C27" s="80"/>
      <c r="D27" s="79">
        <v>1.141</v>
      </c>
    </row>
    <row r="28" spans="1:4" ht="15" customHeight="1" x14ac:dyDescent="0.2">
      <c r="A28" s="69" t="s">
        <v>104</v>
      </c>
      <c r="B28" s="70"/>
      <c r="C28" s="77"/>
      <c r="D28" s="78"/>
    </row>
    <row r="29" spans="1:4" ht="15" customHeight="1" x14ac:dyDescent="0.25">
      <c r="A29" s="169" t="s">
        <v>105</v>
      </c>
      <c r="B29" s="170"/>
      <c r="C29" s="81"/>
      <c r="D29" s="76"/>
    </row>
    <row r="30" spans="1:4" ht="15" customHeight="1" x14ac:dyDescent="0.25">
      <c r="A30" s="173" t="s">
        <v>96</v>
      </c>
      <c r="B30" s="174"/>
      <c r="C30" s="81"/>
      <c r="D30" s="82">
        <v>0</v>
      </c>
    </row>
    <row r="31" spans="1:4" ht="15" customHeight="1" x14ac:dyDescent="0.25">
      <c r="A31" s="173" t="s">
        <v>97</v>
      </c>
      <c r="B31" s="174"/>
      <c r="C31" s="81"/>
      <c r="D31" s="82">
        <v>1.237155948814E-3</v>
      </c>
    </row>
    <row r="32" spans="1:4" ht="15" customHeight="1" x14ac:dyDescent="0.25">
      <c r="A32" s="173" t="s">
        <v>98</v>
      </c>
      <c r="B32" s="174"/>
      <c r="C32" s="81"/>
      <c r="D32" s="82">
        <v>3.2754168391969998E-3</v>
      </c>
    </row>
    <row r="33" spans="1:6" ht="15" customHeight="1" x14ac:dyDescent="0.25">
      <c r="A33" s="173" t="s">
        <v>99</v>
      </c>
      <c r="B33" s="174"/>
      <c r="C33" s="81"/>
      <c r="D33" s="82">
        <v>1.9051817269529999E-3</v>
      </c>
    </row>
    <row r="35" spans="1:6" x14ac:dyDescent="0.2">
      <c r="A35" s="58" t="s">
        <v>106</v>
      </c>
      <c r="B35" s="59"/>
      <c r="C35" s="59"/>
      <c r="D35" s="56"/>
      <c r="E35" s="56"/>
      <c r="F35" s="60"/>
    </row>
    <row r="36" spans="1:6" ht="280.5" customHeight="1" x14ac:dyDescent="0.2">
      <c r="A36" s="171" t="s">
        <v>7</v>
      </c>
      <c r="B36" s="171" t="s">
        <v>107</v>
      </c>
      <c r="C36" s="57" t="s">
        <v>108</v>
      </c>
      <c r="D36" s="57" t="s">
        <v>109</v>
      </c>
      <c r="E36" s="57" t="s">
        <v>110</v>
      </c>
      <c r="F36" s="57" t="s">
        <v>111</v>
      </c>
    </row>
    <row r="37" spans="1:6" x14ac:dyDescent="0.2">
      <c r="A37" s="172"/>
      <c r="B37" s="172"/>
      <c r="C37" s="57" t="s">
        <v>112</v>
      </c>
      <c r="D37" s="57" t="s">
        <v>112</v>
      </c>
      <c r="E37" s="97" t="s">
        <v>112</v>
      </c>
      <c r="F37" s="97" t="s">
        <v>112</v>
      </c>
    </row>
    <row r="38" spans="1:6" ht="30.75" customHeight="1" x14ac:dyDescent="0.2">
      <c r="A38" s="98"/>
      <c r="B38" s="98"/>
      <c r="C38" s="98"/>
      <c r="D38" s="98"/>
      <c r="E38" s="99"/>
      <c r="F38" s="100"/>
    </row>
    <row r="39" spans="1:6" ht="12.75" customHeight="1" x14ac:dyDescent="0.2">
      <c r="A39" s="83" t="s">
        <v>161</v>
      </c>
      <c r="B39" s="83">
        <v>1</v>
      </c>
      <c r="C39" s="84">
        <v>1649.46555137</v>
      </c>
      <c r="D39" s="84">
        <v>1644.28120076</v>
      </c>
      <c r="E39" s="84">
        <v>175.14088787</v>
      </c>
      <c r="F39" s="84">
        <v>175.14088787</v>
      </c>
    </row>
    <row r="40" spans="1:6" ht="12.75" customHeight="1" x14ac:dyDescent="0.2">
      <c r="A40" s="83" t="s">
        <v>161</v>
      </c>
      <c r="B40" s="83">
        <v>2</v>
      </c>
      <c r="C40" s="84">
        <v>1715.3839410999999</v>
      </c>
      <c r="D40" s="84">
        <v>1702.9373270799999</v>
      </c>
      <c r="E40" s="84">
        <v>181.388655</v>
      </c>
      <c r="F40" s="84">
        <v>181.388655</v>
      </c>
    </row>
    <row r="41" spans="1:6" ht="12.75" customHeight="1" x14ac:dyDescent="0.2">
      <c r="A41" s="83" t="s">
        <v>161</v>
      </c>
      <c r="B41" s="83">
        <v>3</v>
      </c>
      <c r="C41" s="84">
        <v>1786.9915589300001</v>
      </c>
      <c r="D41" s="84">
        <v>1776.2489913300001</v>
      </c>
      <c r="E41" s="84">
        <v>189.19745922000001</v>
      </c>
      <c r="F41" s="84">
        <v>189.19745922000001</v>
      </c>
    </row>
    <row r="42" spans="1:6" ht="12.75" customHeight="1" x14ac:dyDescent="0.2">
      <c r="A42" s="83" t="s">
        <v>161</v>
      </c>
      <c r="B42" s="83">
        <v>4</v>
      </c>
      <c r="C42" s="84">
        <v>1776.4713973800001</v>
      </c>
      <c r="D42" s="84">
        <v>1765.7839853999999</v>
      </c>
      <c r="E42" s="84">
        <v>188.08277734999999</v>
      </c>
      <c r="F42" s="84">
        <v>188.08277734999999</v>
      </c>
    </row>
    <row r="43" spans="1:6" ht="12.75" customHeight="1" x14ac:dyDescent="0.2">
      <c r="A43" s="83" t="s">
        <v>161</v>
      </c>
      <c r="B43" s="83">
        <v>5</v>
      </c>
      <c r="C43" s="84">
        <v>1772.97637818</v>
      </c>
      <c r="D43" s="84">
        <v>1761.60406644</v>
      </c>
      <c r="E43" s="84">
        <v>187.63755259000001</v>
      </c>
      <c r="F43" s="84">
        <v>187.63755259000001</v>
      </c>
    </row>
    <row r="44" spans="1:6" ht="12.75" customHeight="1" x14ac:dyDescent="0.2">
      <c r="A44" s="83" t="s">
        <v>161</v>
      </c>
      <c r="B44" s="83">
        <v>6</v>
      </c>
      <c r="C44" s="84">
        <v>1772.62785985</v>
      </c>
      <c r="D44" s="84">
        <v>1766.32887218</v>
      </c>
      <c r="E44" s="84">
        <v>188.14081605999999</v>
      </c>
      <c r="F44" s="84">
        <v>188.14081605999999</v>
      </c>
    </row>
    <row r="45" spans="1:6" ht="12.75" customHeight="1" x14ac:dyDescent="0.2">
      <c r="A45" s="83" t="s">
        <v>161</v>
      </c>
      <c r="B45" s="83">
        <v>7</v>
      </c>
      <c r="C45" s="84">
        <v>1732.80642319</v>
      </c>
      <c r="D45" s="84">
        <v>1723.0514308500001</v>
      </c>
      <c r="E45" s="84">
        <v>183.53111214</v>
      </c>
      <c r="F45" s="84">
        <v>183.53111214</v>
      </c>
    </row>
    <row r="46" spans="1:6" ht="12.75" customHeight="1" x14ac:dyDescent="0.2">
      <c r="A46" s="83" t="s">
        <v>161</v>
      </c>
      <c r="B46" s="83">
        <v>8</v>
      </c>
      <c r="C46" s="84">
        <v>1718.61587502</v>
      </c>
      <c r="D46" s="84">
        <v>1708.88012828</v>
      </c>
      <c r="E46" s="84">
        <v>182.02165346999999</v>
      </c>
      <c r="F46" s="84">
        <v>182.02165346999999</v>
      </c>
    </row>
    <row r="47" spans="1:6" ht="12.75" customHeight="1" x14ac:dyDescent="0.2">
      <c r="A47" s="83" t="s">
        <v>161</v>
      </c>
      <c r="B47" s="83">
        <v>9</v>
      </c>
      <c r="C47" s="84">
        <v>1704.2922470399999</v>
      </c>
      <c r="D47" s="84">
        <v>1693.2061683899999</v>
      </c>
      <c r="E47" s="84">
        <v>180.35213899999999</v>
      </c>
      <c r="F47" s="84">
        <v>180.35213899999999</v>
      </c>
    </row>
    <row r="48" spans="1:6" ht="12.75" customHeight="1" x14ac:dyDescent="0.2">
      <c r="A48" s="83" t="s">
        <v>161</v>
      </c>
      <c r="B48" s="83">
        <v>10</v>
      </c>
      <c r="C48" s="84">
        <v>1674.7067086100001</v>
      </c>
      <c r="D48" s="84">
        <v>1664.29336741</v>
      </c>
      <c r="E48" s="84">
        <v>177.27248716</v>
      </c>
      <c r="F48" s="84">
        <v>177.27248716</v>
      </c>
    </row>
    <row r="49" spans="1:6" ht="12.75" customHeight="1" x14ac:dyDescent="0.2">
      <c r="A49" s="83" t="s">
        <v>161</v>
      </c>
      <c r="B49" s="83">
        <v>11</v>
      </c>
      <c r="C49" s="84">
        <v>1601.02852648</v>
      </c>
      <c r="D49" s="84">
        <v>1592.0394492099999</v>
      </c>
      <c r="E49" s="84">
        <v>169.57634894</v>
      </c>
      <c r="F49" s="84">
        <v>169.57634894</v>
      </c>
    </row>
    <row r="50" spans="1:6" ht="12.75" customHeight="1" x14ac:dyDescent="0.2">
      <c r="A50" s="83" t="s">
        <v>161</v>
      </c>
      <c r="B50" s="83">
        <v>12</v>
      </c>
      <c r="C50" s="84">
        <v>1601.84292104</v>
      </c>
      <c r="D50" s="84">
        <v>1591.0706139500001</v>
      </c>
      <c r="E50" s="84">
        <v>169.47315329</v>
      </c>
      <c r="F50" s="84">
        <v>169.47315329</v>
      </c>
    </row>
    <row r="51" spans="1:6" ht="12.75" customHeight="1" x14ac:dyDescent="0.2">
      <c r="A51" s="83" t="s">
        <v>161</v>
      </c>
      <c r="B51" s="83">
        <v>13</v>
      </c>
      <c r="C51" s="84">
        <v>1569.01864927</v>
      </c>
      <c r="D51" s="84">
        <v>1558.97355034</v>
      </c>
      <c r="E51" s="84">
        <v>166.05432918</v>
      </c>
      <c r="F51" s="84">
        <v>166.05432918</v>
      </c>
    </row>
    <row r="52" spans="1:6" ht="12.75" customHeight="1" x14ac:dyDescent="0.2">
      <c r="A52" s="83" t="s">
        <v>161</v>
      </c>
      <c r="B52" s="83">
        <v>14</v>
      </c>
      <c r="C52" s="84">
        <v>1605.5876480300001</v>
      </c>
      <c r="D52" s="84">
        <v>1594.5216000999999</v>
      </c>
      <c r="E52" s="84">
        <v>169.84073566000001</v>
      </c>
      <c r="F52" s="84">
        <v>169.84073566000001</v>
      </c>
    </row>
    <row r="53" spans="1:6" ht="12.75" customHeight="1" x14ac:dyDescent="0.2">
      <c r="A53" s="83" t="s">
        <v>161</v>
      </c>
      <c r="B53" s="83">
        <v>15</v>
      </c>
      <c r="C53" s="84">
        <v>1656.8264716799999</v>
      </c>
      <c r="D53" s="84">
        <v>1643.59714981</v>
      </c>
      <c r="E53" s="84">
        <v>175.06802607</v>
      </c>
      <c r="F53" s="84">
        <v>175.06802607</v>
      </c>
    </row>
    <row r="54" spans="1:6" ht="12.75" customHeight="1" x14ac:dyDescent="0.2">
      <c r="A54" s="83" t="s">
        <v>161</v>
      </c>
      <c r="B54" s="83">
        <v>16</v>
      </c>
      <c r="C54" s="84">
        <v>1630.7716044399999</v>
      </c>
      <c r="D54" s="84">
        <v>1617.59235152</v>
      </c>
      <c r="E54" s="84">
        <v>172.29812061999999</v>
      </c>
      <c r="F54" s="84">
        <v>172.29812061999999</v>
      </c>
    </row>
    <row r="55" spans="1:6" ht="12.75" customHeight="1" x14ac:dyDescent="0.2">
      <c r="A55" s="83" t="s">
        <v>161</v>
      </c>
      <c r="B55" s="83">
        <v>17</v>
      </c>
      <c r="C55" s="84">
        <v>1627.75803215</v>
      </c>
      <c r="D55" s="84">
        <v>1615.7326966799999</v>
      </c>
      <c r="E55" s="84">
        <v>172.10003917</v>
      </c>
      <c r="F55" s="84">
        <v>172.10003917</v>
      </c>
    </row>
    <row r="56" spans="1:6" ht="12.75" customHeight="1" x14ac:dyDescent="0.2">
      <c r="A56" s="83" t="s">
        <v>161</v>
      </c>
      <c r="B56" s="83">
        <v>18</v>
      </c>
      <c r="C56" s="84">
        <v>1637.1224731899999</v>
      </c>
      <c r="D56" s="84">
        <v>1626.3266284900001</v>
      </c>
      <c r="E56" s="84">
        <v>173.22845358999999</v>
      </c>
      <c r="F56" s="84">
        <v>173.22845358999999</v>
      </c>
    </row>
    <row r="57" spans="1:6" ht="12.75" customHeight="1" x14ac:dyDescent="0.2">
      <c r="A57" s="83" t="s">
        <v>161</v>
      </c>
      <c r="B57" s="83">
        <v>19</v>
      </c>
      <c r="C57" s="84">
        <v>1598.41321511</v>
      </c>
      <c r="D57" s="84">
        <v>1588.28290255</v>
      </c>
      <c r="E57" s="84">
        <v>169.17621975</v>
      </c>
      <c r="F57" s="84">
        <v>169.17621975</v>
      </c>
    </row>
    <row r="58" spans="1:6" ht="12.75" customHeight="1" x14ac:dyDescent="0.2">
      <c r="A58" s="83" t="s">
        <v>161</v>
      </c>
      <c r="B58" s="83">
        <v>20</v>
      </c>
      <c r="C58" s="84">
        <v>1525.6362769499999</v>
      </c>
      <c r="D58" s="84">
        <v>1516.9248266699999</v>
      </c>
      <c r="E58" s="84">
        <v>161.57550233000001</v>
      </c>
      <c r="F58" s="84">
        <v>161.57550233000001</v>
      </c>
    </row>
    <row r="59" spans="1:6" ht="12.75" customHeight="1" x14ac:dyDescent="0.2">
      <c r="A59" s="83" t="s">
        <v>161</v>
      </c>
      <c r="B59" s="83">
        <v>21</v>
      </c>
      <c r="C59" s="84">
        <v>1516.3214395099999</v>
      </c>
      <c r="D59" s="84">
        <v>1507.3169802</v>
      </c>
      <c r="E59" s="84">
        <v>160.55212094999999</v>
      </c>
      <c r="F59" s="84">
        <v>160.55212094999999</v>
      </c>
    </row>
    <row r="60" spans="1:6" ht="12.75" customHeight="1" x14ac:dyDescent="0.2">
      <c r="A60" s="83" t="s">
        <v>161</v>
      </c>
      <c r="B60" s="83">
        <v>22</v>
      </c>
      <c r="C60" s="84">
        <v>1525.2880600799999</v>
      </c>
      <c r="D60" s="84">
        <v>1523.3995667199999</v>
      </c>
      <c r="E60" s="84">
        <v>162.26516035</v>
      </c>
      <c r="F60" s="84">
        <v>162.26516035</v>
      </c>
    </row>
    <row r="61" spans="1:6" ht="12.75" customHeight="1" x14ac:dyDescent="0.2">
      <c r="A61" s="83" t="s">
        <v>161</v>
      </c>
      <c r="B61" s="83">
        <v>23</v>
      </c>
      <c r="C61" s="84">
        <v>1620.9347545600001</v>
      </c>
      <c r="D61" s="84">
        <v>1611.6376791</v>
      </c>
      <c r="E61" s="84">
        <v>171.66385768999999</v>
      </c>
      <c r="F61" s="84">
        <v>171.66385768999999</v>
      </c>
    </row>
    <row r="62" spans="1:6" ht="12.75" customHeight="1" x14ac:dyDescent="0.2">
      <c r="A62" s="83" t="s">
        <v>161</v>
      </c>
      <c r="B62" s="83">
        <v>24</v>
      </c>
      <c r="C62" s="84">
        <v>1708.8756541600001</v>
      </c>
      <c r="D62" s="84">
        <v>1695.1138148099999</v>
      </c>
      <c r="E62" s="84">
        <v>180.55533227999999</v>
      </c>
      <c r="F62" s="84">
        <v>180.55533227999999</v>
      </c>
    </row>
    <row r="63" spans="1:6" ht="12.75" customHeight="1" x14ac:dyDescent="0.2">
      <c r="A63" s="83" t="s">
        <v>162</v>
      </c>
      <c r="B63" s="83">
        <v>1</v>
      </c>
      <c r="C63" s="84">
        <v>1743.0159691700001</v>
      </c>
      <c r="D63" s="84">
        <v>1739.66898646</v>
      </c>
      <c r="E63" s="84">
        <v>185.30113385999999</v>
      </c>
      <c r="F63" s="84">
        <v>185.30113385999999</v>
      </c>
    </row>
    <row r="64" spans="1:6" ht="12.75" customHeight="1" x14ac:dyDescent="0.2">
      <c r="A64" s="83" t="s">
        <v>162</v>
      </c>
      <c r="B64" s="83">
        <v>2</v>
      </c>
      <c r="C64" s="84">
        <v>1836.47061439</v>
      </c>
      <c r="D64" s="84">
        <v>1827.8430808000001</v>
      </c>
      <c r="E64" s="84">
        <v>194.69301231</v>
      </c>
      <c r="F64" s="84">
        <v>194.69301231</v>
      </c>
    </row>
    <row r="65" spans="1:6" ht="12.75" customHeight="1" x14ac:dyDescent="0.2">
      <c r="A65" s="83" t="s">
        <v>162</v>
      </c>
      <c r="B65" s="83">
        <v>3</v>
      </c>
      <c r="C65" s="84">
        <v>1907.80592791</v>
      </c>
      <c r="D65" s="84">
        <v>1899.22159627</v>
      </c>
      <c r="E65" s="84">
        <v>202.29590686</v>
      </c>
      <c r="F65" s="84">
        <v>202.29590686</v>
      </c>
    </row>
    <row r="66" spans="1:6" ht="12.75" customHeight="1" x14ac:dyDescent="0.2">
      <c r="A66" s="83" t="s">
        <v>162</v>
      </c>
      <c r="B66" s="83">
        <v>4</v>
      </c>
      <c r="C66" s="84">
        <v>1860.66652484</v>
      </c>
      <c r="D66" s="84">
        <v>1849.9976325499999</v>
      </c>
      <c r="E66" s="84">
        <v>197.05280809999999</v>
      </c>
      <c r="F66" s="84">
        <v>197.05280809999999</v>
      </c>
    </row>
    <row r="67" spans="1:6" ht="12.75" customHeight="1" x14ac:dyDescent="0.2">
      <c r="A67" s="83" t="s">
        <v>162</v>
      </c>
      <c r="B67" s="83">
        <v>5</v>
      </c>
      <c r="C67" s="84">
        <v>1871.0911631199999</v>
      </c>
      <c r="D67" s="84">
        <v>1859.8354424300001</v>
      </c>
      <c r="E67" s="84">
        <v>198.10068407</v>
      </c>
      <c r="F67" s="84">
        <v>198.10068407</v>
      </c>
    </row>
    <row r="68" spans="1:6" ht="12.75" customHeight="1" x14ac:dyDescent="0.2">
      <c r="A68" s="83" t="s">
        <v>162</v>
      </c>
      <c r="B68" s="83">
        <v>6</v>
      </c>
      <c r="C68" s="84">
        <v>1868.1589604400001</v>
      </c>
      <c r="D68" s="84">
        <v>1855.2932784899999</v>
      </c>
      <c r="E68" s="84">
        <v>197.61687472</v>
      </c>
      <c r="F68" s="84">
        <v>197.61687472</v>
      </c>
    </row>
    <row r="69" spans="1:6" ht="12.75" customHeight="1" x14ac:dyDescent="0.2">
      <c r="A69" s="83" t="s">
        <v>162</v>
      </c>
      <c r="B69" s="83">
        <v>7</v>
      </c>
      <c r="C69" s="84">
        <v>1783.8199460000001</v>
      </c>
      <c r="D69" s="84">
        <v>1775.81261389</v>
      </c>
      <c r="E69" s="84">
        <v>189.15097840000001</v>
      </c>
      <c r="F69" s="84">
        <v>189.15097840000001</v>
      </c>
    </row>
    <row r="70" spans="1:6" ht="12.75" customHeight="1" x14ac:dyDescent="0.2">
      <c r="A70" s="83" t="s">
        <v>162</v>
      </c>
      <c r="B70" s="83">
        <v>8</v>
      </c>
      <c r="C70" s="84">
        <v>1649.0758356700001</v>
      </c>
      <c r="D70" s="84">
        <v>1635.83848739</v>
      </c>
      <c r="E70" s="84">
        <v>174.24161083999999</v>
      </c>
      <c r="F70" s="84">
        <v>174.24161083999999</v>
      </c>
    </row>
    <row r="71" spans="1:6" ht="12.75" customHeight="1" x14ac:dyDescent="0.2">
      <c r="A71" s="83" t="s">
        <v>162</v>
      </c>
      <c r="B71" s="83">
        <v>9</v>
      </c>
      <c r="C71" s="84">
        <v>1598.5546306900001</v>
      </c>
      <c r="D71" s="84">
        <v>1591.73390296</v>
      </c>
      <c r="E71" s="84">
        <v>169.54380363000001</v>
      </c>
      <c r="F71" s="84">
        <v>169.54380363000001</v>
      </c>
    </row>
    <row r="72" spans="1:6" ht="12.75" customHeight="1" x14ac:dyDescent="0.2">
      <c r="A72" s="83" t="s">
        <v>162</v>
      </c>
      <c r="B72" s="83">
        <v>10</v>
      </c>
      <c r="C72" s="84">
        <v>1558.8340787499999</v>
      </c>
      <c r="D72" s="84">
        <v>1549.2184696100001</v>
      </c>
      <c r="E72" s="84">
        <v>165.01526512000001</v>
      </c>
      <c r="F72" s="84">
        <v>165.01526512000001</v>
      </c>
    </row>
    <row r="73" spans="1:6" ht="12.75" customHeight="1" x14ac:dyDescent="0.2">
      <c r="A73" s="83" t="s">
        <v>162</v>
      </c>
      <c r="B73" s="83">
        <v>11</v>
      </c>
      <c r="C73" s="84">
        <v>1542.01059336</v>
      </c>
      <c r="D73" s="84">
        <v>1533.16488878</v>
      </c>
      <c r="E73" s="84">
        <v>163.30531525999999</v>
      </c>
      <c r="F73" s="84">
        <v>163.30531525999999</v>
      </c>
    </row>
    <row r="74" spans="1:6" ht="12.75" customHeight="1" x14ac:dyDescent="0.2">
      <c r="A74" s="83" t="s">
        <v>162</v>
      </c>
      <c r="B74" s="83">
        <v>12</v>
      </c>
      <c r="C74" s="84">
        <v>1557.4286431800001</v>
      </c>
      <c r="D74" s="84">
        <v>1544.8483844100001</v>
      </c>
      <c r="E74" s="84">
        <v>164.54978475999999</v>
      </c>
      <c r="F74" s="84">
        <v>164.54978475999999</v>
      </c>
    </row>
    <row r="75" spans="1:6" ht="12.75" customHeight="1" x14ac:dyDescent="0.2">
      <c r="A75" s="83" t="s">
        <v>162</v>
      </c>
      <c r="B75" s="83">
        <v>13</v>
      </c>
      <c r="C75" s="84">
        <v>1540.4914859600001</v>
      </c>
      <c r="D75" s="84">
        <v>1534.35784891</v>
      </c>
      <c r="E75" s="84">
        <v>163.43238360999999</v>
      </c>
      <c r="F75" s="84">
        <v>163.43238360999999</v>
      </c>
    </row>
    <row r="76" spans="1:6" ht="12.75" customHeight="1" x14ac:dyDescent="0.2">
      <c r="A76" s="83" t="s">
        <v>162</v>
      </c>
      <c r="B76" s="83">
        <v>14</v>
      </c>
      <c r="C76" s="84">
        <v>1541.35506713</v>
      </c>
      <c r="D76" s="84">
        <v>1536.0964674500001</v>
      </c>
      <c r="E76" s="84">
        <v>163.61757286</v>
      </c>
      <c r="F76" s="84">
        <v>163.61757286</v>
      </c>
    </row>
    <row r="77" spans="1:6" ht="12.75" customHeight="1" x14ac:dyDescent="0.2">
      <c r="A77" s="83" t="s">
        <v>162</v>
      </c>
      <c r="B77" s="83">
        <v>15</v>
      </c>
      <c r="C77" s="84">
        <v>1629.16796077</v>
      </c>
      <c r="D77" s="84">
        <v>1622.2243282300001</v>
      </c>
      <c r="E77" s="84">
        <v>172.79149638999999</v>
      </c>
      <c r="F77" s="84">
        <v>172.79149638999999</v>
      </c>
    </row>
    <row r="78" spans="1:6" ht="12.75" customHeight="1" x14ac:dyDescent="0.2">
      <c r="A78" s="83" t="s">
        <v>162</v>
      </c>
      <c r="B78" s="83">
        <v>16</v>
      </c>
      <c r="C78" s="84">
        <v>1624.8073638000001</v>
      </c>
      <c r="D78" s="84">
        <v>1617.67359665</v>
      </c>
      <c r="E78" s="84">
        <v>172.30677446000001</v>
      </c>
      <c r="F78" s="84">
        <v>172.30677446000001</v>
      </c>
    </row>
    <row r="79" spans="1:6" ht="12.75" customHeight="1" x14ac:dyDescent="0.2">
      <c r="A79" s="83" t="s">
        <v>162</v>
      </c>
      <c r="B79" s="83">
        <v>17</v>
      </c>
      <c r="C79" s="84">
        <v>1626.95760765</v>
      </c>
      <c r="D79" s="84">
        <v>1626.5734507899999</v>
      </c>
      <c r="E79" s="84">
        <v>173.25474391</v>
      </c>
      <c r="F79" s="84">
        <v>173.25474391</v>
      </c>
    </row>
    <row r="80" spans="1:6" ht="12.75" customHeight="1" x14ac:dyDescent="0.2">
      <c r="A80" s="83" t="s">
        <v>162</v>
      </c>
      <c r="B80" s="83">
        <v>18</v>
      </c>
      <c r="C80" s="84">
        <v>1636.8928257</v>
      </c>
      <c r="D80" s="84">
        <v>1626.0623804300001</v>
      </c>
      <c r="E80" s="84">
        <v>173.20030717</v>
      </c>
      <c r="F80" s="84">
        <v>173.20030717</v>
      </c>
    </row>
    <row r="81" spans="1:6" ht="12.75" customHeight="1" x14ac:dyDescent="0.2">
      <c r="A81" s="83" t="s">
        <v>162</v>
      </c>
      <c r="B81" s="83">
        <v>19</v>
      </c>
      <c r="C81" s="84">
        <v>1620.83225771</v>
      </c>
      <c r="D81" s="84">
        <v>1605.7056065899999</v>
      </c>
      <c r="E81" s="84">
        <v>171.03200199</v>
      </c>
      <c r="F81" s="84">
        <v>171.03200199</v>
      </c>
    </row>
    <row r="82" spans="1:6" ht="12.75" customHeight="1" x14ac:dyDescent="0.2">
      <c r="A82" s="83" t="s">
        <v>162</v>
      </c>
      <c r="B82" s="83">
        <v>20</v>
      </c>
      <c r="C82" s="84">
        <v>1552.59657257</v>
      </c>
      <c r="D82" s="84">
        <v>1541.45440067</v>
      </c>
      <c r="E82" s="84">
        <v>164.18827400999999</v>
      </c>
      <c r="F82" s="84">
        <v>164.18827400999999</v>
      </c>
    </row>
    <row r="83" spans="1:6" ht="12.75" customHeight="1" x14ac:dyDescent="0.2">
      <c r="A83" s="83" t="s">
        <v>162</v>
      </c>
      <c r="B83" s="83">
        <v>21</v>
      </c>
      <c r="C83" s="84">
        <v>1545.43829035</v>
      </c>
      <c r="D83" s="84">
        <v>1532.5326306899999</v>
      </c>
      <c r="E83" s="84">
        <v>163.23797019</v>
      </c>
      <c r="F83" s="84">
        <v>163.23797019</v>
      </c>
    </row>
    <row r="84" spans="1:6" ht="12.75" customHeight="1" x14ac:dyDescent="0.2">
      <c r="A84" s="83" t="s">
        <v>162</v>
      </c>
      <c r="B84" s="83">
        <v>22</v>
      </c>
      <c r="C84" s="84">
        <v>1566.38359732</v>
      </c>
      <c r="D84" s="84">
        <v>1555.3252527499999</v>
      </c>
      <c r="E84" s="84">
        <v>165.66573015</v>
      </c>
      <c r="F84" s="84">
        <v>165.66573015</v>
      </c>
    </row>
    <row r="85" spans="1:6" ht="12.75" customHeight="1" x14ac:dyDescent="0.2">
      <c r="A85" s="83" t="s">
        <v>162</v>
      </c>
      <c r="B85" s="83">
        <v>23</v>
      </c>
      <c r="C85" s="84">
        <v>1638.64941271</v>
      </c>
      <c r="D85" s="84">
        <v>1627.09539015</v>
      </c>
      <c r="E85" s="84">
        <v>173.31033837000001</v>
      </c>
      <c r="F85" s="84">
        <v>173.31033837000001</v>
      </c>
    </row>
    <row r="86" spans="1:6" ht="12.75" customHeight="1" x14ac:dyDescent="0.2">
      <c r="A86" s="83" t="s">
        <v>162</v>
      </c>
      <c r="B86" s="83">
        <v>24</v>
      </c>
      <c r="C86" s="84">
        <v>1729.8627483400001</v>
      </c>
      <c r="D86" s="84">
        <v>1720.32758416</v>
      </c>
      <c r="E86" s="84">
        <v>183.24098115000001</v>
      </c>
      <c r="F86" s="84">
        <v>183.24098115000001</v>
      </c>
    </row>
    <row r="87" spans="1:6" ht="12.75" customHeight="1" x14ac:dyDescent="0.2">
      <c r="A87" s="83" t="s">
        <v>163</v>
      </c>
      <c r="B87" s="83">
        <v>1</v>
      </c>
      <c r="C87" s="84">
        <v>1742.1305635599999</v>
      </c>
      <c r="D87" s="84">
        <v>1733.3522240100001</v>
      </c>
      <c r="E87" s="84">
        <v>184.62830285000001</v>
      </c>
      <c r="F87" s="84">
        <v>184.62830285000001</v>
      </c>
    </row>
    <row r="88" spans="1:6" ht="12.75" customHeight="1" x14ac:dyDescent="0.2">
      <c r="A88" s="83" t="s">
        <v>163</v>
      </c>
      <c r="B88" s="83">
        <v>2</v>
      </c>
      <c r="C88" s="84">
        <v>1830.1369600200001</v>
      </c>
      <c r="D88" s="84">
        <v>1820.91874695</v>
      </c>
      <c r="E88" s="84">
        <v>193.95546572999999</v>
      </c>
      <c r="F88" s="84">
        <v>193.95546572999999</v>
      </c>
    </row>
    <row r="89" spans="1:6" ht="12.75" customHeight="1" x14ac:dyDescent="0.2">
      <c r="A89" s="83" t="s">
        <v>163</v>
      </c>
      <c r="B89" s="83">
        <v>3</v>
      </c>
      <c r="C89" s="84">
        <v>1910.63493257</v>
      </c>
      <c r="D89" s="84">
        <v>1904.9985093600001</v>
      </c>
      <c r="E89" s="84">
        <v>202.91123572000001</v>
      </c>
      <c r="F89" s="84">
        <v>202.91123572000001</v>
      </c>
    </row>
    <row r="90" spans="1:6" ht="12.75" customHeight="1" x14ac:dyDescent="0.2">
      <c r="A90" s="83" t="s">
        <v>163</v>
      </c>
      <c r="B90" s="83">
        <v>4</v>
      </c>
      <c r="C90" s="84">
        <v>1902.1810738900001</v>
      </c>
      <c r="D90" s="84">
        <v>1890.4315699399999</v>
      </c>
      <c r="E90" s="84">
        <v>201.35963573000001</v>
      </c>
      <c r="F90" s="84">
        <v>201.35963573000001</v>
      </c>
    </row>
    <row r="91" spans="1:6" ht="12.75" customHeight="1" x14ac:dyDescent="0.2">
      <c r="A91" s="83" t="s">
        <v>163</v>
      </c>
      <c r="B91" s="83">
        <v>5</v>
      </c>
      <c r="C91" s="84">
        <v>1895.7794658600001</v>
      </c>
      <c r="D91" s="84">
        <v>1885.18621654</v>
      </c>
      <c r="E91" s="84">
        <v>200.80092603</v>
      </c>
      <c r="F91" s="84">
        <v>200.80092603</v>
      </c>
    </row>
    <row r="92" spans="1:6" ht="12.75" customHeight="1" x14ac:dyDescent="0.2">
      <c r="A92" s="83" t="s">
        <v>163</v>
      </c>
      <c r="B92" s="83">
        <v>6</v>
      </c>
      <c r="C92" s="84">
        <v>1895.22955774</v>
      </c>
      <c r="D92" s="84">
        <v>1880.5727633500001</v>
      </c>
      <c r="E92" s="84">
        <v>200.30952328999999</v>
      </c>
      <c r="F92" s="84">
        <v>200.30952328999999</v>
      </c>
    </row>
    <row r="93" spans="1:6" ht="12.75" customHeight="1" x14ac:dyDescent="0.2">
      <c r="A93" s="83" t="s">
        <v>163</v>
      </c>
      <c r="B93" s="83">
        <v>7</v>
      </c>
      <c r="C93" s="84">
        <v>1786.99042801</v>
      </c>
      <c r="D93" s="84">
        <v>1779.14519554</v>
      </c>
      <c r="E93" s="84">
        <v>189.50594889000001</v>
      </c>
      <c r="F93" s="84">
        <v>189.50594889000001</v>
      </c>
    </row>
    <row r="94" spans="1:6" ht="12.75" customHeight="1" x14ac:dyDescent="0.2">
      <c r="A94" s="83" t="s">
        <v>163</v>
      </c>
      <c r="B94" s="83">
        <v>8</v>
      </c>
      <c r="C94" s="84">
        <v>1712.3923668800001</v>
      </c>
      <c r="D94" s="84">
        <v>1699.0282600400001</v>
      </c>
      <c r="E94" s="84">
        <v>180.97228007000001</v>
      </c>
      <c r="F94" s="84">
        <v>180.97228007000001</v>
      </c>
    </row>
    <row r="95" spans="1:6" ht="12.75" customHeight="1" x14ac:dyDescent="0.2">
      <c r="A95" s="83" t="s">
        <v>163</v>
      </c>
      <c r="B95" s="83">
        <v>9</v>
      </c>
      <c r="C95" s="84">
        <v>1640.52371679</v>
      </c>
      <c r="D95" s="84">
        <v>1634.8541477399999</v>
      </c>
      <c r="E95" s="84">
        <v>174.13676373999999</v>
      </c>
      <c r="F95" s="84">
        <v>174.13676373999999</v>
      </c>
    </row>
    <row r="96" spans="1:6" ht="12.75" customHeight="1" x14ac:dyDescent="0.2">
      <c r="A96" s="83" t="s">
        <v>163</v>
      </c>
      <c r="B96" s="83">
        <v>10</v>
      </c>
      <c r="C96" s="84">
        <v>1582.19573173</v>
      </c>
      <c r="D96" s="84">
        <v>1577.2016340600001</v>
      </c>
      <c r="E96" s="84">
        <v>167.99589657000001</v>
      </c>
      <c r="F96" s="84">
        <v>167.99589657000001</v>
      </c>
    </row>
    <row r="97" spans="1:6" ht="12.75" customHeight="1" x14ac:dyDescent="0.2">
      <c r="A97" s="83" t="s">
        <v>163</v>
      </c>
      <c r="B97" s="83">
        <v>11</v>
      </c>
      <c r="C97" s="84">
        <v>1569.5173799700001</v>
      </c>
      <c r="D97" s="84">
        <v>1560.3467190900001</v>
      </c>
      <c r="E97" s="84">
        <v>166.20059248000001</v>
      </c>
      <c r="F97" s="84">
        <v>166.20059248000001</v>
      </c>
    </row>
    <row r="98" spans="1:6" ht="12.75" customHeight="1" x14ac:dyDescent="0.2">
      <c r="A98" s="83" t="s">
        <v>163</v>
      </c>
      <c r="B98" s="83">
        <v>12</v>
      </c>
      <c r="C98" s="84">
        <v>1574.1592212099999</v>
      </c>
      <c r="D98" s="84">
        <v>1564.17073749</v>
      </c>
      <c r="E98" s="84">
        <v>166.60790843999999</v>
      </c>
      <c r="F98" s="84">
        <v>166.60790843999999</v>
      </c>
    </row>
    <row r="99" spans="1:6" ht="12.75" customHeight="1" x14ac:dyDescent="0.2">
      <c r="A99" s="83" t="s">
        <v>163</v>
      </c>
      <c r="B99" s="83">
        <v>13</v>
      </c>
      <c r="C99" s="84">
        <v>1539.4918868300001</v>
      </c>
      <c r="D99" s="84">
        <v>1533.6762784499999</v>
      </c>
      <c r="E99" s="84">
        <v>163.35978602</v>
      </c>
      <c r="F99" s="84">
        <v>163.35978602</v>
      </c>
    </row>
    <row r="100" spans="1:6" ht="12.75" customHeight="1" x14ac:dyDescent="0.2">
      <c r="A100" s="83" t="s">
        <v>163</v>
      </c>
      <c r="B100" s="83">
        <v>14</v>
      </c>
      <c r="C100" s="84">
        <v>1548.71539508</v>
      </c>
      <c r="D100" s="84">
        <v>1543.51731</v>
      </c>
      <c r="E100" s="84">
        <v>164.40800515000001</v>
      </c>
      <c r="F100" s="84">
        <v>164.40800515000001</v>
      </c>
    </row>
    <row r="101" spans="1:6" ht="12.75" customHeight="1" x14ac:dyDescent="0.2">
      <c r="A101" s="83" t="s">
        <v>163</v>
      </c>
      <c r="B101" s="83">
        <v>15</v>
      </c>
      <c r="C101" s="84">
        <v>1589.52714988</v>
      </c>
      <c r="D101" s="84">
        <v>1583.6758715599999</v>
      </c>
      <c r="E101" s="84">
        <v>168.68550106999999</v>
      </c>
      <c r="F101" s="84">
        <v>168.68550106999999</v>
      </c>
    </row>
    <row r="102" spans="1:6" ht="12.75" customHeight="1" x14ac:dyDescent="0.2">
      <c r="A102" s="83" t="s">
        <v>163</v>
      </c>
      <c r="B102" s="83">
        <v>16</v>
      </c>
      <c r="C102" s="84">
        <v>1581.7287404900001</v>
      </c>
      <c r="D102" s="84">
        <v>1576.18430644</v>
      </c>
      <c r="E102" s="84">
        <v>167.88753575000001</v>
      </c>
      <c r="F102" s="84">
        <v>167.88753575000001</v>
      </c>
    </row>
    <row r="103" spans="1:6" ht="12.75" customHeight="1" x14ac:dyDescent="0.2">
      <c r="A103" s="83" t="s">
        <v>163</v>
      </c>
      <c r="B103" s="83">
        <v>17</v>
      </c>
      <c r="C103" s="84">
        <v>1591.8131612699999</v>
      </c>
      <c r="D103" s="84">
        <v>1585.7131511600001</v>
      </c>
      <c r="E103" s="84">
        <v>168.90250225</v>
      </c>
      <c r="F103" s="84">
        <v>168.90250225</v>
      </c>
    </row>
    <row r="104" spans="1:6" ht="12.75" customHeight="1" x14ac:dyDescent="0.2">
      <c r="A104" s="83" t="s">
        <v>163</v>
      </c>
      <c r="B104" s="83">
        <v>18</v>
      </c>
      <c r="C104" s="84">
        <v>1594.2330271000001</v>
      </c>
      <c r="D104" s="84">
        <v>1586.9490858300001</v>
      </c>
      <c r="E104" s="84">
        <v>169.03414803000001</v>
      </c>
      <c r="F104" s="84">
        <v>169.03414803000001</v>
      </c>
    </row>
    <row r="105" spans="1:6" ht="12.75" customHeight="1" x14ac:dyDescent="0.2">
      <c r="A105" s="83" t="s">
        <v>163</v>
      </c>
      <c r="B105" s="83">
        <v>19</v>
      </c>
      <c r="C105" s="84">
        <v>1578.5521482700001</v>
      </c>
      <c r="D105" s="84">
        <v>1565.81414247</v>
      </c>
      <c r="E105" s="84">
        <v>166.78295600000001</v>
      </c>
      <c r="F105" s="84">
        <v>166.78295600000001</v>
      </c>
    </row>
    <row r="106" spans="1:6" ht="12.75" customHeight="1" x14ac:dyDescent="0.2">
      <c r="A106" s="83" t="s">
        <v>163</v>
      </c>
      <c r="B106" s="83">
        <v>20</v>
      </c>
      <c r="C106" s="84">
        <v>1531.3462408299999</v>
      </c>
      <c r="D106" s="84">
        <v>1519.4603218</v>
      </c>
      <c r="E106" s="84">
        <v>161.84557100999999</v>
      </c>
      <c r="F106" s="84">
        <v>161.84557100999999</v>
      </c>
    </row>
    <row r="107" spans="1:6" ht="12.75" customHeight="1" x14ac:dyDescent="0.2">
      <c r="A107" s="83" t="s">
        <v>163</v>
      </c>
      <c r="B107" s="83">
        <v>21</v>
      </c>
      <c r="C107" s="84">
        <v>1522.2824266099999</v>
      </c>
      <c r="D107" s="84">
        <v>1512.88494945</v>
      </c>
      <c r="E107" s="84">
        <v>161.14519412999999</v>
      </c>
      <c r="F107" s="84">
        <v>161.14519412999999</v>
      </c>
    </row>
    <row r="108" spans="1:6" ht="12.75" customHeight="1" x14ac:dyDescent="0.2">
      <c r="A108" s="83" t="s">
        <v>163</v>
      </c>
      <c r="B108" s="83">
        <v>22</v>
      </c>
      <c r="C108" s="84">
        <v>1551.89229643</v>
      </c>
      <c r="D108" s="84">
        <v>1546.6990803399999</v>
      </c>
      <c r="E108" s="84">
        <v>164.74691195</v>
      </c>
      <c r="F108" s="84">
        <v>164.74691195</v>
      </c>
    </row>
    <row r="109" spans="1:6" ht="12.75" customHeight="1" x14ac:dyDescent="0.2">
      <c r="A109" s="83" t="s">
        <v>163</v>
      </c>
      <c r="B109" s="83">
        <v>23</v>
      </c>
      <c r="C109" s="84">
        <v>1614.3728857999999</v>
      </c>
      <c r="D109" s="84">
        <v>1608.4028294</v>
      </c>
      <c r="E109" s="84">
        <v>171.31929713</v>
      </c>
      <c r="F109" s="84">
        <v>171.31929713</v>
      </c>
    </row>
    <row r="110" spans="1:6" ht="12.75" customHeight="1" x14ac:dyDescent="0.2">
      <c r="A110" s="83" t="s">
        <v>163</v>
      </c>
      <c r="B110" s="83">
        <v>24</v>
      </c>
      <c r="C110" s="84">
        <v>1713.5618993099999</v>
      </c>
      <c r="D110" s="84">
        <v>1707.1465574399999</v>
      </c>
      <c r="E110" s="84">
        <v>181.83700188</v>
      </c>
      <c r="F110" s="84">
        <v>181.83700188</v>
      </c>
    </row>
    <row r="111" spans="1:6" ht="12.75" customHeight="1" x14ac:dyDescent="0.2">
      <c r="A111" s="83" t="s">
        <v>164</v>
      </c>
      <c r="B111" s="83">
        <v>1</v>
      </c>
      <c r="C111" s="84">
        <v>1606.8278618899999</v>
      </c>
      <c r="D111" s="84">
        <v>1600.3202145299999</v>
      </c>
      <c r="E111" s="84">
        <v>170.45837605</v>
      </c>
      <c r="F111" s="84">
        <v>170.45837605</v>
      </c>
    </row>
    <row r="112" spans="1:6" ht="12.75" customHeight="1" x14ac:dyDescent="0.2">
      <c r="A112" s="83" t="s">
        <v>164</v>
      </c>
      <c r="B112" s="83">
        <v>2</v>
      </c>
      <c r="C112" s="84">
        <v>1689.36049398</v>
      </c>
      <c r="D112" s="84">
        <v>1683.5379035599999</v>
      </c>
      <c r="E112" s="84">
        <v>179.32232214999999</v>
      </c>
      <c r="F112" s="84">
        <v>179.32232214999999</v>
      </c>
    </row>
    <row r="113" spans="1:6" ht="12.75" customHeight="1" x14ac:dyDescent="0.2">
      <c r="A113" s="83" t="s">
        <v>164</v>
      </c>
      <c r="B113" s="83">
        <v>3</v>
      </c>
      <c r="C113" s="84">
        <v>1779.5369628799999</v>
      </c>
      <c r="D113" s="84">
        <v>1774.3915161299999</v>
      </c>
      <c r="E113" s="84">
        <v>188.99960992999999</v>
      </c>
      <c r="F113" s="84">
        <v>188.99960992999999</v>
      </c>
    </row>
    <row r="114" spans="1:6" ht="12.75" customHeight="1" x14ac:dyDescent="0.2">
      <c r="A114" s="83" t="s">
        <v>164</v>
      </c>
      <c r="B114" s="83">
        <v>4</v>
      </c>
      <c r="C114" s="84">
        <v>1783.46060773</v>
      </c>
      <c r="D114" s="84">
        <v>1775.89557696</v>
      </c>
      <c r="E114" s="84">
        <v>189.15981522999999</v>
      </c>
      <c r="F114" s="84">
        <v>189.15981522999999</v>
      </c>
    </row>
    <row r="115" spans="1:6" ht="12.75" customHeight="1" x14ac:dyDescent="0.2">
      <c r="A115" s="83" t="s">
        <v>164</v>
      </c>
      <c r="B115" s="83">
        <v>5</v>
      </c>
      <c r="C115" s="84">
        <v>1775.1512370400001</v>
      </c>
      <c r="D115" s="84">
        <v>1766.9445627800001</v>
      </c>
      <c r="E115" s="84">
        <v>188.20639645</v>
      </c>
      <c r="F115" s="84">
        <v>188.20639645</v>
      </c>
    </row>
    <row r="116" spans="1:6" ht="12.75" customHeight="1" x14ac:dyDescent="0.2">
      <c r="A116" s="83" t="s">
        <v>164</v>
      </c>
      <c r="B116" s="83">
        <v>6</v>
      </c>
      <c r="C116" s="84">
        <v>1756.22105764</v>
      </c>
      <c r="D116" s="84">
        <v>1744.72110337</v>
      </c>
      <c r="E116" s="84">
        <v>185.83926094</v>
      </c>
      <c r="F116" s="84">
        <v>185.83926094</v>
      </c>
    </row>
    <row r="117" spans="1:6" ht="12.75" customHeight="1" x14ac:dyDescent="0.2">
      <c r="A117" s="83" t="s">
        <v>164</v>
      </c>
      <c r="B117" s="83">
        <v>7</v>
      </c>
      <c r="C117" s="84">
        <v>1651.8820961399999</v>
      </c>
      <c r="D117" s="84">
        <v>1645.6759394200001</v>
      </c>
      <c r="E117" s="84">
        <v>175.28944869</v>
      </c>
      <c r="F117" s="84">
        <v>175.28944869</v>
      </c>
    </row>
    <row r="118" spans="1:6" ht="12.75" customHeight="1" x14ac:dyDescent="0.2">
      <c r="A118" s="83" t="s">
        <v>164</v>
      </c>
      <c r="B118" s="83">
        <v>8</v>
      </c>
      <c r="C118" s="84">
        <v>1541.44048032</v>
      </c>
      <c r="D118" s="84">
        <v>1530.4198878</v>
      </c>
      <c r="E118" s="84">
        <v>163.01293102</v>
      </c>
      <c r="F118" s="84">
        <v>163.01293102</v>
      </c>
    </row>
    <row r="119" spans="1:6" ht="12.75" customHeight="1" x14ac:dyDescent="0.2">
      <c r="A119" s="83" t="s">
        <v>164</v>
      </c>
      <c r="B119" s="83">
        <v>9</v>
      </c>
      <c r="C119" s="84">
        <v>1502.3669255899999</v>
      </c>
      <c r="D119" s="84">
        <v>1497.7674829099999</v>
      </c>
      <c r="E119" s="84">
        <v>159.53495464</v>
      </c>
      <c r="F119" s="84">
        <v>159.53495464</v>
      </c>
    </row>
    <row r="120" spans="1:6" ht="12.75" customHeight="1" x14ac:dyDescent="0.2">
      <c r="A120" s="83" t="s">
        <v>164</v>
      </c>
      <c r="B120" s="83">
        <v>10</v>
      </c>
      <c r="C120" s="84">
        <v>1452.5996542299999</v>
      </c>
      <c r="D120" s="84">
        <v>1446.1753267900001</v>
      </c>
      <c r="E120" s="84">
        <v>154.03960748</v>
      </c>
      <c r="F120" s="84">
        <v>154.03960748</v>
      </c>
    </row>
    <row r="121" spans="1:6" ht="12.75" customHeight="1" x14ac:dyDescent="0.2">
      <c r="A121" s="83" t="s">
        <v>164</v>
      </c>
      <c r="B121" s="83">
        <v>11</v>
      </c>
      <c r="C121" s="84">
        <v>1438.82114353</v>
      </c>
      <c r="D121" s="84">
        <v>1431.9077591600001</v>
      </c>
      <c r="E121" s="84">
        <v>152.51989512</v>
      </c>
      <c r="F121" s="84">
        <v>152.51989512</v>
      </c>
    </row>
    <row r="122" spans="1:6" ht="12.75" customHeight="1" x14ac:dyDescent="0.2">
      <c r="A122" s="83" t="s">
        <v>164</v>
      </c>
      <c r="B122" s="83">
        <v>12</v>
      </c>
      <c r="C122" s="84">
        <v>1447.71742075</v>
      </c>
      <c r="D122" s="84">
        <v>1439.3850111899999</v>
      </c>
      <c r="E122" s="84">
        <v>153.31633586999999</v>
      </c>
      <c r="F122" s="84">
        <v>153.31633586999999</v>
      </c>
    </row>
    <row r="123" spans="1:6" ht="12.75" customHeight="1" x14ac:dyDescent="0.2">
      <c r="A123" s="83" t="s">
        <v>164</v>
      </c>
      <c r="B123" s="83">
        <v>13</v>
      </c>
      <c r="C123" s="84">
        <v>1429.46993752</v>
      </c>
      <c r="D123" s="84">
        <v>1423.6526901699999</v>
      </c>
      <c r="E123" s="84">
        <v>151.64060506000001</v>
      </c>
      <c r="F123" s="84">
        <v>151.64060506000001</v>
      </c>
    </row>
    <row r="124" spans="1:6" ht="12.75" customHeight="1" x14ac:dyDescent="0.2">
      <c r="A124" s="83" t="s">
        <v>164</v>
      </c>
      <c r="B124" s="83">
        <v>14</v>
      </c>
      <c r="C124" s="84">
        <v>1437.8348385500001</v>
      </c>
      <c r="D124" s="84">
        <v>1433.83380809</v>
      </c>
      <c r="E124" s="84">
        <v>152.72504855</v>
      </c>
      <c r="F124" s="84">
        <v>152.72504855</v>
      </c>
    </row>
    <row r="125" spans="1:6" ht="12.75" customHeight="1" x14ac:dyDescent="0.2">
      <c r="A125" s="83" t="s">
        <v>164</v>
      </c>
      <c r="B125" s="83">
        <v>15</v>
      </c>
      <c r="C125" s="84">
        <v>1476.15704441</v>
      </c>
      <c r="D125" s="84">
        <v>1470.82274766</v>
      </c>
      <c r="E125" s="84">
        <v>156.66493165</v>
      </c>
      <c r="F125" s="84">
        <v>156.66493165</v>
      </c>
    </row>
    <row r="126" spans="1:6" ht="12.75" customHeight="1" x14ac:dyDescent="0.2">
      <c r="A126" s="83" t="s">
        <v>164</v>
      </c>
      <c r="B126" s="83">
        <v>16</v>
      </c>
      <c r="C126" s="84">
        <v>1462.7162028099999</v>
      </c>
      <c r="D126" s="84">
        <v>1456.1248214100001</v>
      </c>
      <c r="E126" s="84">
        <v>155.09937957</v>
      </c>
      <c r="F126" s="84">
        <v>155.09937957</v>
      </c>
    </row>
    <row r="127" spans="1:6" ht="12.75" customHeight="1" x14ac:dyDescent="0.2">
      <c r="A127" s="83" t="s">
        <v>164</v>
      </c>
      <c r="B127" s="83">
        <v>17</v>
      </c>
      <c r="C127" s="84">
        <v>1459.2687567800001</v>
      </c>
      <c r="D127" s="84">
        <v>1452.8414549700001</v>
      </c>
      <c r="E127" s="84">
        <v>154.74965123999999</v>
      </c>
      <c r="F127" s="84">
        <v>154.74965123999999</v>
      </c>
    </row>
    <row r="128" spans="1:6" ht="12.75" customHeight="1" x14ac:dyDescent="0.2">
      <c r="A128" s="83" t="s">
        <v>164</v>
      </c>
      <c r="B128" s="83">
        <v>18</v>
      </c>
      <c r="C128" s="84">
        <v>1465.9631214399999</v>
      </c>
      <c r="D128" s="84">
        <v>1461.5671205199999</v>
      </c>
      <c r="E128" s="84">
        <v>155.67906697000001</v>
      </c>
      <c r="F128" s="84">
        <v>155.67906697000001</v>
      </c>
    </row>
    <row r="129" spans="1:6" ht="12.75" customHeight="1" x14ac:dyDescent="0.2">
      <c r="A129" s="83" t="s">
        <v>164</v>
      </c>
      <c r="B129" s="83">
        <v>19</v>
      </c>
      <c r="C129" s="84">
        <v>1447.3127272300001</v>
      </c>
      <c r="D129" s="84">
        <v>1436.55721184</v>
      </c>
      <c r="E129" s="84">
        <v>153.01513234999999</v>
      </c>
      <c r="F129" s="84">
        <v>153.01513234999999</v>
      </c>
    </row>
    <row r="130" spans="1:6" ht="12.75" customHeight="1" x14ac:dyDescent="0.2">
      <c r="A130" s="83" t="s">
        <v>164</v>
      </c>
      <c r="B130" s="83">
        <v>20</v>
      </c>
      <c r="C130" s="84">
        <v>1394.6742208600001</v>
      </c>
      <c r="D130" s="84">
        <v>1384.58080971</v>
      </c>
      <c r="E130" s="84">
        <v>147.47885715999999</v>
      </c>
      <c r="F130" s="84">
        <v>147.47885715999999</v>
      </c>
    </row>
    <row r="131" spans="1:6" ht="12.75" customHeight="1" x14ac:dyDescent="0.2">
      <c r="A131" s="83" t="s">
        <v>164</v>
      </c>
      <c r="B131" s="83">
        <v>21</v>
      </c>
      <c r="C131" s="84">
        <v>1381.3036485600001</v>
      </c>
      <c r="D131" s="84">
        <v>1373.2218087599999</v>
      </c>
      <c r="E131" s="84">
        <v>146.26895127</v>
      </c>
      <c r="F131" s="84">
        <v>146.26895127</v>
      </c>
    </row>
    <row r="132" spans="1:6" ht="12.75" customHeight="1" x14ac:dyDescent="0.2">
      <c r="A132" s="83" t="s">
        <v>164</v>
      </c>
      <c r="B132" s="83">
        <v>22</v>
      </c>
      <c r="C132" s="84">
        <v>1407.4551896999999</v>
      </c>
      <c r="D132" s="84">
        <v>1401.4432005599999</v>
      </c>
      <c r="E132" s="84">
        <v>149.27495755000001</v>
      </c>
      <c r="F132" s="84">
        <v>149.27495755000001</v>
      </c>
    </row>
    <row r="133" spans="1:6" ht="12.75" customHeight="1" x14ac:dyDescent="0.2">
      <c r="A133" s="83" t="s">
        <v>164</v>
      </c>
      <c r="B133" s="83">
        <v>23</v>
      </c>
      <c r="C133" s="84">
        <v>1475.19324876</v>
      </c>
      <c r="D133" s="84">
        <v>1467.9923005799999</v>
      </c>
      <c r="E133" s="84">
        <v>156.3634461</v>
      </c>
      <c r="F133" s="84">
        <v>156.3634461</v>
      </c>
    </row>
    <row r="134" spans="1:6" ht="12.75" customHeight="1" x14ac:dyDescent="0.2">
      <c r="A134" s="83" t="s">
        <v>164</v>
      </c>
      <c r="B134" s="83">
        <v>24</v>
      </c>
      <c r="C134" s="84">
        <v>1563.4716145100001</v>
      </c>
      <c r="D134" s="84">
        <v>1557.0556187699999</v>
      </c>
      <c r="E134" s="84">
        <v>165.85004038</v>
      </c>
      <c r="F134" s="84">
        <v>165.85004038</v>
      </c>
    </row>
    <row r="135" spans="1:6" ht="12.75" customHeight="1" x14ac:dyDescent="0.2">
      <c r="A135" s="83" t="s">
        <v>165</v>
      </c>
      <c r="B135" s="83">
        <v>1</v>
      </c>
      <c r="C135" s="84">
        <v>1654.1804246700001</v>
      </c>
      <c r="D135" s="84">
        <v>1644.4895213699999</v>
      </c>
      <c r="E135" s="84">
        <v>175.16307717999999</v>
      </c>
      <c r="F135" s="84">
        <v>175.16307717999999</v>
      </c>
    </row>
    <row r="136" spans="1:6" ht="12.75" customHeight="1" x14ac:dyDescent="0.2">
      <c r="A136" s="83" t="s">
        <v>165</v>
      </c>
      <c r="B136" s="83">
        <v>2</v>
      </c>
      <c r="C136" s="84">
        <v>1727.26560167</v>
      </c>
      <c r="D136" s="84">
        <v>1715.16153463</v>
      </c>
      <c r="E136" s="84">
        <v>182.69071851999999</v>
      </c>
      <c r="F136" s="84">
        <v>182.69071851999999</v>
      </c>
    </row>
    <row r="137" spans="1:6" ht="12.75" customHeight="1" x14ac:dyDescent="0.2">
      <c r="A137" s="83" t="s">
        <v>165</v>
      </c>
      <c r="B137" s="83">
        <v>3</v>
      </c>
      <c r="C137" s="84">
        <v>1787.5672143500001</v>
      </c>
      <c r="D137" s="84">
        <v>1787.40921751</v>
      </c>
      <c r="E137" s="84">
        <v>190.38619258</v>
      </c>
      <c r="F137" s="84">
        <v>190.38619258</v>
      </c>
    </row>
    <row r="138" spans="1:6" ht="12.75" customHeight="1" x14ac:dyDescent="0.2">
      <c r="A138" s="83" t="s">
        <v>165</v>
      </c>
      <c r="B138" s="83">
        <v>4</v>
      </c>
      <c r="C138" s="84">
        <v>1783.64616237</v>
      </c>
      <c r="D138" s="84">
        <v>1771.2613952700001</v>
      </c>
      <c r="E138" s="84">
        <v>188.66620459000001</v>
      </c>
      <c r="F138" s="84">
        <v>188.66620459000001</v>
      </c>
    </row>
    <row r="139" spans="1:6" ht="12.75" customHeight="1" x14ac:dyDescent="0.2">
      <c r="A139" s="83" t="s">
        <v>165</v>
      </c>
      <c r="B139" s="83">
        <v>5</v>
      </c>
      <c r="C139" s="84">
        <v>1782.35993454</v>
      </c>
      <c r="D139" s="84">
        <v>1768.90360586</v>
      </c>
      <c r="E139" s="84">
        <v>188.41506425</v>
      </c>
      <c r="F139" s="84">
        <v>188.41506425</v>
      </c>
    </row>
    <row r="140" spans="1:6" ht="12.75" customHeight="1" x14ac:dyDescent="0.2">
      <c r="A140" s="83" t="s">
        <v>165</v>
      </c>
      <c r="B140" s="83">
        <v>6</v>
      </c>
      <c r="C140" s="84">
        <v>1783.5366400299999</v>
      </c>
      <c r="D140" s="84">
        <v>1770.24307712</v>
      </c>
      <c r="E140" s="84">
        <v>188.55773826000001</v>
      </c>
      <c r="F140" s="84">
        <v>188.55773826000001</v>
      </c>
    </row>
    <row r="141" spans="1:6" ht="12.75" customHeight="1" x14ac:dyDescent="0.2">
      <c r="A141" s="83" t="s">
        <v>165</v>
      </c>
      <c r="B141" s="83">
        <v>7</v>
      </c>
      <c r="C141" s="84">
        <v>1697.06134344</v>
      </c>
      <c r="D141" s="84">
        <v>1686.04461236</v>
      </c>
      <c r="E141" s="84">
        <v>179.58932465999999</v>
      </c>
      <c r="F141" s="84">
        <v>179.58932465999999</v>
      </c>
    </row>
    <row r="142" spans="1:6" ht="12.75" customHeight="1" x14ac:dyDescent="0.2">
      <c r="A142" s="83" t="s">
        <v>165</v>
      </c>
      <c r="B142" s="83">
        <v>8</v>
      </c>
      <c r="C142" s="84">
        <v>1611.9286044</v>
      </c>
      <c r="D142" s="84">
        <v>1602.66881315</v>
      </c>
      <c r="E142" s="84">
        <v>170.70853743000001</v>
      </c>
      <c r="F142" s="84">
        <v>170.70853743000001</v>
      </c>
    </row>
    <row r="143" spans="1:6" ht="12.75" customHeight="1" x14ac:dyDescent="0.2">
      <c r="A143" s="83" t="s">
        <v>165</v>
      </c>
      <c r="B143" s="83">
        <v>9</v>
      </c>
      <c r="C143" s="84">
        <v>1547.92601485</v>
      </c>
      <c r="D143" s="84">
        <v>1541.3119465299999</v>
      </c>
      <c r="E143" s="84">
        <v>164.17310049</v>
      </c>
      <c r="F143" s="84">
        <v>164.17310049</v>
      </c>
    </row>
    <row r="144" spans="1:6" ht="12.75" customHeight="1" x14ac:dyDescent="0.2">
      <c r="A144" s="83" t="s">
        <v>165</v>
      </c>
      <c r="B144" s="83">
        <v>10</v>
      </c>
      <c r="C144" s="84">
        <v>1515.8525606799999</v>
      </c>
      <c r="D144" s="84">
        <v>1509.3486358499999</v>
      </c>
      <c r="E144" s="84">
        <v>160.76852309</v>
      </c>
      <c r="F144" s="84">
        <v>160.76852309</v>
      </c>
    </row>
    <row r="145" spans="1:6" ht="12.75" customHeight="1" x14ac:dyDescent="0.2">
      <c r="A145" s="83" t="s">
        <v>165</v>
      </c>
      <c r="B145" s="83">
        <v>11</v>
      </c>
      <c r="C145" s="84">
        <v>1513.47982422</v>
      </c>
      <c r="D145" s="84">
        <v>1507.57402978</v>
      </c>
      <c r="E145" s="84">
        <v>160.57950063000001</v>
      </c>
      <c r="F145" s="84">
        <v>160.57950063000001</v>
      </c>
    </row>
    <row r="146" spans="1:6" ht="12.75" customHeight="1" x14ac:dyDescent="0.2">
      <c r="A146" s="83" t="s">
        <v>165</v>
      </c>
      <c r="B146" s="83">
        <v>12</v>
      </c>
      <c r="C146" s="84">
        <v>1517.6271853200001</v>
      </c>
      <c r="D146" s="84">
        <v>1511.33565552</v>
      </c>
      <c r="E146" s="84">
        <v>160.98017082000001</v>
      </c>
      <c r="F146" s="84">
        <v>160.98017082000001</v>
      </c>
    </row>
    <row r="147" spans="1:6" ht="12.75" customHeight="1" x14ac:dyDescent="0.2">
      <c r="A147" s="83" t="s">
        <v>165</v>
      </c>
      <c r="B147" s="83">
        <v>13</v>
      </c>
      <c r="C147" s="84">
        <v>1500.3421581099999</v>
      </c>
      <c r="D147" s="84">
        <v>1493.4010933500001</v>
      </c>
      <c r="E147" s="84">
        <v>159.06986792999999</v>
      </c>
      <c r="F147" s="84">
        <v>159.06986792999999</v>
      </c>
    </row>
    <row r="148" spans="1:6" ht="12.75" customHeight="1" x14ac:dyDescent="0.2">
      <c r="A148" s="83" t="s">
        <v>165</v>
      </c>
      <c r="B148" s="83">
        <v>14</v>
      </c>
      <c r="C148" s="84">
        <v>1549.4302715900001</v>
      </c>
      <c r="D148" s="84">
        <v>1541.98745525</v>
      </c>
      <c r="E148" s="84">
        <v>164.24505241</v>
      </c>
      <c r="F148" s="84">
        <v>164.24505241</v>
      </c>
    </row>
    <row r="149" spans="1:6" ht="12.75" customHeight="1" x14ac:dyDescent="0.2">
      <c r="A149" s="83" t="s">
        <v>165</v>
      </c>
      <c r="B149" s="83">
        <v>15</v>
      </c>
      <c r="C149" s="84">
        <v>1579.6957552199999</v>
      </c>
      <c r="D149" s="84">
        <v>1571.78619286</v>
      </c>
      <c r="E149" s="84">
        <v>167.41906994999999</v>
      </c>
      <c r="F149" s="84">
        <v>167.41906994999999</v>
      </c>
    </row>
    <row r="150" spans="1:6" ht="12.75" customHeight="1" x14ac:dyDescent="0.2">
      <c r="A150" s="83" t="s">
        <v>165</v>
      </c>
      <c r="B150" s="83">
        <v>16</v>
      </c>
      <c r="C150" s="84">
        <v>1578.48032259</v>
      </c>
      <c r="D150" s="84">
        <v>1571.2860717399999</v>
      </c>
      <c r="E150" s="84">
        <v>167.36579946000001</v>
      </c>
      <c r="F150" s="84">
        <v>167.36579946000001</v>
      </c>
    </row>
    <row r="151" spans="1:6" ht="12.75" customHeight="1" x14ac:dyDescent="0.2">
      <c r="A151" s="83" t="s">
        <v>165</v>
      </c>
      <c r="B151" s="83">
        <v>17</v>
      </c>
      <c r="C151" s="84">
        <v>1570.07219549</v>
      </c>
      <c r="D151" s="84">
        <v>1562.7895359500001</v>
      </c>
      <c r="E151" s="84">
        <v>166.46078953</v>
      </c>
      <c r="F151" s="84">
        <v>166.46078953</v>
      </c>
    </row>
    <row r="152" spans="1:6" ht="12.75" customHeight="1" x14ac:dyDescent="0.2">
      <c r="A152" s="83" t="s">
        <v>165</v>
      </c>
      <c r="B152" s="83">
        <v>18</v>
      </c>
      <c r="C152" s="84">
        <v>1572.17141784</v>
      </c>
      <c r="D152" s="84">
        <v>1566.56110771</v>
      </c>
      <c r="E152" s="84">
        <v>166.86251912</v>
      </c>
      <c r="F152" s="84">
        <v>166.86251912</v>
      </c>
    </row>
    <row r="153" spans="1:6" ht="12.75" customHeight="1" x14ac:dyDescent="0.2">
      <c r="A153" s="83" t="s">
        <v>165</v>
      </c>
      <c r="B153" s="83">
        <v>19</v>
      </c>
      <c r="C153" s="84">
        <v>1567.9362639799999</v>
      </c>
      <c r="D153" s="84">
        <v>1561.2037990199999</v>
      </c>
      <c r="E153" s="84">
        <v>166.29188449</v>
      </c>
      <c r="F153" s="84">
        <v>166.29188449</v>
      </c>
    </row>
    <row r="154" spans="1:6" ht="12.75" customHeight="1" x14ac:dyDescent="0.2">
      <c r="A154" s="83" t="s">
        <v>165</v>
      </c>
      <c r="B154" s="83">
        <v>20</v>
      </c>
      <c r="C154" s="84">
        <v>1501.04150104</v>
      </c>
      <c r="D154" s="84">
        <v>1496.6957404100001</v>
      </c>
      <c r="E154" s="84">
        <v>159.42079781000001</v>
      </c>
      <c r="F154" s="84">
        <v>159.42079781000001</v>
      </c>
    </row>
    <row r="155" spans="1:6" ht="12.75" customHeight="1" x14ac:dyDescent="0.2">
      <c r="A155" s="83" t="s">
        <v>165</v>
      </c>
      <c r="B155" s="83">
        <v>21</v>
      </c>
      <c r="C155" s="84">
        <v>1511.9445591199999</v>
      </c>
      <c r="D155" s="84">
        <v>1505.38557425</v>
      </c>
      <c r="E155" s="84">
        <v>160.34639691999999</v>
      </c>
      <c r="F155" s="84">
        <v>160.34639691999999</v>
      </c>
    </row>
    <row r="156" spans="1:6" ht="12.75" customHeight="1" x14ac:dyDescent="0.2">
      <c r="A156" s="83" t="s">
        <v>165</v>
      </c>
      <c r="B156" s="83">
        <v>22</v>
      </c>
      <c r="C156" s="84">
        <v>1500.68937456</v>
      </c>
      <c r="D156" s="84">
        <v>1494.9661771200001</v>
      </c>
      <c r="E156" s="84">
        <v>159.23657309000001</v>
      </c>
      <c r="F156" s="84">
        <v>159.23657309000001</v>
      </c>
    </row>
    <row r="157" spans="1:6" ht="12.75" customHeight="1" x14ac:dyDescent="0.2">
      <c r="A157" s="83" t="s">
        <v>165</v>
      </c>
      <c r="B157" s="83">
        <v>23</v>
      </c>
      <c r="C157" s="84">
        <v>1560.20131416</v>
      </c>
      <c r="D157" s="84">
        <v>1553.58211179</v>
      </c>
      <c r="E157" s="84">
        <v>165.4800592</v>
      </c>
      <c r="F157" s="84">
        <v>165.4800592</v>
      </c>
    </row>
    <row r="158" spans="1:6" ht="12.75" customHeight="1" x14ac:dyDescent="0.2">
      <c r="A158" s="83" t="s">
        <v>165</v>
      </c>
      <c r="B158" s="83">
        <v>24</v>
      </c>
      <c r="C158" s="84">
        <v>1625.2249955</v>
      </c>
      <c r="D158" s="84">
        <v>1613.0909101300001</v>
      </c>
      <c r="E158" s="84">
        <v>171.81864883</v>
      </c>
      <c r="F158" s="84">
        <v>171.81864883</v>
      </c>
    </row>
    <row r="159" spans="1:6" ht="12.75" customHeight="1" x14ac:dyDescent="0.2">
      <c r="A159" s="83" t="s">
        <v>166</v>
      </c>
      <c r="B159" s="83">
        <v>1</v>
      </c>
      <c r="C159" s="84">
        <v>1573.3975142500001</v>
      </c>
      <c r="D159" s="84">
        <v>1568.68341646</v>
      </c>
      <c r="E159" s="84">
        <v>167.0885772</v>
      </c>
      <c r="F159" s="84">
        <v>167.0885772</v>
      </c>
    </row>
    <row r="160" spans="1:6" ht="12.75" customHeight="1" x14ac:dyDescent="0.2">
      <c r="A160" s="83" t="s">
        <v>166</v>
      </c>
      <c r="B160" s="83">
        <v>2</v>
      </c>
      <c r="C160" s="84">
        <v>1593.47270316</v>
      </c>
      <c r="D160" s="84">
        <v>1592.2880501100001</v>
      </c>
      <c r="E160" s="84">
        <v>169.60282871000001</v>
      </c>
      <c r="F160" s="84">
        <v>169.60282871000001</v>
      </c>
    </row>
    <row r="161" spans="1:6" ht="12.75" customHeight="1" x14ac:dyDescent="0.2">
      <c r="A161" s="83" t="s">
        <v>166</v>
      </c>
      <c r="B161" s="83">
        <v>3</v>
      </c>
      <c r="C161" s="84">
        <v>1670.95068788</v>
      </c>
      <c r="D161" s="84">
        <v>1662.9942020999999</v>
      </c>
      <c r="E161" s="84">
        <v>177.13410635</v>
      </c>
      <c r="F161" s="84">
        <v>177.13410635</v>
      </c>
    </row>
    <row r="162" spans="1:6" ht="12.75" customHeight="1" x14ac:dyDescent="0.2">
      <c r="A162" s="83" t="s">
        <v>166</v>
      </c>
      <c r="B162" s="83">
        <v>4</v>
      </c>
      <c r="C162" s="84">
        <v>1673.9185153000001</v>
      </c>
      <c r="D162" s="84">
        <v>1663.64331659</v>
      </c>
      <c r="E162" s="84">
        <v>177.20324689</v>
      </c>
      <c r="F162" s="84">
        <v>177.20324689</v>
      </c>
    </row>
    <row r="163" spans="1:6" ht="12.75" customHeight="1" x14ac:dyDescent="0.2">
      <c r="A163" s="83" t="s">
        <v>166</v>
      </c>
      <c r="B163" s="83">
        <v>5</v>
      </c>
      <c r="C163" s="84">
        <v>1666.95388976</v>
      </c>
      <c r="D163" s="84">
        <v>1663.3381603099999</v>
      </c>
      <c r="E163" s="84">
        <v>177.17074310999999</v>
      </c>
      <c r="F163" s="84">
        <v>177.17074310999999</v>
      </c>
    </row>
    <row r="164" spans="1:6" ht="12.75" customHeight="1" x14ac:dyDescent="0.2">
      <c r="A164" s="83" t="s">
        <v>166</v>
      </c>
      <c r="B164" s="83">
        <v>6</v>
      </c>
      <c r="C164" s="84">
        <v>1661.5462440900001</v>
      </c>
      <c r="D164" s="84">
        <v>1651.9554928299999</v>
      </c>
      <c r="E164" s="84">
        <v>175.95831638000001</v>
      </c>
      <c r="F164" s="84">
        <v>175.95831638000001</v>
      </c>
    </row>
    <row r="165" spans="1:6" ht="12.75" customHeight="1" x14ac:dyDescent="0.2">
      <c r="A165" s="83" t="s">
        <v>166</v>
      </c>
      <c r="B165" s="83">
        <v>7</v>
      </c>
      <c r="C165" s="84">
        <v>1570.1174546899999</v>
      </c>
      <c r="D165" s="84">
        <v>1564.59507633</v>
      </c>
      <c r="E165" s="84">
        <v>166.65310696</v>
      </c>
      <c r="F165" s="84">
        <v>166.65310696</v>
      </c>
    </row>
    <row r="166" spans="1:6" ht="12.75" customHeight="1" x14ac:dyDescent="0.2">
      <c r="A166" s="83" t="s">
        <v>166</v>
      </c>
      <c r="B166" s="83">
        <v>8</v>
      </c>
      <c r="C166" s="84">
        <v>1454.3661192500001</v>
      </c>
      <c r="D166" s="84">
        <v>1443.9680684800001</v>
      </c>
      <c r="E166" s="84">
        <v>153.80450099000001</v>
      </c>
      <c r="F166" s="84">
        <v>153.80450099000001</v>
      </c>
    </row>
    <row r="167" spans="1:6" ht="12.75" customHeight="1" x14ac:dyDescent="0.2">
      <c r="A167" s="83" t="s">
        <v>166</v>
      </c>
      <c r="B167" s="83">
        <v>9</v>
      </c>
      <c r="C167" s="84">
        <v>1421.9601818399999</v>
      </c>
      <c r="D167" s="84">
        <v>1417.1397977900001</v>
      </c>
      <c r="E167" s="84">
        <v>150.94688324000001</v>
      </c>
      <c r="F167" s="84">
        <v>150.94688324000001</v>
      </c>
    </row>
    <row r="168" spans="1:6" ht="12.75" customHeight="1" x14ac:dyDescent="0.2">
      <c r="A168" s="83" t="s">
        <v>166</v>
      </c>
      <c r="B168" s="83">
        <v>10</v>
      </c>
      <c r="C168" s="84">
        <v>1392.42877069</v>
      </c>
      <c r="D168" s="84">
        <v>1386.6765999500001</v>
      </c>
      <c r="E168" s="84">
        <v>147.70209061</v>
      </c>
      <c r="F168" s="84">
        <v>147.70209061</v>
      </c>
    </row>
    <row r="169" spans="1:6" ht="12.75" customHeight="1" x14ac:dyDescent="0.2">
      <c r="A169" s="83" t="s">
        <v>166</v>
      </c>
      <c r="B169" s="83">
        <v>11</v>
      </c>
      <c r="C169" s="84">
        <v>1385.4806138900001</v>
      </c>
      <c r="D169" s="84">
        <v>1379.52234595</v>
      </c>
      <c r="E169" s="84">
        <v>146.94005404999999</v>
      </c>
      <c r="F169" s="84">
        <v>146.94005404999999</v>
      </c>
    </row>
    <row r="170" spans="1:6" ht="12.75" customHeight="1" x14ac:dyDescent="0.2">
      <c r="A170" s="83" t="s">
        <v>166</v>
      </c>
      <c r="B170" s="83">
        <v>12</v>
      </c>
      <c r="C170" s="84">
        <v>1404.94060575</v>
      </c>
      <c r="D170" s="84">
        <v>1396.7898040600001</v>
      </c>
      <c r="E170" s="84">
        <v>148.77930024</v>
      </c>
      <c r="F170" s="84">
        <v>148.77930024</v>
      </c>
    </row>
    <row r="171" spans="1:6" ht="12.75" customHeight="1" x14ac:dyDescent="0.2">
      <c r="A171" s="83" t="s">
        <v>166</v>
      </c>
      <c r="B171" s="83">
        <v>13</v>
      </c>
      <c r="C171" s="84">
        <v>1394.5387636200001</v>
      </c>
      <c r="D171" s="84">
        <v>1389.59705938</v>
      </c>
      <c r="E171" s="84">
        <v>148.01316384</v>
      </c>
      <c r="F171" s="84">
        <v>148.01316384</v>
      </c>
    </row>
    <row r="172" spans="1:6" ht="12.75" customHeight="1" x14ac:dyDescent="0.2">
      <c r="A172" s="83" t="s">
        <v>166</v>
      </c>
      <c r="B172" s="83">
        <v>14</v>
      </c>
      <c r="C172" s="84">
        <v>1397.59924879</v>
      </c>
      <c r="D172" s="84">
        <v>1393.8527987099999</v>
      </c>
      <c r="E172" s="84">
        <v>148.46646462999999</v>
      </c>
      <c r="F172" s="84">
        <v>148.46646462999999</v>
      </c>
    </row>
    <row r="173" spans="1:6" ht="12.75" customHeight="1" x14ac:dyDescent="0.2">
      <c r="A173" s="83" t="s">
        <v>166</v>
      </c>
      <c r="B173" s="83">
        <v>15</v>
      </c>
      <c r="C173" s="84">
        <v>1429.2693319299999</v>
      </c>
      <c r="D173" s="84">
        <v>1424.7167137399999</v>
      </c>
      <c r="E173" s="84">
        <v>151.75393971</v>
      </c>
      <c r="F173" s="84">
        <v>151.75393971</v>
      </c>
    </row>
    <row r="174" spans="1:6" ht="12.75" customHeight="1" x14ac:dyDescent="0.2">
      <c r="A174" s="83" t="s">
        <v>166</v>
      </c>
      <c r="B174" s="83">
        <v>16</v>
      </c>
      <c r="C174" s="84">
        <v>1440.3289148199999</v>
      </c>
      <c r="D174" s="84">
        <v>1435.9032389900001</v>
      </c>
      <c r="E174" s="84">
        <v>152.94547431999999</v>
      </c>
      <c r="F174" s="84">
        <v>152.94547431999999</v>
      </c>
    </row>
    <row r="175" spans="1:6" ht="12.75" customHeight="1" x14ac:dyDescent="0.2">
      <c r="A175" s="83" t="s">
        <v>166</v>
      </c>
      <c r="B175" s="83">
        <v>17</v>
      </c>
      <c r="C175" s="84">
        <v>1447.5084283900001</v>
      </c>
      <c r="D175" s="84">
        <v>1441.10667919</v>
      </c>
      <c r="E175" s="84">
        <v>153.49971962999999</v>
      </c>
      <c r="F175" s="84">
        <v>153.49971962999999</v>
      </c>
    </row>
    <row r="176" spans="1:6" ht="12.75" customHeight="1" x14ac:dyDescent="0.2">
      <c r="A176" s="83" t="s">
        <v>166</v>
      </c>
      <c r="B176" s="83">
        <v>18</v>
      </c>
      <c r="C176" s="84">
        <v>1457.92453449</v>
      </c>
      <c r="D176" s="84">
        <v>1451.96475532</v>
      </c>
      <c r="E176" s="84">
        <v>154.65626943000001</v>
      </c>
      <c r="F176" s="84">
        <v>154.65626943000001</v>
      </c>
    </row>
    <row r="177" spans="1:6" ht="12.75" customHeight="1" x14ac:dyDescent="0.2">
      <c r="A177" s="83" t="s">
        <v>166</v>
      </c>
      <c r="B177" s="83">
        <v>19</v>
      </c>
      <c r="C177" s="84">
        <v>1434.2443112799999</v>
      </c>
      <c r="D177" s="84">
        <v>1421.4422962399999</v>
      </c>
      <c r="E177" s="84">
        <v>151.40516457999999</v>
      </c>
      <c r="F177" s="84">
        <v>151.40516457999999</v>
      </c>
    </row>
    <row r="178" spans="1:6" ht="12.75" customHeight="1" x14ac:dyDescent="0.2">
      <c r="A178" s="83" t="s">
        <v>166</v>
      </c>
      <c r="B178" s="83">
        <v>20</v>
      </c>
      <c r="C178" s="84">
        <v>1379.46254243</v>
      </c>
      <c r="D178" s="84">
        <v>1368.9304732799999</v>
      </c>
      <c r="E178" s="84">
        <v>145.81185894999999</v>
      </c>
      <c r="F178" s="84">
        <v>145.81185894999999</v>
      </c>
    </row>
    <row r="179" spans="1:6" ht="12.75" customHeight="1" x14ac:dyDescent="0.2">
      <c r="A179" s="83" t="s">
        <v>166</v>
      </c>
      <c r="B179" s="83">
        <v>21</v>
      </c>
      <c r="C179" s="84">
        <v>1384.4080829500001</v>
      </c>
      <c r="D179" s="84">
        <v>1376.03476675</v>
      </c>
      <c r="E179" s="84">
        <v>146.56857396000001</v>
      </c>
      <c r="F179" s="84">
        <v>146.56857396000001</v>
      </c>
    </row>
    <row r="180" spans="1:6" ht="12.75" customHeight="1" x14ac:dyDescent="0.2">
      <c r="A180" s="83" t="s">
        <v>166</v>
      </c>
      <c r="B180" s="83">
        <v>22</v>
      </c>
      <c r="C180" s="84">
        <v>1398.6354129700001</v>
      </c>
      <c r="D180" s="84">
        <v>1393.0073422200001</v>
      </c>
      <c r="E180" s="84">
        <v>148.37641069</v>
      </c>
      <c r="F180" s="84">
        <v>148.37641069</v>
      </c>
    </row>
    <row r="181" spans="1:6" ht="12.75" customHeight="1" x14ac:dyDescent="0.2">
      <c r="A181" s="83" t="s">
        <v>166</v>
      </c>
      <c r="B181" s="83">
        <v>23</v>
      </c>
      <c r="C181" s="84">
        <v>1462.21813995</v>
      </c>
      <c r="D181" s="84">
        <v>1455.8142221200001</v>
      </c>
      <c r="E181" s="84">
        <v>155.06629602999999</v>
      </c>
      <c r="F181" s="84">
        <v>155.06629602999999</v>
      </c>
    </row>
    <row r="182" spans="1:6" ht="12.75" customHeight="1" x14ac:dyDescent="0.2">
      <c r="A182" s="83" t="s">
        <v>166</v>
      </c>
      <c r="B182" s="83">
        <v>24</v>
      </c>
      <c r="C182" s="84">
        <v>1573.54469782</v>
      </c>
      <c r="D182" s="84">
        <v>1566.8602972900001</v>
      </c>
      <c r="E182" s="84">
        <v>166.89438734999999</v>
      </c>
      <c r="F182" s="84">
        <v>166.89438734999999</v>
      </c>
    </row>
    <row r="183" spans="1:6" ht="12.75" customHeight="1" x14ac:dyDescent="0.2">
      <c r="A183" s="83" t="s">
        <v>167</v>
      </c>
      <c r="B183" s="83">
        <v>1</v>
      </c>
      <c r="C183" s="84">
        <v>1542.95643202</v>
      </c>
      <c r="D183" s="84">
        <v>1532.9544169000001</v>
      </c>
      <c r="E183" s="84">
        <v>163.28289681999999</v>
      </c>
      <c r="F183" s="84">
        <v>163.28289681999999</v>
      </c>
    </row>
    <row r="184" spans="1:6" ht="12.75" customHeight="1" x14ac:dyDescent="0.2">
      <c r="A184" s="83" t="s">
        <v>167</v>
      </c>
      <c r="B184" s="83">
        <v>2</v>
      </c>
      <c r="C184" s="84">
        <v>1594.5584192399999</v>
      </c>
      <c r="D184" s="84">
        <v>1583.2050517600001</v>
      </c>
      <c r="E184" s="84">
        <v>168.63535161999999</v>
      </c>
      <c r="F184" s="84">
        <v>168.63535161999999</v>
      </c>
    </row>
    <row r="185" spans="1:6" ht="12.75" customHeight="1" x14ac:dyDescent="0.2">
      <c r="A185" s="83" t="s">
        <v>167</v>
      </c>
      <c r="B185" s="83">
        <v>3</v>
      </c>
      <c r="C185" s="84">
        <v>1643.29066255</v>
      </c>
      <c r="D185" s="84">
        <v>1643.14565846</v>
      </c>
      <c r="E185" s="84">
        <v>175.01993539</v>
      </c>
      <c r="F185" s="84">
        <v>175.01993539</v>
      </c>
    </row>
    <row r="186" spans="1:6" ht="12.75" customHeight="1" x14ac:dyDescent="0.2">
      <c r="A186" s="83" t="s">
        <v>167</v>
      </c>
      <c r="B186" s="83">
        <v>4</v>
      </c>
      <c r="C186" s="84">
        <v>1648.5001578500001</v>
      </c>
      <c r="D186" s="84">
        <v>1640.91513222</v>
      </c>
      <c r="E186" s="84">
        <v>174.78235051999999</v>
      </c>
      <c r="F186" s="84">
        <v>174.78235051999999</v>
      </c>
    </row>
    <row r="187" spans="1:6" ht="12.75" customHeight="1" x14ac:dyDescent="0.2">
      <c r="A187" s="83" t="s">
        <v>167</v>
      </c>
      <c r="B187" s="83">
        <v>5</v>
      </c>
      <c r="C187" s="84">
        <v>1643.2693267699999</v>
      </c>
      <c r="D187" s="84">
        <v>1635.4165779</v>
      </c>
      <c r="E187" s="84">
        <v>174.19667107999999</v>
      </c>
      <c r="F187" s="84">
        <v>174.19667107999999</v>
      </c>
    </row>
    <row r="188" spans="1:6" ht="12.75" customHeight="1" x14ac:dyDescent="0.2">
      <c r="A188" s="83" t="s">
        <v>167</v>
      </c>
      <c r="B188" s="83">
        <v>6</v>
      </c>
      <c r="C188" s="84">
        <v>1642.38387805</v>
      </c>
      <c r="D188" s="84">
        <v>1635.02455826</v>
      </c>
      <c r="E188" s="84">
        <v>174.15491503999999</v>
      </c>
      <c r="F188" s="84">
        <v>174.15491503999999</v>
      </c>
    </row>
    <row r="189" spans="1:6" ht="12.75" customHeight="1" x14ac:dyDescent="0.2">
      <c r="A189" s="83" t="s">
        <v>167</v>
      </c>
      <c r="B189" s="83">
        <v>7</v>
      </c>
      <c r="C189" s="84">
        <v>1614.71007093</v>
      </c>
      <c r="D189" s="84">
        <v>1606.83327375</v>
      </c>
      <c r="E189" s="84">
        <v>171.15211564000001</v>
      </c>
      <c r="F189" s="84">
        <v>171.15211564000001</v>
      </c>
    </row>
    <row r="190" spans="1:6" ht="12.75" customHeight="1" x14ac:dyDescent="0.2">
      <c r="A190" s="83" t="s">
        <v>167</v>
      </c>
      <c r="B190" s="83">
        <v>8</v>
      </c>
      <c r="C190" s="84">
        <v>1548.3170489199999</v>
      </c>
      <c r="D190" s="84">
        <v>1537.8645426800001</v>
      </c>
      <c r="E190" s="84">
        <v>163.80589968999999</v>
      </c>
      <c r="F190" s="84">
        <v>163.80589968999999</v>
      </c>
    </row>
    <row r="191" spans="1:6" ht="12.75" customHeight="1" x14ac:dyDescent="0.2">
      <c r="A191" s="83" t="s">
        <v>167</v>
      </c>
      <c r="B191" s="83">
        <v>9</v>
      </c>
      <c r="C191" s="84">
        <v>1466.2871017699999</v>
      </c>
      <c r="D191" s="84">
        <v>1460.18780182</v>
      </c>
      <c r="E191" s="84">
        <v>155.53214861000001</v>
      </c>
      <c r="F191" s="84">
        <v>155.53214861000001</v>
      </c>
    </row>
    <row r="192" spans="1:6" ht="12.75" customHeight="1" x14ac:dyDescent="0.2">
      <c r="A192" s="83" t="s">
        <v>167</v>
      </c>
      <c r="B192" s="83">
        <v>10</v>
      </c>
      <c r="C192" s="84">
        <v>1390.0747832100001</v>
      </c>
      <c r="D192" s="84">
        <v>1383.8273501399999</v>
      </c>
      <c r="E192" s="84">
        <v>147.39860229000001</v>
      </c>
      <c r="F192" s="84">
        <v>147.39860229000001</v>
      </c>
    </row>
    <row r="193" spans="1:6" ht="12.75" customHeight="1" x14ac:dyDescent="0.2">
      <c r="A193" s="83" t="s">
        <v>167</v>
      </c>
      <c r="B193" s="83">
        <v>11</v>
      </c>
      <c r="C193" s="84">
        <v>1369.6676970799999</v>
      </c>
      <c r="D193" s="84">
        <v>1363.99263423</v>
      </c>
      <c r="E193" s="84">
        <v>145.2859042</v>
      </c>
      <c r="F193" s="84">
        <v>145.2859042</v>
      </c>
    </row>
    <row r="194" spans="1:6" ht="12.75" customHeight="1" x14ac:dyDescent="0.2">
      <c r="A194" s="83" t="s">
        <v>167</v>
      </c>
      <c r="B194" s="83">
        <v>12</v>
      </c>
      <c r="C194" s="84">
        <v>1367.01634158</v>
      </c>
      <c r="D194" s="84">
        <v>1360.2203676199999</v>
      </c>
      <c r="E194" s="84">
        <v>144.88410059</v>
      </c>
      <c r="F194" s="84">
        <v>144.88410059</v>
      </c>
    </row>
    <row r="195" spans="1:6" ht="12.75" customHeight="1" x14ac:dyDescent="0.2">
      <c r="A195" s="83" t="s">
        <v>167</v>
      </c>
      <c r="B195" s="83">
        <v>13</v>
      </c>
      <c r="C195" s="84">
        <v>1388.44263105</v>
      </c>
      <c r="D195" s="84">
        <v>1380.4386500099999</v>
      </c>
      <c r="E195" s="84">
        <v>147.03765433000001</v>
      </c>
      <c r="F195" s="84">
        <v>147.03765433000001</v>
      </c>
    </row>
    <row r="196" spans="1:6" ht="12.75" customHeight="1" x14ac:dyDescent="0.2">
      <c r="A196" s="83" t="s">
        <v>167</v>
      </c>
      <c r="B196" s="83">
        <v>14</v>
      </c>
      <c r="C196" s="84">
        <v>1359.21854949</v>
      </c>
      <c r="D196" s="84">
        <v>1355.8534475700001</v>
      </c>
      <c r="E196" s="84">
        <v>144.41895736999999</v>
      </c>
      <c r="F196" s="84">
        <v>144.41895736999999</v>
      </c>
    </row>
    <row r="197" spans="1:6" ht="12.75" customHeight="1" x14ac:dyDescent="0.2">
      <c r="A197" s="83" t="s">
        <v>167</v>
      </c>
      <c r="B197" s="83">
        <v>15</v>
      </c>
      <c r="C197" s="84">
        <v>1396.21602968</v>
      </c>
      <c r="D197" s="84">
        <v>1387.84061462</v>
      </c>
      <c r="E197" s="84">
        <v>147.82607583000001</v>
      </c>
      <c r="F197" s="84">
        <v>147.82607583000001</v>
      </c>
    </row>
    <row r="198" spans="1:6" ht="12.75" customHeight="1" x14ac:dyDescent="0.2">
      <c r="A198" s="83" t="s">
        <v>167</v>
      </c>
      <c r="B198" s="83">
        <v>16</v>
      </c>
      <c r="C198" s="84">
        <v>1375.04243086</v>
      </c>
      <c r="D198" s="84">
        <v>1368.1201535600001</v>
      </c>
      <c r="E198" s="84">
        <v>145.72554761000001</v>
      </c>
      <c r="F198" s="84">
        <v>145.72554761000001</v>
      </c>
    </row>
    <row r="199" spans="1:6" ht="12.75" customHeight="1" x14ac:dyDescent="0.2">
      <c r="A199" s="83" t="s">
        <v>167</v>
      </c>
      <c r="B199" s="83">
        <v>17</v>
      </c>
      <c r="C199" s="84">
        <v>1382.5022530000001</v>
      </c>
      <c r="D199" s="84">
        <v>1377.1562586699999</v>
      </c>
      <c r="E199" s="84">
        <v>146.68802986</v>
      </c>
      <c r="F199" s="84">
        <v>146.68802986</v>
      </c>
    </row>
    <row r="200" spans="1:6" ht="12.75" customHeight="1" x14ac:dyDescent="0.2">
      <c r="A200" s="83" t="s">
        <v>167</v>
      </c>
      <c r="B200" s="83">
        <v>18</v>
      </c>
      <c r="C200" s="84">
        <v>1392.77207215</v>
      </c>
      <c r="D200" s="84">
        <v>1388.2412386799999</v>
      </c>
      <c r="E200" s="84">
        <v>147.86874836999999</v>
      </c>
      <c r="F200" s="84">
        <v>147.86874836999999</v>
      </c>
    </row>
    <row r="201" spans="1:6" ht="12.75" customHeight="1" x14ac:dyDescent="0.2">
      <c r="A201" s="83" t="s">
        <v>167</v>
      </c>
      <c r="B201" s="83">
        <v>19</v>
      </c>
      <c r="C201" s="84">
        <v>1406.9207507799999</v>
      </c>
      <c r="D201" s="84">
        <v>1400.2474803</v>
      </c>
      <c r="E201" s="84">
        <v>149.14759520999999</v>
      </c>
      <c r="F201" s="84">
        <v>149.14759520999999</v>
      </c>
    </row>
    <row r="202" spans="1:6" ht="12.75" customHeight="1" x14ac:dyDescent="0.2">
      <c r="A202" s="83" t="s">
        <v>167</v>
      </c>
      <c r="B202" s="83">
        <v>20</v>
      </c>
      <c r="C202" s="84">
        <v>1363.1097844599999</v>
      </c>
      <c r="D202" s="84">
        <v>1357.8539766700001</v>
      </c>
      <c r="E202" s="84">
        <v>144.63204406</v>
      </c>
      <c r="F202" s="84">
        <v>144.63204406</v>
      </c>
    </row>
    <row r="203" spans="1:6" ht="12.75" customHeight="1" x14ac:dyDescent="0.2">
      <c r="A203" s="83" t="s">
        <v>167</v>
      </c>
      <c r="B203" s="83">
        <v>21</v>
      </c>
      <c r="C203" s="84">
        <v>1370.9253015899999</v>
      </c>
      <c r="D203" s="84">
        <v>1364.7902033</v>
      </c>
      <c r="E203" s="84">
        <v>145.37085740000001</v>
      </c>
      <c r="F203" s="84">
        <v>145.37085740000001</v>
      </c>
    </row>
    <row r="204" spans="1:6" ht="12.75" customHeight="1" x14ac:dyDescent="0.2">
      <c r="A204" s="83" t="s">
        <v>167</v>
      </c>
      <c r="B204" s="83">
        <v>22</v>
      </c>
      <c r="C204" s="84">
        <v>1356.64885798</v>
      </c>
      <c r="D204" s="84">
        <v>1350.8296473</v>
      </c>
      <c r="E204" s="84">
        <v>143.88384644000001</v>
      </c>
      <c r="F204" s="84">
        <v>143.88384644000001</v>
      </c>
    </row>
    <row r="205" spans="1:6" ht="12.75" customHeight="1" x14ac:dyDescent="0.2">
      <c r="A205" s="83" t="s">
        <v>167</v>
      </c>
      <c r="B205" s="83">
        <v>23</v>
      </c>
      <c r="C205" s="84">
        <v>1404.9176838400001</v>
      </c>
      <c r="D205" s="84">
        <v>1399.1895062999999</v>
      </c>
      <c r="E205" s="84">
        <v>149.03490493000001</v>
      </c>
      <c r="F205" s="84">
        <v>149.03490493000001</v>
      </c>
    </row>
    <row r="206" spans="1:6" ht="12.75" customHeight="1" x14ac:dyDescent="0.2">
      <c r="A206" s="83" t="s">
        <v>167</v>
      </c>
      <c r="B206" s="83">
        <v>24</v>
      </c>
      <c r="C206" s="84">
        <v>1504.11544426</v>
      </c>
      <c r="D206" s="84">
        <v>1494.5333533200001</v>
      </c>
      <c r="E206" s="84">
        <v>159.19047079000001</v>
      </c>
      <c r="F206" s="84">
        <v>159.19047079000001</v>
      </c>
    </row>
    <row r="207" spans="1:6" ht="12.75" customHeight="1" x14ac:dyDescent="0.2">
      <c r="A207" s="83" t="s">
        <v>168</v>
      </c>
      <c r="B207" s="83">
        <v>1</v>
      </c>
      <c r="C207" s="84">
        <v>1555.5919792699999</v>
      </c>
      <c r="D207" s="84">
        <v>1549.0428202099999</v>
      </c>
      <c r="E207" s="84">
        <v>164.99655579</v>
      </c>
      <c r="F207" s="84">
        <v>164.99655579</v>
      </c>
    </row>
    <row r="208" spans="1:6" ht="12.75" customHeight="1" x14ac:dyDescent="0.2">
      <c r="A208" s="83" t="s">
        <v>168</v>
      </c>
      <c r="B208" s="83">
        <v>2</v>
      </c>
      <c r="C208" s="84">
        <v>1618.5727466799999</v>
      </c>
      <c r="D208" s="84">
        <v>1612.63898101</v>
      </c>
      <c r="E208" s="84">
        <v>171.77051152999999</v>
      </c>
      <c r="F208" s="84">
        <v>171.77051152999999</v>
      </c>
    </row>
    <row r="209" spans="1:6" ht="12.75" customHeight="1" x14ac:dyDescent="0.2">
      <c r="A209" s="83" t="s">
        <v>168</v>
      </c>
      <c r="B209" s="83">
        <v>3</v>
      </c>
      <c r="C209" s="84">
        <v>1687.11543405</v>
      </c>
      <c r="D209" s="84">
        <v>1681.7984424399999</v>
      </c>
      <c r="E209" s="84">
        <v>179.13704315999999</v>
      </c>
      <c r="F209" s="84">
        <v>179.13704315999999</v>
      </c>
    </row>
    <row r="210" spans="1:6" ht="12.75" customHeight="1" x14ac:dyDescent="0.2">
      <c r="A210" s="83" t="s">
        <v>168</v>
      </c>
      <c r="B210" s="83">
        <v>4</v>
      </c>
      <c r="C210" s="84">
        <v>1685.2624333700001</v>
      </c>
      <c r="D210" s="84">
        <v>1677.82605997</v>
      </c>
      <c r="E210" s="84">
        <v>178.71392417999999</v>
      </c>
      <c r="F210" s="84">
        <v>178.71392417999999</v>
      </c>
    </row>
    <row r="211" spans="1:6" ht="12.75" customHeight="1" x14ac:dyDescent="0.2">
      <c r="A211" s="83" t="s">
        <v>168</v>
      </c>
      <c r="B211" s="83">
        <v>5</v>
      </c>
      <c r="C211" s="84">
        <v>1688.7901819199999</v>
      </c>
      <c r="D211" s="84">
        <v>1682.1047464999999</v>
      </c>
      <c r="E211" s="84">
        <v>179.16966919000001</v>
      </c>
      <c r="F211" s="84">
        <v>179.16966919000001</v>
      </c>
    </row>
    <row r="212" spans="1:6" ht="12.75" customHeight="1" x14ac:dyDescent="0.2">
      <c r="A212" s="83" t="s">
        <v>168</v>
      </c>
      <c r="B212" s="83">
        <v>6</v>
      </c>
      <c r="C212" s="84">
        <v>1711.1940591099999</v>
      </c>
      <c r="D212" s="84">
        <v>1700.2139515399999</v>
      </c>
      <c r="E212" s="84">
        <v>181.0985742</v>
      </c>
      <c r="F212" s="84">
        <v>181.0985742</v>
      </c>
    </row>
    <row r="213" spans="1:6" ht="12.75" customHeight="1" x14ac:dyDescent="0.2">
      <c r="A213" s="83" t="s">
        <v>168</v>
      </c>
      <c r="B213" s="83">
        <v>7</v>
      </c>
      <c r="C213" s="84">
        <v>1678.06057283</v>
      </c>
      <c r="D213" s="84">
        <v>1671.1965197100001</v>
      </c>
      <c r="E213" s="84">
        <v>178.00777758000001</v>
      </c>
      <c r="F213" s="84">
        <v>178.00777758000001</v>
      </c>
    </row>
    <row r="214" spans="1:6" ht="12.75" customHeight="1" x14ac:dyDescent="0.2">
      <c r="A214" s="83" t="s">
        <v>168</v>
      </c>
      <c r="B214" s="83">
        <v>8</v>
      </c>
      <c r="C214" s="84">
        <v>1641.9408989999999</v>
      </c>
      <c r="D214" s="84">
        <v>1628.06778594</v>
      </c>
      <c r="E214" s="84">
        <v>173.41391326999999</v>
      </c>
      <c r="F214" s="84">
        <v>173.41391326999999</v>
      </c>
    </row>
    <row r="215" spans="1:6" ht="12.75" customHeight="1" x14ac:dyDescent="0.2">
      <c r="A215" s="83" t="s">
        <v>168</v>
      </c>
      <c r="B215" s="83">
        <v>9</v>
      </c>
      <c r="C215" s="84">
        <v>1561.7421270299999</v>
      </c>
      <c r="D215" s="84">
        <v>1555.10127302</v>
      </c>
      <c r="E215" s="84">
        <v>165.64187290999999</v>
      </c>
      <c r="F215" s="84">
        <v>165.64187290999999</v>
      </c>
    </row>
    <row r="216" spans="1:6" ht="12.75" customHeight="1" x14ac:dyDescent="0.2">
      <c r="A216" s="83" t="s">
        <v>168</v>
      </c>
      <c r="B216" s="83">
        <v>10</v>
      </c>
      <c r="C216" s="84">
        <v>1476.18254714</v>
      </c>
      <c r="D216" s="84">
        <v>1466.8247117400001</v>
      </c>
      <c r="E216" s="84">
        <v>156.23908018</v>
      </c>
      <c r="F216" s="84">
        <v>156.23908018</v>
      </c>
    </row>
    <row r="217" spans="1:6" ht="12.75" customHeight="1" x14ac:dyDescent="0.2">
      <c r="A217" s="83" t="s">
        <v>168</v>
      </c>
      <c r="B217" s="83">
        <v>11</v>
      </c>
      <c r="C217" s="84">
        <v>1387.98416324</v>
      </c>
      <c r="D217" s="84">
        <v>1379.2554106</v>
      </c>
      <c r="E217" s="84">
        <v>146.91162138000001</v>
      </c>
      <c r="F217" s="84">
        <v>146.91162138000001</v>
      </c>
    </row>
    <row r="218" spans="1:6" ht="12.75" customHeight="1" x14ac:dyDescent="0.2">
      <c r="A218" s="83" t="s">
        <v>168</v>
      </c>
      <c r="B218" s="83">
        <v>12</v>
      </c>
      <c r="C218" s="84">
        <v>1382.3871450700001</v>
      </c>
      <c r="D218" s="84">
        <v>1371.4094963299999</v>
      </c>
      <c r="E218" s="84">
        <v>146.07591250999999</v>
      </c>
      <c r="F218" s="84">
        <v>146.07591250999999</v>
      </c>
    </row>
    <row r="219" spans="1:6" ht="12.75" customHeight="1" x14ac:dyDescent="0.2">
      <c r="A219" s="83" t="s">
        <v>168</v>
      </c>
      <c r="B219" s="83">
        <v>13</v>
      </c>
      <c r="C219" s="84">
        <v>1341.59102332</v>
      </c>
      <c r="D219" s="84">
        <v>1339.55913994</v>
      </c>
      <c r="E219" s="84">
        <v>142.68336646</v>
      </c>
      <c r="F219" s="84">
        <v>142.68336646</v>
      </c>
    </row>
    <row r="220" spans="1:6" ht="12.75" customHeight="1" x14ac:dyDescent="0.2">
      <c r="A220" s="83" t="s">
        <v>168</v>
      </c>
      <c r="B220" s="83">
        <v>14</v>
      </c>
      <c r="C220" s="84">
        <v>1370.6038933299999</v>
      </c>
      <c r="D220" s="84">
        <v>1365.09024374</v>
      </c>
      <c r="E220" s="84">
        <v>145.40281626000001</v>
      </c>
      <c r="F220" s="84">
        <v>145.40281626000001</v>
      </c>
    </row>
    <row r="221" spans="1:6" ht="12.75" customHeight="1" x14ac:dyDescent="0.2">
      <c r="A221" s="83" t="s">
        <v>168</v>
      </c>
      <c r="B221" s="83">
        <v>15</v>
      </c>
      <c r="C221" s="84">
        <v>1413.43413341</v>
      </c>
      <c r="D221" s="84">
        <v>1406.64901887</v>
      </c>
      <c r="E221" s="84">
        <v>149.82945616000001</v>
      </c>
      <c r="F221" s="84">
        <v>149.82945616000001</v>
      </c>
    </row>
    <row r="222" spans="1:6" ht="12.75" customHeight="1" x14ac:dyDescent="0.2">
      <c r="A222" s="83" t="s">
        <v>168</v>
      </c>
      <c r="B222" s="83">
        <v>16</v>
      </c>
      <c r="C222" s="84">
        <v>1458.24905788</v>
      </c>
      <c r="D222" s="84">
        <v>1449.6833909100001</v>
      </c>
      <c r="E222" s="84">
        <v>154.41326952</v>
      </c>
      <c r="F222" s="84">
        <v>154.41326952</v>
      </c>
    </row>
    <row r="223" spans="1:6" ht="12.75" customHeight="1" x14ac:dyDescent="0.2">
      <c r="A223" s="83" t="s">
        <v>168</v>
      </c>
      <c r="B223" s="83">
        <v>17</v>
      </c>
      <c r="C223" s="84">
        <v>1451.9916486899999</v>
      </c>
      <c r="D223" s="84">
        <v>1442.7095410500001</v>
      </c>
      <c r="E223" s="84">
        <v>153.67044873</v>
      </c>
      <c r="F223" s="84">
        <v>153.67044873</v>
      </c>
    </row>
    <row r="224" spans="1:6" ht="12.75" customHeight="1" x14ac:dyDescent="0.2">
      <c r="A224" s="83" t="s">
        <v>168</v>
      </c>
      <c r="B224" s="83">
        <v>18</v>
      </c>
      <c r="C224" s="84">
        <v>1457.5979258299999</v>
      </c>
      <c r="D224" s="84">
        <v>1449.40246942</v>
      </c>
      <c r="E224" s="84">
        <v>154.38334712</v>
      </c>
      <c r="F224" s="84">
        <v>154.38334712</v>
      </c>
    </row>
    <row r="225" spans="1:6" ht="12.75" customHeight="1" x14ac:dyDescent="0.2">
      <c r="A225" s="83" t="s">
        <v>168</v>
      </c>
      <c r="B225" s="83">
        <v>19</v>
      </c>
      <c r="C225" s="84">
        <v>1425.8798286599999</v>
      </c>
      <c r="D225" s="84">
        <v>1414.7122168200001</v>
      </c>
      <c r="E225" s="84">
        <v>150.68830904000001</v>
      </c>
      <c r="F225" s="84">
        <v>150.68830904000001</v>
      </c>
    </row>
    <row r="226" spans="1:6" ht="12.75" customHeight="1" x14ac:dyDescent="0.2">
      <c r="A226" s="83" t="s">
        <v>168</v>
      </c>
      <c r="B226" s="83">
        <v>20</v>
      </c>
      <c r="C226" s="84">
        <v>1367.15230922</v>
      </c>
      <c r="D226" s="84">
        <v>1358.7188058500001</v>
      </c>
      <c r="E226" s="84">
        <v>144.72416147999999</v>
      </c>
      <c r="F226" s="84">
        <v>144.72416147999999</v>
      </c>
    </row>
    <row r="227" spans="1:6" ht="12.75" customHeight="1" x14ac:dyDescent="0.2">
      <c r="A227" s="83" t="s">
        <v>168</v>
      </c>
      <c r="B227" s="83">
        <v>21</v>
      </c>
      <c r="C227" s="84">
        <v>1369.1862145299999</v>
      </c>
      <c r="D227" s="84">
        <v>1361.42849157</v>
      </c>
      <c r="E227" s="84">
        <v>145.01278411000001</v>
      </c>
      <c r="F227" s="84">
        <v>145.01278411000001</v>
      </c>
    </row>
    <row r="228" spans="1:6" ht="12.75" customHeight="1" x14ac:dyDescent="0.2">
      <c r="A228" s="83" t="s">
        <v>168</v>
      </c>
      <c r="B228" s="83">
        <v>22</v>
      </c>
      <c r="C228" s="84">
        <v>1385.59126434</v>
      </c>
      <c r="D228" s="84">
        <v>1380.04346902</v>
      </c>
      <c r="E228" s="84">
        <v>146.99556156</v>
      </c>
      <c r="F228" s="84">
        <v>146.99556156</v>
      </c>
    </row>
    <row r="229" spans="1:6" ht="12.75" customHeight="1" x14ac:dyDescent="0.2">
      <c r="A229" s="83" t="s">
        <v>168</v>
      </c>
      <c r="B229" s="83">
        <v>23</v>
      </c>
      <c r="C229" s="84">
        <v>1432.6700062499999</v>
      </c>
      <c r="D229" s="84">
        <v>1426.27816968</v>
      </c>
      <c r="E229" s="84">
        <v>151.92025845000001</v>
      </c>
      <c r="F229" s="84">
        <v>151.92025845000001</v>
      </c>
    </row>
    <row r="230" spans="1:6" ht="12.75" customHeight="1" x14ac:dyDescent="0.2">
      <c r="A230" s="83" t="s">
        <v>168</v>
      </c>
      <c r="B230" s="83">
        <v>24</v>
      </c>
      <c r="C230" s="84">
        <v>1569.51498653</v>
      </c>
      <c r="D230" s="84">
        <v>1563.4839382</v>
      </c>
      <c r="E230" s="84">
        <v>166.5347539</v>
      </c>
      <c r="F230" s="84">
        <v>166.5347539</v>
      </c>
    </row>
    <row r="231" spans="1:6" ht="12.75" customHeight="1" x14ac:dyDescent="0.2">
      <c r="A231" s="83" t="s">
        <v>169</v>
      </c>
      <c r="B231" s="83">
        <v>1</v>
      </c>
      <c r="C231" s="84">
        <v>1640.1597563</v>
      </c>
      <c r="D231" s="84">
        <v>1634.0215419199999</v>
      </c>
      <c r="E231" s="84">
        <v>174.04807858999999</v>
      </c>
      <c r="F231" s="84">
        <v>174.04807858999999</v>
      </c>
    </row>
    <row r="232" spans="1:6" ht="12.75" customHeight="1" x14ac:dyDescent="0.2">
      <c r="A232" s="83" t="s">
        <v>169</v>
      </c>
      <c r="B232" s="83">
        <v>2</v>
      </c>
      <c r="C232" s="84">
        <v>1747.04099696</v>
      </c>
      <c r="D232" s="84">
        <v>1740.7167847999999</v>
      </c>
      <c r="E232" s="84">
        <v>185.41274028000001</v>
      </c>
      <c r="F232" s="84">
        <v>185.41274028000001</v>
      </c>
    </row>
    <row r="233" spans="1:6" ht="12.75" customHeight="1" x14ac:dyDescent="0.2">
      <c r="A233" s="83" t="s">
        <v>169</v>
      </c>
      <c r="B233" s="83">
        <v>3</v>
      </c>
      <c r="C233" s="84">
        <v>1837.7670875700001</v>
      </c>
      <c r="D233" s="84">
        <v>1831.1674657200001</v>
      </c>
      <c r="E233" s="84">
        <v>195.04710972999999</v>
      </c>
      <c r="F233" s="84">
        <v>195.04710972999999</v>
      </c>
    </row>
    <row r="234" spans="1:6" ht="12.75" customHeight="1" x14ac:dyDescent="0.2">
      <c r="A234" s="83" t="s">
        <v>169</v>
      </c>
      <c r="B234" s="83">
        <v>4</v>
      </c>
      <c r="C234" s="84">
        <v>1955.44068857</v>
      </c>
      <c r="D234" s="84">
        <v>1946.34166931</v>
      </c>
      <c r="E234" s="84">
        <v>207.31490934000001</v>
      </c>
      <c r="F234" s="84">
        <v>207.31490934000001</v>
      </c>
    </row>
    <row r="235" spans="1:6" ht="12.75" customHeight="1" x14ac:dyDescent="0.2">
      <c r="A235" s="83" t="s">
        <v>169</v>
      </c>
      <c r="B235" s="83">
        <v>5</v>
      </c>
      <c r="C235" s="84">
        <v>1919.0209797</v>
      </c>
      <c r="D235" s="84">
        <v>1910.40674801</v>
      </c>
      <c r="E235" s="84">
        <v>203.48729517000001</v>
      </c>
      <c r="F235" s="84">
        <v>203.48729517000001</v>
      </c>
    </row>
    <row r="236" spans="1:6" ht="12.75" customHeight="1" x14ac:dyDescent="0.2">
      <c r="A236" s="83" t="s">
        <v>169</v>
      </c>
      <c r="B236" s="83">
        <v>6</v>
      </c>
      <c r="C236" s="84">
        <v>1907.7612011599999</v>
      </c>
      <c r="D236" s="84">
        <v>1896.20658091</v>
      </c>
      <c r="E236" s="84">
        <v>201.97476198999999</v>
      </c>
      <c r="F236" s="84">
        <v>201.97476198999999</v>
      </c>
    </row>
    <row r="237" spans="1:6" ht="12.75" customHeight="1" x14ac:dyDescent="0.2">
      <c r="A237" s="83" t="s">
        <v>169</v>
      </c>
      <c r="B237" s="83">
        <v>7</v>
      </c>
      <c r="C237" s="84">
        <v>1794.3050086799999</v>
      </c>
      <c r="D237" s="84">
        <v>1787.3791923900001</v>
      </c>
      <c r="E237" s="84">
        <v>190.38299445000001</v>
      </c>
      <c r="F237" s="84">
        <v>190.38299445000001</v>
      </c>
    </row>
    <row r="238" spans="1:6" ht="12.75" customHeight="1" x14ac:dyDescent="0.2">
      <c r="A238" s="83" t="s">
        <v>169</v>
      </c>
      <c r="B238" s="83">
        <v>8</v>
      </c>
      <c r="C238" s="84">
        <v>1653.8810410900001</v>
      </c>
      <c r="D238" s="84">
        <v>1640.5288907500001</v>
      </c>
      <c r="E238" s="84">
        <v>174.74120994</v>
      </c>
      <c r="F238" s="84">
        <v>174.74120994</v>
      </c>
    </row>
    <row r="239" spans="1:6" ht="12.75" customHeight="1" x14ac:dyDescent="0.2">
      <c r="A239" s="83" t="s">
        <v>169</v>
      </c>
      <c r="B239" s="83">
        <v>9</v>
      </c>
      <c r="C239" s="84">
        <v>1576.05649384</v>
      </c>
      <c r="D239" s="84">
        <v>1571.28629529</v>
      </c>
      <c r="E239" s="84">
        <v>167.36582326999999</v>
      </c>
      <c r="F239" s="84">
        <v>167.36582326999999</v>
      </c>
    </row>
    <row r="240" spans="1:6" ht="12.75" customHeight="1" x14ac:dyDescent="0.2">
      <c r="A240" s="83" t="s">
        <v>169</v>
      </c>
      <c r="B240" s="83">
        <v>10</v>
      </c>
      <c r="C240" s="84">
        <v>1538.6095385199999</v>
      </c>
      <c r="D240" s="84">
        <v>1531.7637906</v>
      </c>
      <c r="E240" s="84">
        <v>163.15607706</v>
      </c>
      <c r="F240" s="84">
        <v>163.15607706</v>
      </c>
    </row>
    <row r="241" spans="1:6" ht="12.75" customHeight="1" x14ac:dyDescent="0.2">
      <c r="A241" s="83" t="s">
        <v>169</v>
      </c>
      <c r="B241" s="83">
        <v>11</v>
      </c>
      <c r="C241" s="84">
        <v>1523.32122119</v>
      </c>
      <c r="D241" s="84">
        <v>1516.209126</v>
      </c>
      <c r="E241" s="84">
        <v>161.49926934999999</v>
      </c>
      <c r="F241" s="84">
        <v>161.49926934999999</v>
      </c>
    </row>
    <row r="242" spans="1:6" ht="12.75" customHeight="1" x14ac:dyDescent="0.2">
      <c r="A242" s="83" t="s">
        <v>169</v>
      </c>
      <c r="B242" s="83">
        <v>12</v>
      </c>
      <c r="C242" s="84">
        <v>1543.51480818</v>
      </c>
      <c r="D242" s="84">
        <v>1533.8208690700001</v>
      </c>
      <c r="E242" s="84">
        <v>163.37518711999999</v>
      </c>
      <c r="F242" s="84">
        <v>163.37518711999999</v>
      </c>
    </row>
    <row r="243" spans="1:6" ht="12.75" customHeight="1" x14ac:dyDescent="0.2">
      <c r="A243" s="83" t="s">
        <v>169</v>
      </c>
      <c r="B243" s="83">
        <v>13</v>
      </c>
      <c r="C243" s="84">
        <v>1527.6498447199999</v>
      </c>
      <c r="D243" s="84">
        <v>1521.5891569600001</v>
      </c>
      <c r="E243" s="84">
        <v>162.07232425000001</v>
      </c>
      <c r="F243" s="84">
        <v>162.07232425000001</v>
      </c>
    </row>
    <row r="244" spans="1:6" ht="12.75" customHeight="1" x14ac:dyDescent="0.2">
      <c r="A244" s="83" t="s">
        <v>169</v>
      </c>
      <c r="B244" s="83">
        <v>14</v>
      </c>
      <c r="C244" s="84">
        <v>1518.2437273800001</v>
      </c>
      <c r="D244" s="84">
        <v>1513.4214352199999</v>
      </c>
      <c r="E244" s="84">
        <v>161.202338</v>
      </c>
      <c r="F244" s="84">
        <v>161.202338</v>
      </c>
    </row>
    <row r="245" spans="1:6" ht="12.75" customHeight="1" x14ac:dyDescent="0.2">
      <c r="A245" s="83" t="s">
        <v>169</v>
      </c>
      <c r="B245" s="83">
        <v>15</v>
      </c>
      <c r="C245" s="84">
        <v>1569.8591953299999</v>
      </c>
      <c r="D245" s="84">
        <v>1563.6182907800001</v>
      </c>
      <c r="E245" s="84">
        <v>166.54906449000001</v>
      </c>
      <c r="F245" s="84">
        <v>166.54906449000001</v>
      </c>
    </row>
    <row r="246" spans="1:6" ht="12.75" customHeight="1" x14ac:dyDescent="0.2">
      <c r="A246" s="83" t="s">
        <v>169</v>
      </c>
      <c r="B246" s="83">
        <v>16</v>
      </c>
      <c r="C246" s="84">
        <v>1544.98440981</v>
      </c>
      <c r="D246" s="84">
        <v>1538.78004706</v>
      </c>
      <c r="E246" s="84">
        <v>163.90341479</v>
      </c>
      <c r="F246" s="84">
        <v>163.90341479</v>
      </c>
    </row>
    <row r="247" spans="1:6" ht="12.75" customHeight="1" x14ac:dyDescent="0.2">
      <c r="A247" s="83" t="s">
        <v>169</v>
      </c>
      <c r="B247" s="83">
        <v>17</v>
      </c>
      <c r="C247" s="84">
        <v>1544.9386815</v>
      </c>
      <c r="D247" s="84">
        <v>1539.0277512499999</v>
      </c>
      <c r="E247" s="84">
        <v>163.92979904000001</v>
      </c>
      <c r="F247" s="84">
        <v>163.92979904000001</v>
      </c>
    </row>
    <row r="248" spans="1:6" ht="12.75" customHeight="1" x14ac:dyDescent="0.2">
      <c r="A248" s="83" t="s">
        <v>169</v>
      </c>
      <c r="B248" s="83">
        <v>18</v>
      </c>
      <c r="C248" s="84">
        <v>1564.99087001</v>
      </c>
      <c r="D248" s="84">
        <v>1559.3373606499999</v>
      </c>
      <c r="E248" s="84">
        <v>166.09308050000001</v>
      </c>
      <c r="F248" s="84">
        <v>166.09308050000001</v>
      </c>
    </row>
    <row r="249" spans="1:6" ht="12.75" customHeight="1" x14ac:dyDescent="0.2">
      <c r="A249" s="83" t="s">
        <v>169</v>
      </c>
      <c r="B249" s="83">
        <v>19</v>
      </c>
      <c r="C249" s="84">
        <v>1536.9661974099999</v>
      </c>
      <c r="D249" s="84">
        <v>1527.6361275500001</v>
      </c>
      <c r="E249" s="84">
        <v>162.71641833000001</v>
      </c>
      <c r="F249" s="84">
        <v>162.71641833000001</v>
      </c>
    </row>
    <row r="250" spans="1:6" ht="12.75" customHeight="1" x14ac:dyDescent="0.2">
      <c r="A250" s="83" t="s">
        <v>169</v>
      </c>
      <c r="B250" s="83">
        <v>20</v>
      </c>
      <c r="C250" s="84">
        <v>1482.2751380699999</v>
      </c>
      <c r="D250" s="84">
        <v>1473.63938136</v>
      </c>
      <c r="E250" s="84">
        <v>156.96494586</v>
      </c>
      <c r="F250" s="84">
        <v>156.96494586</v>
      </c>
    </row>
    <row r="251" spans="1:6" ht="12.75" customHeight="1" x14ac:dyDescent="0.2">
      <c r="A251" s="83" t="s">
        <v>169</v>
      </c>
      <c r="B251" s="83">
        <v>21</v>
      </c>
      <c r="C251" s="84">
        <v>1482.2548442499999</v>
      </c>
      <c r="D251" s="84">
        <v>1477.7132444199999</v>
      </c>
      <c r="E251" s="84">
        <v>157.39887407000001</v>
      </c>
      <c r="F251" s="84">
        <v>157.39887407000001</v>
      </c>
    </row>
    <row r="252" spans="1:6" ht="12.75" customHeight="1" x14ac:dyDescent="0.2">
      <c r="A252" s="83" t="s">
        <v>169</v>
      </c>
      <c r="B252" s="83">
        <v>22</v>
      </c>
      <c r="C252" s="84">
        <v>1501.8358058199999</v>
      </c>
      <c r="D252" s="84">
        <v>1496.25928924</v>
      </c>
      <c r="E252" s="84">
        <v>159.37430914000001</v>
      </c>
      <c r="F252" s="84">
        <v>159.37430914000001</v>
      </c>
    </row>
    <row r="253" spans="1:6" ht="12.75" customHeight="1" x14ac:dyDescent="0.2">
      <c r="A253" s="83" t="s">
        <v>169</v>
      </c>
      <c r="B253" s="83">
        <v>23</v>
      </c>
      <c r="C253" s="84">
        <v>1574.94801018</v>
      </c>
      <c r="D253" s="84">
        <v>1568.6217138500001</v>
      </c>
      <c r="E253" s="84">
        <v>167.08200493000001</v>
      </c>
      <c r="F253" s="84">
        <v>167.08200493000001</v>
      </c>
    </row>
    <row r="254" spans="1:6" ht="12.75" customHeight="1" x14ac:dyDescent="0.2">
      <c r="A254" s="83" t="s">
        <v>169</v>
      </c>
      <c r="B254" s="83">
        <v>24</v>
      </c>
      <c r="C254" s="84">
        <v>1637.00292575</v>
      </c>
      <c r="D254" s="84">
        <v>1632.0739080000001</v>
      </c>
      <c r="E254" s="84">
        <v>173.84062603999999</v>
      </c>
      <c r="F254" s="84">
        <v>173.84062603999999</v>
      </c>
    </row>
    <row r="255" spans="1:6" ht="12.75" customHeight="1" x14ac:dyDescent="0.2">
      <c r="A255" s="83" t="s">
        <v>170</v>
      </c>
      <c r="B255" s="83">
        <v>1</v>
      </c>
      <c r="C255" s="84">
        <v>1708.09910455</v>
      </c>
      <c r="D255" s="84">
        <v>1701.6407516199999</v>
      </c>
      <c r="E255" s="84">
        <v>181.25055004999999</v>
      </c>
      <c r="F255" s="84">
        <v>181.25055004999999</v>
      </c>
    </row>
    <row r="256" spans="1:6" ht="12.75" customHeight="1" x14ac:dyDescent="0.2">
      <c r="A256" s="83" t="s">
        <v>170</v>
      </c>
      <c r="B256" s="83">
        <v>2</v>
      </c>
      <c r="C256" s="84">
        <v>1762.5753785100001</v>
      </c>
      <c r="D256" s="84">
        <v>1757.66502203</v>
      </c>
      <c r="E256" s="84">
        <v>187.21798461</v>
      </c>
      <c r="F256" s="84">
        <v>187.21798461</v>
      </c>
    </row>
    <row r="257" spans="1:6" ht="12.75" customHeight="1" x14ac:dyDescent="0.2">
      <c r="A257" s="83" t="s">
        <v>170</v>
      </c>
      <c r="B257" s="83">
        <v>3</v>
      </c>
      <c r="C257" s="84">
        <v>1833.2019656299999</v>
      </c>
      <c r="D257" s="84">
        <v>1827.69992933</v>
      </c>
      <c r="E257" s="84">
        <v>194.67776451</v>
      </c>
      <c r="F257" s="84">
        <v>194.67776451</v>
      </c>
    </row>
    <row r="258" spans="1:6" ht="12.75" customHeight="1" x14ac:dyDescent="0.2">
      <c r="A258" s="83" t="s">
        <v>170</v>
      </c>
      <c r="B258" s="83">
        <v>4</v>
      </c>
      <c r="C258" s="84">
        <v>1820.5659240699999</v>
      </c>
      <c r="D258" s="84">
        <v>1813.25245081</v>
      </c>
      <c r="E258" s="84">
        <v>193.13888890999999</v>
      </c>
      <c r="F258" s="84">
        <v>193.13888890999999</v>
      </c>
    </row>
    <row r="259" spans="1:6" ht="12.75" customHeight="1" x14ac:dyDescent="0.2">
      <c r="A259" s="83" t="s">
        <v>170</v>
      </c>
      <c r="B259" s="83">
        <v>5</v>
      </c>
      <c r="C259" s="84">
        <v>1824.13502847</v>
      </c>
      <c r="D259" s="84">
        <v>1816.28490663</v>
      </c>
      <c r="E259" s="84">
        <v>193.46189145</v>
      </c>
      <c r="F259" s="84">
        <v>193.46189145</v>
      </c>
    </row>
    <row r="260" spans="1:6" ht="12.75" customHeight="1" x14ac:dyDescent="0.2">
      <c r="A260" s="83" t="s">
        <v>170</v>
      </c>
      <c r="B260" s="83">
        <v>6</v>
      </c>
      <c r="C260" s="84">
        <v>1797.5705065499999</v>
      </c>
      <c r="D260" s="84">
        <v>1794.1913761799999</v>
      </c>
      <c r="E260" s="84">
        <v>191.10859535</v>
      </c>
      <c r="F260" s="84">
        <v>191.10859535</v>
      </c>
    </row>
    <row r="261" spans="1:6" ht="12.75" customHeight="1" x14ac:dyDescent="0.2">
      <c r="A261" s="83" t="s">
        <v>170</v>
      </c>
      <c r="B261" s="83">
        <v>7</v>
      </c>
      <c r="C261" s="84">
        <v>1732.99115897</v>
      </c>
      <c r="D261" s="84">
        <v>1727.0612736200001</v>
      </c>
      <c r="E261" s="84">
        <v>183.95822122000001</v>
      </c>
      <c r="F261" s="84">
        <v>183.95822122000001</v>
      </c>
    </row>
    <row r="262" spans="1:6" ht="12.75" customHeight="1" x14ac:dyDescent="0.2">
      <c r="A262" s="83" t="s">
        <v>170</v>
      </c>
      <c r="B262" s="83">
        <v>8</v>
      </c>
      <c r="C262" s="84">
        <v>1663.3463680699999</v>
      </c>
      <c r="D262" s="84">
        <v>1651.2855481500001</v>
      </c>
      <c r="E262" s="84">
        <v>175.88695711</v>
      </c>
      <c r="F262" s="84">
        <v>175.88695711</v>
      </c>
    </row>
    <row r="263" spans="1:6" ht="12.75" customHeight="1" x14ac:dyDescent="0.2">
      <c r="A263" s="83" t="s">
        <v>170</v>
      </c>
      <c r="B263" s="83">
        <v>9</v>
      </c>
      <c r="C263" s="84">
        <v>1587.1284165899999</v>
      </c>
      <c r="D263" s="84">
        <v>1581.5712568599999</v>
      </c>
      <c r="E263" s="84">
        <v>168.46132768000001</v>
      </c>
      <c r="F263" s="84">
        <v>168.46132768000001</v>
      </c>
    </row>
    <row r="264" spans="1:6" ht="12.75" customHeight="1" x14ac:dyDescent="0.2">
      <c r="A264" s="83" t="s">
        <v>170</v>
      </c>
      <c r="B264" s="83">
        <v>10</v>
      </c>
      <c r="C264" s="84">
        <v>1530.5922444</v>
      </c>
      <c r="D264" s="84">
        <v>1522.9759646499999</v>
      </c>
      <c r="E264" s="84">
        <v>162.22004029999999</v>
      </c>
      <c r="F264" s="84">
        <v>162.22004029999999</v>
      </c>
    </row>
    <row r="265" spans="1:6" ht="12.75" customHeight="1" x14ac:dyDescent="0.2">
      <c r="A265" s="83" t="s">
        <v>170</v>
      </c>
      <c r="B265" s="83">
        <v>11</v>
      </c>
      <c r="C265" s="84">
        <v>1524.0506541499999</v>
      </c>
      <c r="D265" s="84">
        <v>1516.9969891000001</v>
      </c>
      <c r="E265" s="84">
        <v>161.58318872000001</v>
      </c>
      <c r="F265" s="84">
        <v>161.58318872000001</v>
      </c>
    </row>
    <row r="266" spans="1:6" ht="12.75" customHeight="1" x14ac:dyDescent="0.2">
      <c r="A266" s="83" t="s">
        <v>170</v>
      </c>
      <c r="B266" s="83">
        <v>12</v>
      </c>
      <c r="C266" s="84">
        <v>1535.54923706</v>
      </c>
      <c r="D266" s="84">
        <v>1532.44434585</v>
      </c>
      <c r="E266" s="84">
        <v>163.22856651000001</v>
      </c>
      <c r="F266" s="84">
        <v>163.22856651000001</v>
      </c>
    </row>
    <row r="267" spans="1:6" ht="12.75" customHeight="1" x14ac:dyDescent="0.2">
      <c r="A267" s="83" t="s">
        <v>170</v>
      </c>
      <c r="B267" s="83">
        <v>13</v>
      </c>
      <c r="C267" s="84">
        <v>1534.50495624</v>
      </c>
      <c r="D267" s="84">
        <v>1528.1983866200001</v>
      </c>
      <c r="E267" s="84">
        <v>162.77630744999999</v>
      </c>
      <c r="F267" s="84">
        <v>162.77630744999999</v>
      </c>
    </row>
    <row r="268" spans="1:6" ht="12.75" customHeight="1" x14ac:dyDescent="0.2">
      <c r="A268" s="83" t="s">
        <v>170</v>
      </c>
      <c r="B268" s="83">
        <v>14</v>
      </c>
      <c r="C268" s="84">
        <v>1550.9824998199999</v>
      </c>
      <c r="D268" s="84">
        <v>1547.1727852199999</v>
      </c>
      <c r="E268" s="84">
        <v>164.79736869999999</v>
      </c>
      <c r="F268" s="84">
        <v>164.79736869999999</v>
      </c>
    </row>
    <row r="269" spans="1:6" ht="12.75" customHeight="1" x14ac:dyDescent="0.2">
      <c r="A269" s="83" t="s">
        <v>170</v>
      </c>
      <c r="B269" s="83">
        <v>15</v>
      </c>
      <c r="C269" s="84">
        <v>1583.84148284</v>
      </c>
      <c r="D269" s="84">
        <v>1578.5987684900001</v>
      </c>
      <c r="E269" s="84">
        <v>168.14471258</v>
      </c>
      <c r="F269" s="84">
        <v>168.14471258</v>
      </c>
    </row>
    <row r="270" spans="1:6" ht="12.75" customHeight="1" x14ac:dyDescent="0.2">
      <c r="A270" s="83" t="s">
        <v>170</v>
      </c>
      <c r="B270" s="83">
        <v>16</v>
      </c>
      <c r="C270" s="84">
        <v>1571.4904830800001</v>
      </c>
      <c r="D270" s="84">
        <v>1565.7217149099999</v>
      </c>
      <c r="E270" s="84">
        <v>166.77311105999999</v>
      </c>
      <c r="F270" s="84">
        <v>166.77311105999999</v>
      </c>
    </row>
    <row r="271" spans="1:6" ht="12.75" customHeight="1" x14ac:dyDescent="0.2">
      <c r="A271" s="83" t="s">
        <v>170</v>
      </c>
      <c r="B271" s="83">
        <v>17</v>
      </c>
      <c r="C271" s="84">
        <v>1574.51440284</v>
      </c>
      <c r="D271" s="84">
        <v>1568.2084386500001</v>
      </c>
      <c r="E271" s="84">
        <v>167.03798485999999</v>
      </c>
      <c r="F271" s="84">
        <v>167.03798485999999</v>
      </c>
    </row>
    <row r="272" spans="1:6" ht="12.75" customHeight="1" x14ac:dyDescent="0.2">
      <c r="A272" s="83" t="s">
        <v>170</v>
      </c>
      <c r="B272" s="83">
        <v>18</v>
      </c>
      <c r="C272" s="84">
        <v>1567.6977015499999</v>
      </c>
      <c r="D272" s="84">
        <v>1562.11036405</v>
      </c>
      <c r="E272" s="84">
        <v>166.38844742000001</v>
      </c>
      <c r="F272" s="84">
        <v>166.38844742000001</v>
      </c>
    </row>
    <row r="273" spans="1:6" ht="12.75" customHeight="1" x14ac:dyDescent="0.2">
      <c r="A273" s="83" t="s">
        <v>170</v>
      </c>
      <c r="B273" s="83">
        <v>19</v>
      </c>
      <c r="C273" s="84">
        <v>1545.4910106899999</v>
      </c>
      <c r="D273" s="84">
        <v>1536.2218869000001</v>
      </c>
      <c r="E273" s="84">
        <v>163.63093193</v>
      </c>
      <c r="F273" s="84">
        <v>163.63093193</v>
      </c>
    </row>
    <row r="274" spans="1:6" ht="12.75" customHeight="1" x14ac:dyDescent="0.2">
      <c r="A274" s="83" t="s">
        <v>170</v>
      </c>
      <c r="B274" s="83">
        <v>20</v>
      </c>
      <c r="C274" s="84">
        <v>1490.9035624000001</v>
      </c>
      <c r="D274" s="84">
        <v>1481.79414984</v>
      </c>
      <c r="E274" s="84">
        <v>157.83355238999999</v>
      </c>
      <c r="F274" s="84">
        <v>157.83355238999999</v>
      </c>
    </row>
    <row r="275" spans="1:6" ht="12.75" customHeight="1" x14ac:dyDescent="0.2">
      <c r="A275" s="83" t="s">
        <v>170</v>
      </c>
      <c r="B275" s="83">
        <v>21</v>
      </c>
      <c r="C275" s="84">
        <v>1477.8469070399999</v>
      </c>
      <c r="D275" s="84">
        <v>1475.22364004</v>
      </c>
      <c r="E275" s="84">
        <v>157.13369344</v>
      </c>
      <c r="F275" s="84">
        <v>157.13369344</v>
      </c>
    </row>
    <row r="276" spans="1:6" ht="12.75" customHeight="1" x14ac:dyDescent="0.2">
      <c r="A276" s="83" t="s">
        <v>170</v>
      </c>
      <c r="B276" s="83">
        <v>22</v>
      </c>
      <c r="C276" s="84">
        <v>1501.5359956</v>
      </c>
      <c r="D276" s="84">
        <v>1496.29941242</v>
      </c>
      <c r="E276" s="84">
        <v>159.37858287</v>
      </c>
      <c r="F276" s="84">
        <v>159.37858287</v>
      </c>
    </row>
    <row r="277" spans="1:6" ht="12.75" customHeight="1" x14ac:dyDescent="0.2">
      <c r="A277" s="83" t="s">
        <v>170</v>
      </c>
      <c r="B277" s="83">
        <v>23</v>
      </c>
      <c r="C277" s="84">
        <v>1576.79617087</v>
      </c>
      <c r="D277" s="84">
        <v>1571.39068714</v>
      </c>
      <c r="E277" s="84">
        <v>167.37694259</v>
      </c>
      <c r="F277" s="84">
        <v>167.37694259</v>
      </c>
    </row>
    <row r="278" spans="1:6" ht="12.75" customHeight="1" x14ac:dyDescent="0.2">
      <c r="A278" s="83" t="s">
        <v>170</v>
      </c>
      <c r="B278" s="83">
        <v>24</v>
      </c>
      <c r="C278" s="84">
        <v>1656.3614867399999</v>
      </c>
      <c r="D278" s="84">
        <v>1651.22749054</v>
      </c>
      <c r="E278" s="84">
        <v>175.88077308999999</v>
      </c>
      <c r="F278" s="84">
        <v>175.88077308999999</v>
      </c>
    </row>
    <row r="279" spans="1:6" ht="12.75" customHeight="1" x14ac:dyDescent="0.2">
      <c r="A279" s="83" t="s">
        <v>171</v>
      </c>
      <c r="B279" s="83">
        <v>1</v>
      </c>
      <c r="C279" s="84">
        <v>1695.04085642</v>
      </c>
      <c r="D279" s="84">
        <v>1688.9326360099999</v>
      </c>
      <c r="E279" s="84">
        <v>179.89694299000001</v>
      </c>
      <c r="F279" s="84">
        <v>179.89694299000001</v>
      </c>
    </row>
    <row r="280" spans="1:6" ht="12.75" customHeight="1" x14ac:dyDescent="0.2">
      <c r="A280" s="83" t="s">
        <v>171</v>
      </c>
      <c r="B280" s="83">
        <v>2</v>
      </c>
      <c r="C280" s="84">
        <v>1757.8118920300001</v>
      </c>
      <c r="D280" s="84">
        <v>1752.56583161</v>
      </c>
      <c r="E280" s="84">
        <v>186.67484349</v>
      </c>
      <c r="F280" s="84">
        <v>186.67484349</v>
      </c>
    </row>
    <row r="281" spans="1:6" ht="12.75" customHeight="1" x14ac:dyDescent="0.2">
      <c r="A281" s="83" t="s">
        <v>171</v>
      </c>
      <c r="B281" s="83">
        <v>3</v>
      </c>
      <c r="C281" s="84">
        <v>1814.8698730999999</v>
      </c>
      <c r="D281" s="84">
        <v>1809.89980655</v>
      </c>
      <c r="E281" s="84">
        <v>192.78178144</v>
      </c>
      <c r="F281" s="84">
        <v>192.78178144</v>
      </c>
    </row>
    <row r="282" spans="1:6" ht="12.75" customHeight="1" x14ac:dyDescent="0.2">
      <c r="A282" s="83" t="s">
        <v>171</v>
      </c>
      <c r="B282" s="83">
        <v>4</v>
      </c>
      <c r="C282" s="84">
        <v>1816.3680972</v>
      </c>
      <c r="D282" s="84">
        <v>1809.0516178400001</v>
      </c>
      <c r="E282" s="84">
        <v>192.69143647999999</v>
      </c>
      <c r="F282" s="84">
        <v>192.69143647999999</v>
      </c>
    </row>
    <row r="283" spans="1:6" ht="12.75" customHeight="1" x14ac:dyDescent="0.2">
      <c r="A283" s="83" t="s">
        <v>171</v>
      </c>
      <c r="B283" s="83">
        <v>5</v>
      </c>
      <c r="C283" s="84">
        <v>1806.84359606</v>
      </c>
      <c r="D283" s="84">
        <v>1798.9903273499999</v>
      </c>
      <c r="E283" s="84">
        <v>191.61975644</v>
      </c>
      <c r="F283" s="84">
        <v>191.61975644</v>
      </c>
    </row>
    <row r="284" spans="1:6" ht="12.75" customHeight="1" x14ac:dyDescent="0.2">
      <c r="A284" s="83" t="s">
        <v>171</v>
      </c>
      <c r="B284" s="83">
        <v>6</v>
      </c>
      <c r="C284" s="84">
        <v>1807.1032132400001</v>
      </c>
      <c r="D284" s="84">
        <v>1798.0122838100001</v>
      </c>
      <c r="E284" s="84">
        <v>191.51557997</v>
      </c>
      <c r="F284" s="84">
        <v>191.51557997</v>
      </c>
    </row>
    <row r="285" spans="1:6" ht="12.75" customHeight="1" x14ac:dyDescent="0.2">
      <c r="A285" s="83" t="s">
        <v>171</v>
      </c>
      <c r="B285" s="83">
        <v>7</v>
      </c>
      <c r="C285" s="84">
        <v>1715.5269146400001</v>
      </c>
      <c r="D285" s="84">
        <v>1710.3740954899999</v>
      </c>
      <c r="E285" s="84">
        <v>182.18078363999999</v>
      </c>
      <c r="F285" s="84">
        <v>182.18078363999999</v>
      </c>
    </row>
    <row r="286" spans="1:6" ht="12.75" customHeight="1" x14ac:dyDescent="0.2">
      <c r="A286" s="83" t="s">
        <v>171</v>
      </c>
      <c r="B286" s="83">
        <v>8</v>
      </c>
      <c r="C286" s="84">
        <v>1630.47502401</v>
      </c>
      <c r="D286" s="84">
        <v>1619.2461195000001</v>
      </c>
      <c r="E286" s="84">
        <v>172.47427199000001</v>
      </c>
      <c r="F286" s="84">
        <v>172.47427199000001</v>
      </c>
    </row>
    <row r="287" spans="1:6" ht="12.75" customHeight="1" x14ac:dyDescent="0.2">
      <c r="A287" s="83" t="s">
        <v>171</v>
      </c>
      <c r="B287" s="83">
        <v>9</v>
      </c>
      <c r="C287" s="84">
        <v>1572.8213899100001</v>
      </c>
      <c r="D287" s="84">
        <v>1568.0802289200001</v>
      </c>
      <c r="E287" s="84">
        <v>167.02432858</v>
      </c>
      <c r="F287" s="84">
        <v>167.02432858</v>
      </c>
    </row>
    <row r="288" spans="1:6" ht="12.75" customHeight="1" x14ac:dyDescent="0.2">
      <c r="A288" s="83" t="s">
        <v>171</v>
      </c>
      <c r="B288" s="83">
        <v>10</v>
      </c>
      <c r="C288" s="84">
        <v>1534.2722117999999</v>
      </c>
      <c r="D288" s="84">
        <v>1528.51429869</v>
      </c>
      <c r="E288" s="84">
        <v>162.80995687999999</v>
      </c>
      <c r="F288" s="84">
        <v>162.80995687999999</v>
      </c>
    </row>
    <row r="289" spans="1:6" ht="12.75" customHeight="1" x14ac:dyDescent="0.2">
      <c r="A289" s="83" t="s">
        <v>171</v>
      </c>
      <c r="B289" s="83">
        <v>11</v>
      </c>
      <c r="C289" s="84">
        <v>1542.4767841600001</v>
      </c>
      <c r="D289" s="84">
        <v>1536.71639742</v>
      </c>
      <c r="E289" s="84">
        <v>163.68360480000001</v>
      </c>
      <c r="F289" s="84">
        <v>163.68360480000001</v>
      </c>
    </row>
    <row r="290" spans="1:6" ht="12.75" customHeight="1" x14ac:dyDescent="0.2">
      <c r="A290" s="83" t="s">
        <v>171</v>
      </c>
      <c r="B290" s="83">
        <v>12</v>
      </c>
      <c r="C290" s="84">
        <v>1541.8508248799999</v>
      </c>
      <c r="D290" s="84">
        <v>1534.73507197</v>
      </c>
      <c r="E290" s="84">
        <v>163.47256358999999</v>
      </c>
      <c r="F290" s="84">
        <v>163.47256358999999</v>
      </c>
    </row>
    <row r="291" spans="1:6" ht="12.75" customHeight="1" x14ac:dyDescent="0.2">
      <c r="A291" s="83" t="s">
        <v>171</v>
      </c>
      <c r="B291" s="83">
        <v>13</v>
      </c>
      <c r="C291" s="84">
        <v>1540.3564458200001</v>
      </c>
      <c r="D291" s="84">
        <v>1535.30781284</v>
      </c>
      <c r="E291" s="84">
        <v>163.53356918</v>
      </c>
      <c r="F291" s="84">
        <v>163.53356918</v>
      </c>
    </row>
    <row r="292" spans="1:6" ht="12.75" customHeight="1" x14ac:dyDescent="0.2">
      <c r="A292" s="83" t="s">
        <v>171</v>
      </c>
      <c r="B292" s="83">
        <v>14</v>
      </c>
      <c r="C292" s="84">
        <v>1547.17078543</v>
      </c>
      <c r="D292" s="84">
        <v>1543.61414687</v>
      </c>
      <c r="E292" s="84">
        <v>164.41831973999999</v>
      </c>
      <c r="F292" s="84">
        <v>164.41831973999999</v>
      </c>
    </row>
    <row r="293" spans="1:6" ht="12.75" customHeight="1" x14ac:dyDescent="0.2">
      <c r="A293" s="83" t="s">
        <v>171</v>
      </c>
      <c r="B293" s="83">
        <v>15</v>
      </c>
      <c r="C293" s="84">
        <v>1588.37913501</v>
      </c>
      <c r="D293" s="84">
        <v>1583.01119085</v>
      </c>
      <c r="E293" s="84">
        <v>168.61470249000001</v>
      </c>
      <c r="F293" s="84">
        <v>168.61470249000001</v>
      </c>
    </row>
    <row r="294" spans="1:6" ht="12.75" customHeight="1" x14ac:dyDescent="0.2">
      <c r="A294" s="83" t="s">
        <v>171</v>
      </c>
      <c r="B294" s="83">
        <v>16</v>
      </c>
      <c r="C294" s="84">
        <v>1577.8142653800001</v>
      </c>
      <c r="D294" s="84">
        <v>1571.9889272400001</v>
      </c>
      <c r="E294" s="84">
        <v>167.44066423000001</v>
      </c>
      <c r="F294" s="84">
        <v>167.44066423000001</v>
      </c>
    </row>
    <row r="295" spans="1:6" ht="12.75" customHeight="1" x14ac:dyDescent="0.2">
      <c r="A295" s="83" t="s">
        <v>171</v>
      </c>
      <c r="B295" s="83">
        <v>17</v>
      </c>
      <c r="C295" s="84">
        <v>1579.42086926</v>
      </c>
      <c r="D295" s="84">
        <v>1573.0633819499999</v>
      </c>
      <c r="E295" s="84">
        <v>167.55510996000001</v>
      </c>
      <c r="F295" s="84">
        <v>167.55510996000001</v>
      </c>
    </row>
    <row r="296" spans="1:6" ht="12.75" customHeight="1" x14ac:dyDescent="0.2">
      <c r="A296" s="83" t="s">
        <v>171</v>
      </c>
      <c r="B296" s="83">
        <v>18</v>
      </c>
      <c r="C296" s="84">
        <v>1584.12586928</v>
      </c>
      <c r="D296" s="84">
        <v>1578.75375345</v>
      </c>
      <c r="E296" s="84">
        <v>168.16122082999999</v>
      </c>
      <c r="F296" s="84">
        <v>168.16122082999999</v>
      </c>
    </row>
    <row r="297" spans="1:6" ht="12.75" customHeight="1" x14ac:dyDescent="0.2">
      <c r="A297" s="83" t="s">
        <v>171</v>
      </c>
      <c r="B297" s="83">
        <v>19</v>
      </c>
      <c r="C297" s="84">
        <v>1555.8348675499999</v>
      </c>
      <c r="D297" s="84">
        <v>1548.3203051099999</v>
      </c>
      <c r="E297" s="84">
        <v>164.91959697999999</v>
      </c>
      <c r="F297" s="84">
        <v>164.91959697999999</v>
      </c>
    </row>
    <row r="298" spans="1:6" ht="12.75" customHeight="1" x14ac:dyDescent="0.2">
      <c r="A298" s="83" t="s">
        <v>171</v>
      </c>
      <c r="B298" s="83">
        <v>20</v>
      </c>
      <c r="C298" s="84">
        <v>1498.2585846699999</v>
      </c>
      <c r="D298" s="84">
        <v>1490.8413863400001</v>
      </c>
      <c r="E298" s="84">
        <v>158.79722029999999</v>
      </c>
      <c r="F298" s="84">
        <v>158.79722029999999</v>
      </c>
    </row>
    <row r="299" spans="1:6" ht="12.75" customHeight="1" x14ac:dyDescent="0.2">
      <c r="A299" s="83" t="s">
        <v>171</v>
      </c>
      <c r="B299" s="83">
        <v>21</v>
      </c>
      <c r="C299" s="84">
        <v>1492.57567036</v>
      </c>
      <c r="D299" s="84">
        <v>1485.5470572300001</v>
      </c>
      <c r="E299" s="84">
        <v>158.23329394999999</v>
      </c>
      <c r="F299" s="84">
        <v>158.23329394999999</v>
      </c>
    </row>
    <row r="300" spans="1:6" ht="12.75" customHeight="1" x14ac:dyDescent="0.2">
      <c r="A300" s="83" t="s">
        <v>171</v>
      </c>
      <c r="B300" s="83">
        <v>22</v>
      </c>
      <c r="C300" s="84">
        <v>1504.9267589200001</v>
      </c>
      <c r="D300" s="84">
        <v>1499.56191319</v>
      </c>
      <c r="E300" s="84">
        <v>159.72608868</v>
      </c>
      <c r="F300" s="84">
        <v>159.72608868</v>
      </c>
    </row>
    <row r="301" spans="1:6" ht="12.75" customHeight="1" x14ac:dyDescent="0.2">
      <c r="A301" s="83" t="s">
        <v>171</v>
      </c>
      <c r="B301" s="83">
        <v>23</v>
      </c>
      <c r="C301" s="84">
        <v>1577.4508100999999</v>
      </c>
      <c r="D301" s="84">
        <v>1571.04108135</v>
      </c>
      <c r="E301" s="84">
        <v>167.33970427</v>
      </c>
      <c r="F301" s="84">
        <v>167.33970427</v>
      </c>
    </row>
    <row r="302" spans="1:6" ht="12.75" customHeight="1" x14ac:dyDescent="0.2">
      <c r="A302" s="83" t="s">
        <v>171</v>
      </c>
      <c r="B302" s="83">
        <v>24</v>
      </c>
      <c r="C302" s="84">
        <v>1655.77754448</v>
      </c>
      <c r="D302" s="84">
        <v>1650.0623800000001</v>
      </c>
      <c r="E302" s="84">
        <v>175.75667114999999</v>
      </c>
      <c r="F302" s="84">
        <v>175.75667114999999</v>
      </c>
    </row>
    <row r="303" spans="1:6" ht="12.75" customHeight="1" x14ac:dyDescent="0.2">
      <c r="A303" s="83" t="s">
        <v>172</v>
      </c>
      <c r="B303" s="83">
        <v>1</v>
      </c>
      <c r="C303" s="84">
        <v>1716.1040177899999</v>
      </c>
      <c r="D303" s="84">
        <v>1710.50729136</v>
      </c>
      <c r="E303" s="84">
        <v>182.19497102</v>
      </c>
      <c r="F303" s="84">
        <v>182.19497102</v>
      </c>
    </row>
    <row r="304" spans="1:6" ht="12.75" customHeight="1" x14ac:dyDescent="0.2">
      <c r="A304" s="83" t="s">
        <v>172</v>
      </c>
      <c r="B304" s="83">
        <v>2</v>
      </c>
      <c r="C304" s="84">
        <v>1776.1622205599999</v>
      </c>
      <c r="D304" s="84">
        <v>1770.39509759</v>
      </c>
      <c r="E304" s="84">
        <v>188.57393074000001</v>
      </c>
      <c r="F304" s="84">
        <v>188.57393074000001</v>
      </c>
    </row>
    <row r="305" spans="1:6" ht="12.75" customHeight="1" x14ac:dyDescent="0.2">
      <c r="A305" s="83" t="s">
        <v>172</v>
      </c>
      <c r="B305" s="83">
        <v>3</v>
      </c>
      <c r="C305" s="84">
        <v>1838.8068068099999</v>
      </c>
      <c r="D305" s="84">
        <v>1831.8473733000001</v>
      </c>
      <c r="E305" s="84">
        <v>195.11953020000001</v>
      </c>
      <c r="F305" s="84">
        <v>195.11953020000001</v>
      </c>
    </row>
    <row r="306" spans="1:6" ht="12.75" customHeight="1" x14ac:dyDescent="0.2">
      <c r="A306" s="83" t="s">
        <v>172</v>
      </c>
      <c r="B306" s="83">
        <v>4</v>
      </c>
      <c r="C306" s="84">
        <v>1835.0386527000001</v>
      </c>
      <c r="D306" s="84">
        <v>1828.1763514300001</v>
      </c>
      <c r="E306" s="84">
        <v>194.72851069000001</v>
      </c>
      <c r="F306" s="84">
        <v>194.72851069000001</v>
      </c>
    </row>
    <row r="307" spans="1:6" ht="12.75" customHeight="1" x14ac:dyDescent="0.2">
      <c r="A307" s="83" t="s">
        <v>172</v>
      </c>
      <c r="B307" s="83">
        <v>5</v>
      </c>
      <c r="C307" s="84">
        <v>1831.3062258</v>
      </c>
      <c r="D307" s="84">
        <v>1823.24595432</v>
      </c>
      <c r="E307" s="84">
        <v>194.20334861000001</v>
      </c>
      <c r="F307" s="84">
        <v>194.20334861000001</v>
      </c>
    </row>
    <row r="308" spans="1:6" ht="12.75" customHeight="1" x14ac:dyDescent="0.2">
      <c r="A308" s="83" t="s">
        <v>172</v>
      </c>
      <c r="B308" s="83">
        <v>6</v>
      </c>
      <c r="C308" s="84">
        <v>1818.3463000700001</v>
      </c>
      <c r="D308" s="84">
        <v>1810.4649845700001</v>
      </c>
      <c r="E308" s="84">
        <v>192.84198147999999</v>
      </c>
      <c r="F308" s="84">
        <v>192.84198147999999</v>
      </c>
    </row>
    <row r="309" spans="1:6" ht="12.75" customHeight="1" x14ac:dyDescent="0.2">
      <c r="A309" s="83" t="s">
        <v>172</v>
      </c>
      <c r="B309" s="83">
        <v>7</v>
      </c>
      <c r="C309" s="84">
        <v>1730.0567745400001</v>
      </c>
      <c r="D309" s="84">
        <v>1723.17386878</v>
      </c>
      <c r="E309" s="84">
        <v>183.54415363999999</v>
      </c>
      <c r="F309" s="84">
        <v>183.54415363999999</v>
      </c>
    </row>
    <row r="310" spans="1:6" ht="12.75" customHeight="1" x14ac:dyDescent="0.2">
      <c r="A310" s="83" t="s">
        <v>172</v>
      </c>
      <c r="B310" s="83">
        <v>8</v>
      </c>
      <c r="C310" s="84">
        <v>1637.3270863600001</v>
      </c>
      <c r="D310" s="84">
        <v>1629.8998380600001</v>
      </c>
      <c r="E310" s="84">
        <v>173.60905460999999</v>
      </c>
      <c r="F310" s="84">
        <v>173.60905460999999</v>
      </c>
    </row>
    <row r="311" spans="1:6" ht="12.75" customHeight="1" x14ac:dyDescent="0.2">
      <c r="A311" s="83" t="s">
        <v>172</v>
      </c>
      <c r="B311" s="83">
        <v>9</v>
      </c>
      <c r="C311" s="84">
        <v>1608.2381184000001</v>
      </c>
      <c r="D311" s="84">
        <v>1600.1521054100001</v>
      </c>
      <c r="E311" s="84">
        <v>170.44046987999999</v>
      </c>
      <c r="F311" s="84">
        <v>170.44046987999999</v>
      </c>
    </row>
    <row r="312" spans="1:6" ht="12.75" customHeight="1" x14ac:dyDescent="0.2">
      <c r="A312" s="83" t="s">
        <v>172</v>
      </c>
      <c r="B312" s="83">
        <v>10</v>
      </c>
      <c r="C312" s="84">
        <v>1565.41686465</v>
      </c>
      <c r="D312" s="84">
        <v>1558.0261355</v>
      </c>
      <c r="E312" s="84">
        <v>165.95341513</v>
      </c>
      <c r="F312" s="84">
        <v>165.95341513</v>
      </c>
    </row>
    <row r="313" spans="1:6" ht="12.75" customHeight="1" x14ac:dyDescent="0.2">
      <c r="A313" s="83" t="s">
        <v>172</v>
      </c>
      <c r="B313" s="83">
        <v>11</v>
      </c>
      <c r="C313" s="84">
        <v>1567.02779945</v>
      </c>
      <c r="D313" s="84">
        <v>1559.7265942199999</v>
      </c>
      <c r="E313" s="84">
        <v>166.13453977</v>
      </c>
      <c r="F313" s="84">
        <v>166.13453977</v>
      </c>
    </row>
    <row r="314" spans="1:6" ht="12.75" customHeight="1" x14ac:dyDescent="0.2">
      <c r="A314" s="83" t="s">
        <v>172</v>
      </c>
      <c r="B314" s="83">
        <v>12</v>
      </c>
      <c r="C314" s="84">
        <v>1571.2170942099999</v>
      </c>
      <c r="D314" s="84">
        <v>1566.4922306200001</v>
      </c>
      <c r="E314" s="84">
        <v>166.85518267</v>
      </c>
      <c r="F314" s="84">
        <v>166.85518267</v>
      </c>
    </row>
    <row r="315" spans="1:6" ht="12.75" customHeight="1" x14ac:dyDescent="0.2">
      <c r="A315" s="83" t="s">
        <v>172</v>
      </c>
      <c r="B315" s="83">
        <v>13</v>
      </c>
      <c r="C315" s="84">
        <v>1576.0557988099999</v>
      </c>
      <c r="D315" s="84">
        <v>1570.08792765</v>
      </c>
      <c r="E315" s="84">
        <v>167.23817894000001</v>
      </c>
      <c r="F315" s="84">
        <v>167.23817894000001</v>
      </c>
    </row>
    <row r="316" spans="1:6" ht="12.75" customHeight="1" x14ac:dyDescent="0.2">
      <c r="A316" s="83" t="s">
        <v>172</v>
      </c>
      <c r="B316" s="83">
        <v>14</v>
      </c>
      <c r="C316" s="84">
        <v>1608.5072929</v>
      </c>
      <c r="D316" s="84">
        <v>1600.4770194800001</v>
      </c>
      <c r="E316" s="84">
        <v>170.47507816000001</v>
      </c>
      <c r="F316" s="84">
        <v>170.47507816000001</v>
      </c>
    </row>
    <row r="317" spans="1:6" ht="12.75" customHeight="1" x14ac:dyDescent="0.2">
      <c r="A317" s="83" t="s">
        <v>172</v>
      </c>
      <c r="B317" s="83">
        <v>15</v>
      </c>
      <c r="C317" s="84">
        <v>1639.1423734299999</v>
      </c>
      <c r="D317" s="84">
        <v>1629.6684293400001</v>
      </c>
      <c r="E317" s="84">
        <v>173.58440607</v>
      </c>
      <c r="F317" s="84">
        <v>173.58440607</v>
      </c>
    </row>
    <row r="318" spans="1:6" ht="12.75" customHeight="1" x14ac:dyDescent="0.2">
      <c r="A318" s="83" t="s">
        <v>172</v>
      </c>
      <c r="B318" s="83">
        <v>16</v>
      </c>
      <c r="C318" s="84">
        <v>1621.3838518499999</v>
      </c>
      <c r="D318" s="84">
        <v>1614.6945469899999</v>
      </c>
      <c r="E318" s="84">
        <v>171.98946047999999</v>
      </c>
      <c r="F318" s="84">
        <v>171.98946047999999</v>
      </c>
    </row>
    <row r="319" spans="1:6" ht="12.75" customHeight="1" x14ac:dyDescent="0.2">
      <c r="A319" s="83" t="s">
        <v>172</v>
      </c>
      <c r="B319" s="83">
        <v>17</v>
      </c>
      <c r="C319" s="84">
        <v>1629.3944066199999</v>
      </c>
      <c r="D319" s="84">
        <v>1626.158267</v>
      </c>
      <c r="E319" s="84">
        <v>173.21052054</v>
      </c>
      <c r="F319" s="84">
        <v>173.21052054</v>
      </c>
    </row>
    <row r="320" spans="1:6" ht="12.75" customHeight="1" x14ac:dyDescent="0.2">
      <c r="A320" s="83" t="s">
        <v>172</v>
      </c>
      <c r="B320" s="83">
        <v>18</v>
      </c>
      <c r="C320" s="84">
        <v>1632.6219673799999</v>
      </c>
      <c r="D320" s="84">
        <v>1625.07898129</v>
      </c>
      <c r="E320" s="84">
        <v>173.09556024</v>
      </c>
      <c r="F320" s="84">
        <v>173.09556024</v>
      </c>
    </row>
    <row r="321" spans="1:6" ht="12.75" customHeight="1" x14ac:dyDescent="0.2">
      <c r="A321" s="83" t="s">
        <v>172</v>
      </c>
      <c r="B321" s="83">
        <v>19</v>
      </c>
      <c r="C321" s="84">
        <v>1582.0368039800001</v>
      </c>
      <c r="D321" s="84">
        <v>1577.77471965</v>
      </c>
      <c r="E321" s="84">
        <v>168.05693887999999</v>
      </c>
      <c r="F321" s="84">
        <v>168.05693887999999</v>
      </c>
    </row>
    <row r="322" spans="1:6" ht="12.75" customHeight="1" x14ac:dyDescent="0.2">
      <c r="A322" s="83" t="s">
        <v>172</v>
      </c>
      <c r="B322" s="83">
        <v>20</v>
      </c>
      <c r="C322" s="84">
        <v>1519.5187114800001</v>
      </c>
      <c r="D322" s="84">
        <v>1514.7088598299999</v>
      </c>
      <c r="E322" s="84">
        <v>161.33946825000001</v>
      </c>
      <c r="F322" s="84">
        <v>161.33946825000001</v>
      </c>
    </row>
    <row r="323" spans="1:6" ht="12.75" customHeight="1" x14ac:dyDescent="0.2">
      <c r="A323" s="83" t="s">
        <v>172</v>
      </c>
      <c r="B323" s="83">
        <v>21</v>
      </c>
      <c r="C323" s="84">
        <v>1510.3506894699999</v>
      </c>
      <c r="D323" s="84">
        <v>1505.9294183699999</v>
      </c>
      <c r="E323" s="84">
        <v>160.40432457</v>
      </c>
      <c r="F323" s="84">
        <v>160.40432457</v>
      </c>
    </row>
    <row r="324" spans="1:6" ht="12.75" customHeight="1" x14ac:dyDescent="0.2">
      <c r="A324" s="83" t="s">
        <v>172</v>
      </c>
      <c r="B324" s="83">
        <v>22</v>
      </c>
      <c r="C324" s="84">
        <v>1533.8825408</v>
      </c>
      <c r="D324" s="84">
        <v>1526.7369252799999</v>
      </c>
      <c r="E324" s="84">
        <v>162.62063964999999</v>
      </c>
      <c r="F324" s="84">
        <v>162.62063964999999</v>
      </c>
    </row>
    <row r="325" spans="1:6" ht="12.75" customHeight="1" x14ac:dyDescent="0.2">
      <c r="A325" s="83" t="s">
        <v>172</v>
      </c>
      <c r="B325" s="83">
        <v>23</v>
      </c>
      <c r="C325" s="84">
        <v>1598.88625245</v>
      </c>
      <c r="D325" s="84">
        <v>1592.3445065599999</v>
      </c>
      <c r="E325" s="84">
        <v>169.60884218000001</v>
      </c>
      <c r="F325" s="84">
        <v>169.60884218000001</v>
      </c>
    </row>
    <row r="326" spans="1:6" ht="12.75" customHeight="1" x14ac:dyDescent="0.2">
      <c r="A326" s="83" t="s">
        <v>172</v>
      </c>
      <c r="B326" s="83">
        <v>24</v>
      </c>
      <c r="C326" s="84">
        <v>1658.0934628299999</v>
      </c>
      <c r="D326" s="84">
        <v>1653.11886966</v>
      </c>
      <c r="E326" s="84">
        <v>176.08223366000001</v>
      </c>
      <c r="F326" s="84">
        <v>176.08223366000001</v>
      </c>
    </row>
    <row r="327" spans="1:6" ht="12.75" customHeight="1" x14ac:dyDescent="0.2">
      <c r="A327" s="83" t="s">
        <v>173</v>
      </c>
      <c r="B327" s="83">
        <v>1</v>
      </c>
      <c r="C327" s="84">
        <v>1666.14567586</v>
      </c>
      <c r="D327" s="84">
        <v>1660.62066536</v>
      </c>
      <c r="E327" s="84">
        <v>176.88128868000001</v>
      </c>
      <c r="F327" s="84">
        <v>176.88128868000001</v>
      </c>
    </row>
    <row r="328" spans="1:6" ht="12.75" customHeight="1" x14ac:dyDescent="0.2">
      <c r="A328" s="83" t="s">
        <v>173</v>
      </c>
      <c r="B328" s="83">
        <v>2</v>
      </c>
      <c r="C328" s="84">
        <v>1701.3777052400001</v>
      </c>
      <c r="D328" s="84">
        <v>1694.15955766</v>
      </c>
      <c r="E328" s="84">
        <v>180.45368941999999</v>
      </c>
      <c r="F328" s="84">
        <v>180.45368941999999</v>
      </c>
    </row>
    <row r="329" spans="1:6" ht="12.75" customHeight="1" x14ac:dyDescent="0.2">
      <c r="A329" s="83" t="s">
        <v>173</v>
      </c>
      <c r="B329" s="83">
        <v>3</v>
      </c>
      <c r="C329" s="84">
        <v>1767.3381480200001</v>
      </c>
      <c r="D329" s="84">
        <v>1759.8450861599999</v>
      </c>
      <c r="E329" s="84">
        <v>187.45019450999999</v>
      </c>
      <c r="F329" s="84">
        <v>187.45019450999999</v>
      </c>
    </row>
    <row r="330" spans="1:6" ht="12.75" customHeight="1" x14ac:dyDescent="0.2">
      <c r="A330" s="83" t="s">
        <v>173</v>
      </c>
      <c r="B330" s="83">
        <v>4</v>
      </c>
      <c r="C330" s="84">
        <v>1771.76217277</v>
      </c>
      <c r="D330" s="84">
        <v>1765.77496296</v>
      </c>
      <c r="E330" s="84">
        <v>188.08181633000001</v>
      </c>
      <c r="F330" s="84">
        <v>188.08181633000001</v>
      </c>
    </row>
    <row r="331" spans="1:6" ht="12.75" customHeight="1" x14ac:dyDescent="0.2">
      <c r="A331" s="83" t="s">
        <v>173</v>
      </c>
      <c r="B331" s="83">
        <v>5</v>
      </c>
      <c r="C331" s="84">
        <v>1769.9820239000001</v>
      </c>
      <c r="D331" s="84">
        <v>1764.0019917</v>
      </c>
      <c r="E331" s="84">
        <v>187.892968</v>
      </c>
      <c r="F331" s="84">
        <v>187.892968</v>
      </c>
    </row>
    <row r="332" spans="1:6" ht="12.75" customHeight="1" x14ac:dyDescent="0.2">
      <c r="A332" s="83" t="s">
        <v>173</v>
      </c>
      <c r="B332" s="83">
        <v>6</v>
      </c>
      <c r="C332" s="84">
        <v>1752.85422986</v>
      </c>
      <c r="D332" s="84">
        <v>1746.12638683</v>
      </c>
      <c r="E332" s="84">
        <v>185.98894494999999</v>
      </c>
      <c r="F332" s="84">
        <v>185.98894494999999</v>
      </c>
    </row>
    <row r="333" spans="1:6" ht="12.75" customHeight="1" x14ac:dyDescent="0.2">
      <c r="A333" s="83" t="s">
        <v>173</v>
      </c>
      <c r="B333" s="83">
        <v>7</v>
      </c>
      <c r="C333" s="84">
        <v>1658.8480817</v>
      </c>
      <c r="D333" s="84">
        <v>1651.81160202</v>
      </c>
      <c r="E333" s="84">
        <v>175.94298982000001</v>
      </c>
      <c r="F333" s="84">
        <v>175.94298982000001</v>
      </c>
    </row>
    <row r="334" spans="1:6" ht="12.75" customHeight="1" x14ac:dyDescent="0.2">
      <c r="A334" s="83" t="s">
        <v>173</v>
      </c>
      <c r="B334" s="83">
        <v>8</v>
      </c>
      <c r="C334" s="84">
        <v>1558.53791684</v>
      </c>
      <c r="D334" s="84">
        <v>1553.05411721</v>
      </c>
      <c r="E334" s="84">
        <v>165.42381976999999</v>
      </c>
      <c r="F334" s="84">
        <v>165.42381976999999</v>
      </c>
    </row>
    <row r="335" spans="1:6" ht="12.75" customHeight="1" x14ac:dyDescent="0.2">
      <c r="A335" s="83" t="s">
        <v>173</v>
      </c>
      <c r="B335" s="83">
        <v>9</v>
      </c>
      <c r="C335" s="84">
        <v>1532.89783493</v>
      </c>
      <c r="D335" s="84">
        <v>1527.57133056</v>
      </c>
      <c r="E335" s="84">
        <v>162.70951647000001</v>
      </c>
      <c r="F335" s="84">
        <v>162.70951647000001</v>
      </c>
    </row>
    <row r="336" spans="1:6" ht="12.75" customHeight="1" x14ac:dyDescent="0.2">
      <c r="A336" s="83" t="s">
        <v>173</v>
      </c>
      <c r="B336" s="83">
        <v>10</v>
      </c>
      <c r="C336" s="84">
        <v>1506.8932687199999</v>
      </c>
      <c r="D336" s="84">
        <v>1500.9959293300001</v>
      </c>
      <c r="E336" s="84">
        <v>159.87883314999999</v>
      </c>
      <c r="F336" s="84">
        <v>159.87883314999999</v>
      </c>
    </row>
    <row r="337" spans="1:6" ht="12.75" customHeight="1" x14ac:dyDescent="0.2">
      <c r="A337" s="83" t="s">
        <v>173</v>
      </c>
      <c r="B337" s="83">
        <v>11</v>
      </c>
      <c r="C337" s="84">
        <v>1517.6980355400001</v>
      </c>
      <c r="D337" s="84">
        <v>1512.2482345999999</v>
      </c>
      <c r="E337" s="84">
        <v>161.07737434000001</v>
      </c>
      <c r="F337" s="84">
        <v>161.07737434000001</v>
      </c>
    </row>
    <row r="338" spans="1:6" ht="12.75" customHeight="1" x14ac:dyDescent="0.2">
      <c r="A338" s="83" t="s">
        <v>173</v>
      </c>
      <c r="B338" s="83">
        <v>12</v>
      </c>
      <c r="C338" s="84">
        <v>1503.42512833</v>
      </c>
      <c r="D338" s="84">
        <v>1497.3944905000001</v>
      </c>
      <c r="E338" s="84">
        <v>159.49522529000001</v>
      </c>
      <c r="F338" s="84">
        <v>159.49522529000001</v>
      </c>
    </row>
    <row r="339" spans="1:6" ht="12.75" customHeight="1" x14ac:dyDescent="0.2">
      <c r="A339" s="83" t="s">
        <v>173</v>
      </c>
      <c r="B339" s="83">
        <v>13</v>
      </c>
      <c r="C339" s="84">
        <v>1510.79246908</v>
      </c>
      <c r="D339" s="84">
        <v>1509.4034896799999</v>
      </c>
      <c r="E339" s="84">
        <v>160.77436585000001</v>
      </c>
      <c r="F339" s="84">
        <v>160.77436585000001</v>
      </c>
    </row>
    <row r="340" spans="1:6" ht="12.75" customHeight="1" x14ac:dyDescent="0.2">
      <c r="A340" s="83" t="s">
        <v>173</v>
      </c>
      <c r="B340" s="83">
        <v>14</v>
      </c>
      <c r="C340" s="84">
        <v>1537.5469723599999</v>
      </c>
      <c r="D340" s="84">
        <v>1528.69045454</v>
      </c>
      <c r="E340" s="84">
        <v>162.82872015000001</v>
      </c>
      <c r="F340" s="84">
        <v>162.82872015000001</v>
      </c>
    </row>
    <row r="341" spans="1:6" ht="12.75" customHeight="1" x14ac:dyDescent="0.2">
      <c r="A341" s="83" t="s">
        <v>173</v>
      </c>
      <c r="B341" s="83">
        <v>15</v>
      </c>
      <c r="C341" s="84">
        <v>1589.71085963</v>
      </c>
      <c r="D341" s="84">
        <v>1582.4002008499999</v>
      </c>
      <c r="E341" s="84">
        <v>168.54962279</v>
      </c>
      <c r="F341" s="84">
        <v>168.54962279</v>
      </c>
    </row>
    <row r="342" spans="1:6" ht="12.75" customHeight="1" x14ac:dyDescent="0.2">
      <c r="A342" s="83" t="s">
        <v>173</v>
      </c>
      <c r="B342" s="83">
        <v>16</v>
      </c>
      <c r="C342" s="84">
        <v>1577.7868794599999</v>
      </c>
      <c r="D342" s="84">
        <v>1573.79245292</v>
      </c>
      <c r="E342" s="84">
        <v>167.63276707</v>
      </c>
      <c r="F342" s="84">
        <v>167.63276707</v>
      </c>
    </row>
    <row r="343" spans="1:6" ht="12.75" customHeight="1" x14ac:dyDescent="0.2">
      <c r="A343" s="83" t="s">
        <v>173</v>
      </c>
      <c r="B343" s="83">
        <v>17</v>
      </c>
      <c r="C343" s="84">
        <v>1584.7805745999999</v>
      </c>
      <c r="D343" s="84">
        <v>1577.7641739200001</v>
      </c>
      <c r="E343" s="84">
        <v>168.05581559999999</v>
      </c>
      <c r="F343" s="84">
        <v>168.05581559999999</v>
      </c>
    </row>
    <row r="344" spans="1:6" ht="12.75" customHeight="1" x14ac:dyDescent="0.2">
      <c r="A344" s="83" t="s">
        <v>173</v>
      </c>
      <c r="B344" s="83">
        <v>18</v>
      </c>
      <c r="C344" s="84">
        <v>1597.50249233</v>
      </c>
      <c r="D344" s="84">
        <v>1589.5303791199999</v>
      </c>
      <c r="E344" s="84">
        <v>169.30909492000001</v>
      </c>
      <c r="F344" s="84">
        <v>169.30909492000001</v>
      </c>
    </row>
    <row r="345" spans="1:6" ht="12.75" customHeight="1" x14ac:dyDescent="0.2">
      <c r="A345" s="83" t="s">
        <v>173</v>
      </c>
      <c r="B345" s="83">
        <v>19</v>
      </c>
      <c r="C345" s="84">
        <v>1552.8723721599999</v>
      </c>
      <c r="D345" s="84">
        <v>1549.64451953</v>
      </c>
      <c r="E345" s="84">
        <v>165.0606459</v>
      </c>
      <c r="F345" s="84">
        <v>165.0606459</v>
      </c>
    </row>
    <row r="346" spans="1:6" ht="12.75" customHeight="1" x14ac:dyDescent="0.2">
      <c r="A346" s="83" t="s">
        <v>173</v>
      </c>
      <c r="B346" s="83">
        <v>20</v>
      </c>
      <c r="C346" s="84">
        <v>1462.3495469</v>
      </c>
      <c r="D346" s="84">
        <v>1456.4235351699999</v>
      </c>
      <c r="E346" s="84">
        <v>155.13119710999999</v>
      </c>
      <c r="F346" s="84">
        <v>155.13119710999999</v>
      </c>
    </row>
    <row r="347" spans="1:6" ht="12.75" customHeight="1" x14ac:dyDescent="0.2">
      <c r="A347" s="83" t="s">
        <v>173</v>
      </c>
      <c r="B347" s="83">
        <v>21</v>
      </c>
      <c r="C347" s="84">
        <v>1452.22065563</v>
      </c>
      <c r="D347" s="84">
        <v>1445.9310952799999</v>
      </c>
      <c r="E347" s="84">
        <v>154.01359312</v>
      </c>
      <c r="F347" s="84">
        <v>154.01359312</v>
      </c>
    </row>
    <row r="348" spans="1:6" ht="12.75" customHeight="1" x14ac:dyDescent="0.2">
      <c r="A348" s="83" t="s">
        <v>173</v>
      </c>
      <c r="B348" s="83">
        <v>22</v>
      </c>
      <c r="C348" s="84">
        <v>1462.3643256800001</v>
      </c>
      <c r="D348" s="84">
        <v>1456.71862663</v>
      </c>
      <c r="E348" s="84">
        <v>155.16262882999999</v>
      </c>
      <c r="F348" s="84">
        <v>155.16262882999999</v>
      </c>
    </row>
    <row r="349" spans="1:6" ht="12.75" customHeight="1" x14ac:dyDescent="0.2">
      <c r="A349" s="83" t="s">
        <v>173</v>
      </c>
      <c r="B349" s="83">
        <v>23</v>
      </c>
      <c r="C349" s="84">
        <v>1531.47487452</v>
      </c>
      <c r="D349" s="84">
        <v>1525.21064415</v>
      </c>
      <c r="E349" s="84">
        <v>162.45806755999999</v>
      </c>
      <c r="F349" s="84">
        <v>162.45806755999999</v>
      </c>
    </row>
    <row r="350" spans="1:6" ht="12.75" customHeight="1" x14ac:dyDescent="0.2">
      <c r="A350" s="83" t="s">
        <v>173</v>
      </c>
      <c r="B350" s="83">
        <v>24</v>
      </c>
      <c r="C350" s="84">
        <v>1672.50336285</v>
      </c>
      <c r="D350" s="84">
        <v>1665.46670849</v>
      </c>
      <c r="E350" s="84">
        <v>177.39746578</v>
      </c>
      <c r="F350" s="84">
        <v>177.39746578</v>
      </c>
    </row>
    <row r="351" spans="1:6" ht="12.75" customHeight="1" x14ac:dyDescent="0.2">
      <c r="A351" s="83" t="s">
        <v>174</v>
      </c>
      <c r="B351" s="83">
        <v>1</v>
      </c>
      <c r="C351" s="84">
        <v>1500.3645958100001</v>
      </c>
      <c r="D351" s="84">
        <v>1499.9434181500001</v>
      </c>
      <c r="E351" s="84">
        <v>159.76672475000001</v>
      </c>
      <c r="F351" s="84">
        <v>159.76672475000001</v>
      </c>
    </row>
    <row r="352" spans="1:6" ht="12.75" customHeight="1" x14ac:dyDescent="0.2">
      <c r="A352" s="83" t="s">
        <v>174</v>
      </c>
      <c r="B352" s="83">
        <v>2</v>
      </c>
      <c r="C352" s="84">
        <v>1548.7801580600001</v>
      </c>
      <c r="D352" s="84">
        <v>1539.90224691</v>
      </c>
      <c r="E352" s="84">
        <v>164.02294610000001</v>
      </c>
      <c r="F352" s="84">
        <v>164.02294610000001</v>
      </c>
    </row>
    <row r="353" spans="1:6" ht="12.75" customHeight="1" x14ac:dyDescent="0.2">
      <c r="A353" s="83" t="s">
        <v>174</v>
      </c>
      <c r="B353" s="83">
        <v>3</v>
      </c>
      <c r="C353" s="84">
        <v>1597.4999082899999</v>
      </c>
      <c r="D353" s="84">
        <v>1589.9702342999999</v>
      </c>
      <c r="E353" s="84">
        <v>169.35594617000001</v>
      </c>
      <c r="F353" s="84">
        <v>169.35594617000001</v>
      </c>
    </row>
    <row r="354" spans="1:6" ht="12.75" customHeight="1" x14ac:dyDescent="0.2">
      <c r="A354" s="83" t="s">
        <v>174</v>
      </c>
      <c r="B354" s="83">
        <v>4</v>
      </c>
      <c r="C354" s="84">
        <v>1618.5736100500001</v>
      </c>
      <c r="D354" s="84">
        <v>1610.44208256</v>
      </c>
      <c r="E354" s="84">
        <v>171.53650852000001</v>
      </c>
      <c r="F354" s="84">
        <v>171.53650852000001</v>
      </c>
    </row>
    <row r="355" spans="1:6" ht="12.75" customHeight="1" x14ac:dyDescent="0.2">
      <c r="A355" s="83" t="s">
        <v>174</v>
      </c>
      <c r="B355" s="83">
        <v>5</v>
      </c>
      <c r="C355" s="84">
        <v>1615.42264275</v>
      </c>
      <c r="D355" s="84">
        <v>1608.2580467</v>
      </c>
      <c r="E355" s="84">
        <v>171.30387557</v>
      </c>
      <c r="F355" s="84">
        <v>171.30387557</v>
      </c>
    </row>
    <row r="356" spans="1:6" ht="12.75" customHeight="1" x14ac:dyDescent="0.2">
      <c r="A356" s="83" t="s">
        <v>174</v>
      </c>
      <c r="B356" s="83">
        <v>6</v>
      </c>
      <c r="C356" s="84">
        <v>1590.69484212</v>
      </c>
      <c r="D356" s="84">
        <v>1584.53217823</v>
      </c>
      <c r="E356" s="84">
        <v>168.77671072000001</v>
      </c>
      <c r="F356" s="84">
        <v>168.77671072000001</v>
      </c>
    </row>
    <row r="357" spans="1:6" ht="12.75" customHeight="1" x14ac:dyDescent="0.2">
      <c r="A357" s="83" t="s">
        <v>174</v>
      </c>
      <c r="B357" s="83">
        <v>7</v>
      </c>
      <c r="C357" s="84">
        <v>1547.91887834</v>
      </c>
      <c r="D357" s="84">
        <v>1541.9612707700001</v>
      </c>
      <c r="E357" s="84">
        <v>164.24226336999999</v>
      </c>
      <c r="F357" s="84">
        <v>164.24226336999999</v>
      </c>
    </row>
    <row r="358" spans="1:6" ht="12.75" customHeight="1" x14ac:dyDescent="0.2">
      <c r="A358" s="83" t="s">
        <v>174</v>
      </c>
      <c r="B358" s="83">
        <v>8</v>
      </c>
      <c r="C358" s="84">
        <v>1483.9233456500001</v>
      </c>
      <c r="D358" s="84">
        <v>1477.6855348900001</v>
      </c>
      <c r="E358" s="84">
        <v>157.39592257999999</v>
      </c>
      <c r="F358" s="84">
        <v>157.39592257999999</v>
      </c>
    </row>
    <row r="359" spans="1:6" ht="12.75" customHeight="1" x14ac:dyDescent="0.2">
      <c r="A359" s="83" t="s">
        <v>174</v>
      </c>
      <c r="B359" s="83">
        <v>9</v>
      </c>
      <c r="C359" s="84">
        <v>1436.6947261099999</v>
      </c>
      <c r="D359" s="84">
        <v>1429.5002775400001</v>
      </c>
      <c r="E359" s="84">
        <v>152.26346181</v>
      </c>
      <c r="F359" s="84">
        <v>152.26346181</v>
      </c>
    </row>
    <row r="360" spans="1:6" ht="12.75" customHeight="1" x14ac:dyDescent="0.2">
      <c r="A360" s="83" t="s">
        <v>174</v>
      </c>
      <c r="B360" s="83">
        <v>10</v>
      </c>
      <c r="C360" s="84">
        <v>1420.5554758400001</v>
      </c>
      <c r="D360" s="84">
        <v>1414.38224253</v>
      </c>
      <c r="E360" s="84">
        <v>150.65316178</v>
      </c>
      <c r="F360" s="84">
        <v>150.65316178</v>
      </c>
    </row>
    <row r="361" spans="1:6" ht="12.75" customHeight="1" x14ac:dyDescent="0.2">
      <c r="A361" s="83" t="s">
        <v>174</v>
      </c>
      <c r="B361" s="83">
        <v>11</v>
      </c>
      <c r="C361" s="84">
        <v>1382.8304474700001</v>
      </c>
      <c r="D361" s="84">
        <v>1378.98793518</v>
      </c>
      <c r="E361" s="84">
        <v>146.88313119</v>
      </c>
      <c r="F361" s="84">
        <v>146.88313119</v>
      </c>
    </row>
    <row r="362" spans="1:6" ht="12.75" customHeight="1" x14ac:dyDescent="0.2">
      <c r="A362" s="83" t="s">
        <v>174</v>
      </c>
      <c r="B362" s="83">
        <v>12</v>
      </c>
      <c r="C362" s="84">
        <v>1388.6541974199999</v>
      </c>
      <c r="D362" s="84">
        <v>1382.0873312399999</v>
      </c>
      <c r="E362" s="84">
        <v>147.21326388</v>
      </c>
      <c r="F362" s="84">
        <v>147.21326388</v>
      </c>
    </row>
    <row r="363" spans="1:6" ht="12.75" customHeight="1" x14ac:dyDescent="0.2">
      <c r="A363" s="83" t="s">
        <v>174</v>
      </c>
      <c r="B363" s="83">
        <v>13</v>
      </c>
      <c r="C363" s="84">
        <v>1373.2037763000001</v>
      </c>
      <c r="D363" s="84">
        <v>1366.91930677</v>
      </c>
      <c r="E363" s="84">
        <v>145.59763921000001</v>
      </c>
      <c r="F363" s="84">
        <v>145.59763921000001</v>
      </c>
    </row>
    <row r="364" spans="1:6" ht="12.75" customHeight="1" x14ac:dyDescent="0.2">
      <c r="A364" s="83" t="s">
        <v>174</v>
      </c>
      <c r="B364" s="83">
        <v>14</v>
      </c>
      <c r="C364" s="84">
        <v>1401.8520404200001</v>
      </c>
      <c r="D364" s="84">
        <v>1395.43757581</v>
      </c>
      <c r="E364" s="84">
        <v>148.63526741999999</v>
      </c>
      <c r="F364" s="84">
        <v>148.63526741999999</v>
      </c>
    </row>
    <row r="365" spans="1:6" ht="12.75" customHeight="1" x14ac:dyDescent="0.2">
      <c r="A365" s="83" t="s">
        <v>174</v>
      </c>
      <c r="B365" s="83">
        <v>15</v>
      </c>
      <c r="C365" s="84">
        <v>1436.52949042</v>
      </c>
      <c r="D365" s="84">
        <v>1430.2557029500001</v>
      </c>
      <c r="E365" s="84">
        <v>152.34392607999999</v>
      </c>
      <c r="F365" s="84">
        <v>152.34392607999999</v>
      </c>
    </row>
    <row r="366" spans="1:6" ht="12.75" customHeight="1" x14ac:dyDescent="0.2">
      <c r="A366" s="83" t="s">
        <v>174</v>
      </c>
      <c r="B366" s="83">
        <v>16</v>
      </c>
      <c r="C366" s="84">
        <v>1438.98107194</v>
      </c>
      <c r="D366" s="84">
        <v>1431.8011421900001</v>
      </c>
      <c r="E366" s="84">
        <v>152.5085388</v>
      </c>
      <c r="F366" s="84">
        <v>152.5085388</v>
      </c>
    </row>
    <row r="367" spans="1:6" ht="12.75" customHeight="1" x14ac:dyDescent="0.2">
      <c r="A367" s="83" t="s">
        <v>174</v>
      </c>
      <c r="B367" s="83">
        <v>17</v>
      </c>
      <c r="C367" s="84">
        <v>1434.49672255</v>
      </c>
      <c r="D367" s="84">
        <v>1428.8502664299999</v>
      </c>
      <c r="E367" s="84">
        <v>152.19422577</v>
      </c>
      <c r="F367" s="84">
        <v>152.19422577</v>
      </c>
    </row>
    <row r="368" spans="1:6" ht="12.75" customHeight="1" x14ac:dyDescent="0.2">
      <c r="A368" s="83" t="s">
        <v>174</v>
      </c>
      <c r="B368" s="83">
        <v>18</v>
      </c>
      <c r="C368" s="84">
        <v>1425.8079294500001</v>
      </c>
      <c r="D368" s="84">
        <v>1420.2601336099999</v>
      </c>
      <c r="E368" s="84">
        <v>151.27924633000001</v>
      </c>
      <c r="F368" s="84">
        <v>151.27924633000001</v>
      </c>
    </row>
    <row r="369" spans="1:6" ht="12.75" customHeight="1" x14ac:dyDescent="0.2">
      <c r="A369" s="83" t="s">
        <v>174</v>
      </c>
      <c r="B369" s="83">
        <v>19</v>
      </c>
      <c r="C369" s="84">
        <v>1385.65674332</v>
      </c>
      <c r="D369" s="84">
        <v>1380.4085332100001</v>
      </c>
      <c r="E369" s="84">
        <v>147.03444643</v>
      </c>
      <c r="F369" s="84">
        <v>147.03444643</v>
      </c>
    </row>
    <row r="370" spans="1:6" ht="12.75" customHeight="1" x14ac:dyDescent="0.2">
      <c r="A370" s="83" t="s">
        <v>174</v>
      </c>
      <c r="B370" s="83">
        <v>20</v>
      </c>
      <c r="C370" s="84">
        <v>1363.37059654</v>
      </c>
      <c r="D370" s="84">
        <v>1358.89895093</v>
      </c>
      <c r="E370" s="84">
        <v>144.74334966999999</v>
      </c>
      <c r="F370" s="84">
        <v>144.74334966999999</v>
      </c>
    </row>
    <row r="371" spans="1:6" ht="12.75" customHeight="1" x14ac:dyDescent="0.2">
      <c r="A371" s="83" t="s">
        <v>174</v>
      </c>
      <c r="B371" s="83">
        <v>21</v>
      </c>
      <c r="C371" s="84">
        <v>1361.8992828800001</v>
      </c>
      <c r="D371" s="84">
        <v>1356.9130342399999</v>
      </c>
      <c r="E371" s="84">
        <v>144.53181942000001</v>
      </c>
      <c r="F371" s="84">
        <v>144.53181942000001</v>
      </c>
    </row>
    <row r="372" spans="1:6" ht="12.75" customHeight="1" x14ac:dyDescent="0.2">
      <c r="A372" s="83" t="s">
        <v>174</v>
      </c>
      <c r="B372" s="83">
        <v>22</v>
      </c>
      <c r="C372" s="84">
        <v>1385.3137849100001</v>
      </c>
      <c r="D372" s="84">
        <v>1379.3984840099999</v>
      </c>
      <c r="E372" s="84">
        <v>146.92686087000001</v>
      </c>
      <c r="F372" s="84">
        <v>146.92686087000001</v>
      </c>
    </row>
    <row r="373" spans="1:6" ht="12.75" customHeight="1" x14ac:dyDescent="0.2">
      <c r="A373" s="83" t="s">
        <v>174</v>
      </c>
      <c r="B373" s="83">
        <v>23</v>
      </c>
      <c r="C373" s="84">
        <v>1441.71524617</v>
      </c>
      <c r="D373" s="84">
        <v>1436.46920817</v>
      </c>
      <c r="E373" s="84">
        <v>153.00575863</v>
      </c>
      <c r="F373" s="84">
        <v>153.00575863</v>
      </c>
    </row>
    <row r="374" spans="1:6" ht="12.75" customHeight="1" x14ac:dyDescent="0.2">
      <c r="A374" s="83" t="s">
        <v>174</v>
      </c>
      <c r="B374" s="83">
        <v>24</v>
      </c>
      <c r="C374" s="84">
        <v>1487.41794699</v>
      </c>
      <c r="D374" s="84">
        <v>1482.0389134</v>
      </c>
      <c r="E374" s="84">
        <v>157.85962341999999</v>
      </c>
      <c r="F374" s="84">
        <v>157.85962341999999</v>
      </c>
    </row>
    <row r="375" spans="1:6" ht="12.75" customHeight="1" x14ac:dyDescent="0.2">
      <c r="A375" s="83" t="s">
        <v>175</v>
      </c>
      <c r="B375" s="83">
        <v>1</v>
      </c>
      <c r="C375" s="84">
        <v>1573.3124034099999</v>
      </c>
      <c r="D375" s="84">
        <v>1565.7662390999999</v>
      </c>
      <c r="E375" s="84">
        <v>166.77785356000001</v>
      </c>
      <c r="F375" s="84">
        <v>166.77785356000001</v>
      </c>
    </row>
    <row r="376" spans="1:6" ht="12.75" customHeight="1" x14ac:dyDescent="0.2">
      <c r="A376" s="83" t="s">
        <v>175</v>
      </c>
      <c r="B376" s="83">
        <v>2</v>
      </c>
      <c r="C376" s="84">
        <v>1631.5353057899999</v>
      </c>
      <c r="D376" s="84">
        <v>1626.9808859300001</v>
      </c>
      <c r="E376" s="84">
        <v>173.29814193999999</v>
      </c>
      <c r="F376" s="84">
        <v>173.29814193999999</v>
      </c>
    </row>
    <row r="377" spans="1:6" ht="12.75" customHeight="1" x14ac:dyDescent="0.2">
      <c r="A377" s="83" t="s">
        <v>175</v>
      </c>
      <c r="B377" s="83">
        <v>3</v>
      </c>
      <c r="C377" s="84">
        <v>1670.29982991</v>
      </c>
      <c r="D377" s="84">
        <v>1664.8420308300001</v>
      </c>
      <c r="E377" s="84">
        <v>177.33092812999999</v>
      </c>
      <c r="F377" s="84">
        <v>177.33092812999999</v>
      </c>
    </row>
    <row r="378" spans="1:6" ht="12.75" customHeight="1" x14ac:dyDescent="0.2">
      <c r="A378" s="83" t="s">
        <v>175</v>
      </c>
      <c r="B378" s="83">
        <v>4</v>
      </c>
      <c r="C378" s="84">
        <v>1664.0206839099999</v>
      </c>
      <c r="D378" s="84">
        <v>1658.7001327400001</v>
      </c>
      <c r="E378" s="84">
        <v>176.67672282999999</v>
      </c>
      <c r="F378" s="84">
        <v>176.67672282999999</v>
      </c>
    </row>
    <row r="379" spans="1:6" ht="12.75" customHeight="1" x14ac:dyDescent="0.2">
      <c r="A379" s="83" t="s">
        <v>175</v>
      </c>
      <c r="B379" s="83">
        <v>5</v>
      </c>
      <c r="C379" s="84">
        <v>1668.1823150800001</v>
      </c>
      <c r="D379" s="84">
        <v>1662.8156746499999</v>
      </c>
      <c r="E379" s="84">
        <v>177.11509047000001</v>
      </c>
      <c r="F379" s="84">
        <v>177.11509047000001</v>
      </c>
    </row>
    <row r="380" spans="1:6" ht="12.75" customHeight="1" x14ac:dyDescent="0.2">
      <c r="A380" s="83" t="s">
        <v>175</v>
      </c>
      <c r="B380" s="83">
        <v>6</v>
      </c>
      <c r="C380" s="84">
        <v>1675.8200135100001</v>
      </c>
      <c r="D380" s="84">
        <v>1670.43808113</v>
      </c>
      <c r="E380" s="84">
        <v>177.92699236999999</v>
      </c>
      <c r="F380" s="84">
        <v>177.92699236999999</v>
      </c>
    </row>
    <row r="381" spans="1:6" ht="12.75" customHeight="1" x14ac:dyDescent="0.2">
      <c r="A381" s="83" t="s">
        <v>175</v>
      </c>
      <c r="B381" s="83">
        <v>7</v>
      </c>
      <c r="C381" s="84">
        <v>1632.3895120899999</v>
      </c>
      <c r="D381" s="84">
        <v>1626.8051003099999</v>
      </c>
      <c r="E381" s="84">
        <v>173.27941809999999</v>
      </c>
      <c r="F381" s="84">
        <v>173.27941809999999</v>
      </c>
    </row>
    <row r="382" spans="1:6" ht="12.75" customHeight="1" x14ac:dyDescent="0.2">
      <c r="A382" s="83" t="s">
        <v>175</v>
      </c>
      <c r="B382" s="83">
        <v>8</v>
      </c>
      <c r="C382" s="84">
        <v>1600.14080395</v>
      </c>
      <c r="D382" s="84">
        <v>1594.70320993</v>
      </c>
      <c r="E382" s="84">
        <v>169.86007986000001</v>
      </c>
      <c r="F382" s="84">
        <v>169.86007986000001</v>
      </c>
    </row>
    <row r="383" spans="1:6" ht="12.75" customHeight="1" x14ac:dyDescent="0.2">
      <c r="A383" s="83" t="s">
        <v>175</v>
      </c>
      <c r="B383" s="83">
        <v>9</v>
      </c>
      <c r="C383" s="84">
        <v>1532.4252994200001</v>
      </c>
      <c r="D383" s="84">
        <v>1525.41912482</v>
      </c>
      <c r="E383" s="84">
        <v>162.48027392</v>
      </c>
      <c r="F383" s="84">
        <v>162.48027392</v>
      </c>
    </row>
    <row r="384" spans="1:6" ht="12.75" customHeight="1" x14ac:dyDescent="0.2">
      <c r="A384" s="83" t="s">
        <v>175</v>
      </c>
      <c r="B384" s="83">
        <v>10</v>
      </c>
      <c r="C384" s="84">
        <v>1465.1770645300001</v>
      </c>
      <c r="D384" s="84">
        <v>1458.4473478499999</v>
      </c>
      <c r="E384" s="84">
        <v>155.34676386000001</v>
      </c>
      <c r="F384" s="84">
        <v>155.34676386000001</v>
      </c>
    </row>
    <row r="385" spans="1:6" ht="12.75" customHeight="1" x14ac:dyDescent="0.2">
      <c r="A385" s="83" t="s">
        <v>175</v>
      </c>
      <c r="B385" s="83">
        <v>11</v>
      </c>
      <c r="C385" s="84">
        <v>1444.3405246299999</v>
      </c>
      <c r="D385" s="84">
        <v>1437.99236864</v>
      </c>
      <c r="E385" s="84">
        <v>153.16799832000001</v>
      </c>
      <c r="F385" s="84">
        <v>153.16799832000001</v>
      </c>
    </row>
    <row r="386" spans="1:6" ht="12.75" customHeight="1" x14ac:dyDescent="0.2">
      <c r="A386" s="83" t="s">
        <v>175</v>
      </c>
      <c r="B386" s="83">
        <v>12</v>
      </c>
      <c r="C386" s="84">
        <v>1450.0505877400001</v>
      </c>
      <c r="D386" s="84">
        <v>1443.62012319</v>
      </c>
      <c r="E386" s="84">
        <v>153.76743954</v>
      </c>
      <c r="F386" s="84">
        <v>153.76743954</v>
      </c>
    </row>
    <row r="387" spans="1:6" ht="12.75" customHeight="1" x14ac:dyDescent="0.2">
      <c r="A387" s="83" t="s">
        <v>175</v>
      </c>
      <c r="B387" s="83">
        <v>13</v>
      </c>
      <c r="C387" s="84">
        <v>1423.0751368900001</v>
      </c>
      <c r="D387" s="84">
        <v>1418.8198339400001</v>
      </c>
      <c r="E387" s="84">
        <v>151.12583257</v>
      </c>
      <c r="F387" s="84">
        <v>151.12583257</v>
      </c>
    </row>
    <row r="388" spans="1:6" ht="12.75" customHeight="1" x14ac:dyDescent="0.2">
      <c r="A388" s="83" t="s">
        <v>175</v>
      </c>
      <c r="B388" s="83">
        <v>14</v>
      </c>
      <c r="C388" s="84">
        <v>1457.2303858299999</v>
      </c>
      <c r="D388" s="84">
        <v>1451.95973338</v>
      </c>
      <c r="E388" s="84">
        <v>154.65573452000001</v>
      </c>
      <c r="F388" s="84">
        <v>154.65573452000001</v>
      </c>
    </row>
    <row r="389" spans="1:6" ht="12.75" customHeight="1" x14ac:dyDescent="0.2">
      <c r="A389" s="83" t="s">
        <v>175</v>
      </c>
      <c r="B389" s="83">
        <v>15</v>
      </c>
      <c r="C389" s="84">
        <v>1478.46336333</v>
      </c>
      <c r="D389" s="84">
        <v>1471.3365192399999</v>
      </c>
      <c r="E389" s="84">
        <v>156.71965610999999</v>
      </c>
      <c r="F389" s="84">
        <v>156.71965610999999</v>
      </c>
    </row>
    <row r="390" spans="1:6" ht="12.75" customHeight="1" x14ac:dyDescent="0.2">
      <c r="A390" s="83" t="s">
        <v>175</v>
      </c>
      <c r="B390" s="83">
        <v>16</v>
      </c>
      <c r="C390" s="84">
        <v>1471.7603111000001</v>
      </c>
      <c r="D390" s="84">
        <v>1465.8170037699999</v>
      </c>
      <c r="E390" s="84">
        <v>156.131744</v>
      </c>
      <c r="F390" s="84">
        <v>156.131744</v>
      </c>
    </row>
    <row r="391" spans="1:6" ht="12.75" customHeight="1" x14ac:dyDescent="0.2">
      <c r="A391" s="83" t="s">
        <v>175</v>
      </c>
      <c r="B391" s="83">
        <v>17</v>
      </c>
      <c r="C391" s="84">
        <v>1475.31727329</v>
      </c>
      <c r="D391" s="84">
        <v>1468.2109640900001</v>
      </c>
      <c r="E391" s="84">
        <v>156.38673707999999</v>
      </c>
      <c r="F391" s="84">
        <v>156.38673707999999</v>
      </c>
    </row>
    <row r="392" spans="1:6" ht="12.75" customHeight="1" x14ac:dyDescent="0.2">
      <c r="A392" s="83" t="s">
        <v>175</v>
      </c>
      <c r="B392" s="83">
        <v>18</v>
      </c>
      <c r="C392" s="84">
        <v>1475.58951499</v>
      </c>
      <c r="D392" s="84">
        <v>1468.5781784000001</v>
      </c>
      <c r="E392" s="84">
        <v>156.42585098000001</v>
      </c>
      <c r="F392" s="84">
        <v>156.42585098000001</v>
      </c>
    </row>
    <row r="393" spans="1:6" ht="12.75" customHeight="1" x14ac:dyDescent="0.2">
      <c r="A393" s="83" t="s">
        <v>175</v>
      </c>
      <c r="B393" s="83">
        <v>19</v>
      </c>
      <c r="C393" s="84">
        <v>1439.0361499600001</v>
      </c>
      <c r="D393" s="84">
        <v>1432.9681774999999</v>
      </c>
      <c r="E393" s="84">
        <v>152.63284576000001</v>
      </c>
      <c r="F393" s="84">
        <v>152.63284576000001</v>
      </c>
    </row>
    <row r="394" spans="1:6" ht="12.75" customHeight="1" x14ac:dyDescent="0.2">
      <c r="A394" s="83" t="s">
        <v>175</v>
      </c>
      <c r="B394" s="83">
        <v>20</v>
      </c>
      <c r="C394" s="84">
        <v>1377.9900297500001</v>
      </c>
      <c r="D394" s="84">
        <v>1373.0819267500001</v>
      </c>
      <c r="E394" s="84">
        <v>146.25405172000001</v>
      </c>
      <c r="F394" s="84">
        <v>146.25405172000001</v>
      </c>
    </row>
    <row r="395" spans="1:6" ht="12.75" customHeight="1" x14ac:dyDescent="0.2">
      <c r="A395" s="83" t="s">
        <v>175</v>
      </c>
      <c r="B395" s="83">
        <v>21</v>
      </c>
      <c r="C395" s="84">
        <v>1377.79570128</v>
      </c>
      <c r="D395" s="84">
        <v>1372.59582105</v>
      </c>
      <c r="E395" s="84">
        <v>146.20227409</v>
      </c>
      <c r="F395" s="84">
        <v>146.20227409</v>
      </c>
    </row>
    <row r="396" spans="1:6" ht="12.75" customHeight="1" x14ac:dyDescent="0.2">
      <c r="A396" s="83" t="s">
        <v>175</v>
      </c>
      <c r="B396" s="83">
        <v>22</v>
      </c>
      <c r="C396" s="84">
        <v>1394.24635571</v>
      </c>
      <c r="D396" s="84">
        <v>1388.0186929700001</v>
      </c>
      <c r="E396" s="84">
        <v>147.84504387000001</v>
      </c>
      <c r="F396" s="84">
        <v>147.84504387000001</v>
      </c>
    </row>
    <row r="397" spans="1:6" ht="12.75" customHeight="1" x14ac:dyDescent="0.2">
      <c r="A397" s="83" t="s">
        <v>175</v>
      </c>
      <c r="B397" s="83">
        <v>23</v>
      </c>
      <c r="C397" s="84">
        <v>1450.7359074799999</v>
      </c>
      <c r="D397" s="84">
        <v>1444.9998193399999</v>
      </c>
      <c r="E397" s="84">
        <v>153.91439811000001</v>
      </c>
      <c r="F397" s="84">
        <v>153.91439811000001</v>
      </c>
    </row>
    <row r="398" spans="1:6" ht="12.75" customHeight="1" x14ac:dyDescent="0.2">
      <c r="A398" s="83" t="s">
        <v>175</v>
      </c>
      <c r="B398" s="83">
        <v>24</v>
      </c>
      <c r="C398" s="84">
        <v>1528.65639293</v>
      </c>
      <c r="D398" s="84">
        <v>1522.74030079</v>
      </c>
      <c r="E398" s="84">
        <v>162.19493853</v>
      </c>
      <c r="F398" s="84">
        <v>162.19493853</v>
      </c>
    </row>
    <row r="399" spans="1:6" ht="12.75" customHeight="1" x14ac:dyDescent="0.2">
      <c r="A399" s="83" t="s">
        <v>176</v>
      </c>
      <c r="B399" s="83">
        <v>1</v>
      </c>
      <c r="C399" s="84">
        <v>1583.1116550300001</v>
      </c>
      <c r="D399" s="84">
        <v>1577.5237651899999</v>
      </c>
      <c r="E399" s="84">
        <v>168.03020842000001</v>
      </c>
      <c r="F399" s="84">
        <v>168.03020842000001</v>
      </c>
    </row>
    <row r="400" spans="1:6" ht="12.75" customHeight="1" x14ac:dyDescent="0.2">
      <c r="A400" s="83" t="s">
        <v>176</v>
      </c>
      <c r="B400" s="83">
        <v>2</v>
      </c>
      <c r="C400" s="84">
        <v>1658.36466137</v>
      </c>
      <c r="D400" s="84">
        <v>1652.6699907300001</v>
      </c>
      <c r="E400" s="84">
        <v>176.03442124</v>
      </c>
      <c r="F400" s="84">
        <v>176.03442124</v>
      </c>
    </row>
    <row r="401" spans="1:6" ht="12.75" customHeight="1" x14ac:dyDescent="0.2">
      <c r="A401" s="83" t="s">
        <v>176</v>
      </c>
      <c r="B401" s="83">
        <v>3</v>
      </c>
      <c r="C401" s="84">
        <v>1735.2307961900001</v>
      </c>
      <c r="D401" s="84">
        <v>1728.6600596999999</v>
      </c>
      <c r="E401" s="84">
        <v>184.12851617999999</v>
      </c>
      <c r="F401" s="84">
        <v>184.12851617999999</v>
      </c>
    </row>
    <row r="402" spans="1:6" ht="12.75" customHeight="1" x14ac:dyDescent="0.2">
      <c r="A402" s="83" t="s">
        <v>176</v>
      </c>
      <c r="B402" s="83">
        <v>4</v>
      </c>
      <c r="C402" s="84">
        <v>1765.9081555099999</v>
      </c>
      <c r="D402" s="84">
        <v>1758.1475396999999</v>
      </c>
      <c r="E402" s="84">
        <v>187.26938006</v>
      </c>
      <c r="F402" s="84">
        <v>187.26938006</v>
      </c>
    </row>
    <row r="403" spans="1:6" ht="12.75" customHeight="1" x14ac:dyDescent="0.2">
      <c r="A403" s="83" t="s">
        <v>176</v>
      </c>
      <c r="B403" s="83">
        <v>5</v>
      </c>
      <c r="C403" s="84">
        <v>1767.1389931599999</v>
      </c>
      <c r="D403" s="84">
        <v>1758.93023868</v>
      </c>
      <c r="E403" s="84">
        <v>187.35274937</v>
      </c>
      <c r="F403" s="84">
        <v>187.35274937</v>
      </c>
    </row>
    <row r="404" spans="1:6" ht="12.75" customHeight="1" x14ac:dyDescent="0.2">
      <c r="A404" s="83" t="s">
        <v>176</v>
      </c>
      <c r="B404" s="83">
        <v>6</v>
      </c>
      <c r="C404" s="84">
        <v>1757.86929743</v>
      </c>
      <c r="D404" s="84">
        <v>1752.4604995699999</v>
      </c>
      <c r="E404" s="84">
        <v>186.66362402999999</v>
      </c>
      <c r="F404" s="84">
        <v>186.66362402999999</v>
      </c>
    </row>
    <row r="405" spans="1:6" ht="12.75" customHeight="1" x14ac:dyDescent="0.2">
      <c r="A405" s="83" t="s">
        <v>176</v>
      </c>
      <c r="B405" s="83">
        <v>7</v>
      </c>
      <c r="C405" s="84">
        <v>1671.6448638500001</v>
      </c>
      <c r="D405" s="84">
        <v>1664.0154834</v>
      </c>
      <c r="E405" s="84">
        <v>177.2428883</v>
      </c>
      <c r="F405" s="84">
        <v>177.2428883</v>
      </c>
    </row>
    <row r="406" spans="1:6" ht="12.75" customHeight="1" x14ac:dyDescent="0.2">
      <c r="A406" s="83" t="s">
        <v>176</v>
      </c>
      <c r="B406" s="83">
        <v>8</v>
      </c>
      <c r="C406" s="84">
        <v>1591.3999004100001</v>
      </c>
      <c r="D406" s="84">
        <v>1585.5314039699999</v>
      </c>
      <c r="E406" s="84">
        <v>168.88314341</v>
      </c>
      <c r="F406" s="84">
        <v>168.88314341</v>
      </c>
    </row>
    <row r="407" spans="1:6" ht="12.75" customHeight="1" x14ac:dyDescent="0.2">
      <c r="A407" s="83" t="s">
        <v>176</v>
      </c>
      <c r="B407" s="83">
        <v>9</v>
      </c>
      <c r="C407" s="84">
        <v>1547.9692751099999</v>
      </c>
      <c r="D407" s="84">
        <v>1541.60230308</v>
      </c>
      <c r="E407" s="84">
        <v>164.20402786</v>
      </c>
      <c r="F407" s="84">
        <v>164.20402786</v>
      </c>
    </row>
    <row r="408" spans="1:6" ht="12.75" customHeight="1" x14ac:dyDescent="0.2">
      <c r="A408" s="83" t="s">
        <v>176</v>
      </c>
      <c r="B408" s="83">
        <v>10</v>
      </c>
      <c r="C408" s="84">
        <v>1521.78636839</v>
      </c>
      <c r="D408" s="84">
        <v>1514.59153408</v>
      </c>
      <c r="E408" s="84">
        <v>161.32697127</v>
      </c>
      <c r="F408" s="84">
        <v>161.32697127</v>
      </c>
    </row>
    <row r="409" spans="1:6" ht="12.75" customHeight="1" x14ac:dyDescent="0.2">
      <c r="A409" s="83" t="s">
        <v>176</v>
      </c>
      <c r="B409" s="83">
        <v>11</v>
      </c>
      <c r="C409" s="84">
        <v>1519.0838490900001</v>
      </c>
      <c r="D409" s="84">
        <v>1512.9690439799999</v>
      </c>
      <c r="E409" s="84">
        <v>161.15415146999999</v>
      </c>
      <c r="F409" s="84">
        <v>161.15415146999999</v>
      </c>
    </row>
    <row r="410" spans="1:6" ht="12.75" customHeight="1" x14ac:dyDescent="0.2">
      <c r="A410" s="83" t="s">
        <v>176</v>
      </c>
      <c r="B410" s="83">
        <v>12</v>
      </c>
      <c r="C410" s="84">
        <v>1525.4226252200001</v>
      </c>
      <c r="D410" s="84">
        <v>1517.8220860599999</v>
      </c>
      <c r="E410" s="84">
        <v>161.67107406</v>
      </c>
      <c r="F410" s="84">
        <v>161.67107406</v>
      </c>
    </row>
    <row r="411" spans="1:6" ht="12.75" customHeight="1" x14ac:dyDescent="0.2">
      <c r="A411" s="83" t="s">
        <v>176</v>
      </c>
      <c r="B411" s="83">
        <v>13</v>
      </c>
      <c r="C411" s="84">
        <v>1520.54862286</v>
      </c>
      <c r="D411" s="84">
        <v>1514.6202302700001</v>
      </c>
      <c r="E411" s="84">
        <v>161.33002784999999</v>
      </c>
      <c r="F411" s="84">
        <v>161.33002784999999</v>
      </c>
    </row>
    <row r="412" spans="1:6" ht="12.75" customHeight="1" x14ac:dyDescent="0.2">
      <c r="A412" s="83" t="s">
        <v>176</v>
      </c>
      <c r="B412" s="83">
        <v>14</v>
      </c>
      <c r="C412" s="84">
        <v>1530.69950804</v>
      </c>
      <c r="D412" s="84">
        <v>1525.0650224399999</v>
      </c>
      <c r="E412" s="84">
        <v>162.44255663999999</v>
      </c>
      <c r="F412" s="84">
        <v>162.44255663999999</v>
      </c>
    </row>
    <row r="413" spans="1:6" ht="12.75" customHeight="1" x14ac:dyDescent="0.2">
      <c r="A413" s="83" t="s">
        <v>176</v>
      </c>
      <c r="B413" s="83">
        <v>15</v>
      </c>
      <c r="C413" s="84">
        <v>1558.3114166</v>
      </c>
      <c r="D413" s="84">
        <v>1551.5604375800001</v>
      </c>
      <c r="E413" s="84">
        <v>165.26472022999999</v>
      </c>
      <c r="F413" s="84">
        <v>165.26472022999999</v>
      </c>
    </row>
    <row r="414" spans="1:6" ht="12.75" customHeight="1" x14ac:dyDescent="0.2">
      <c r="A414" s="83" t="s">
        <v>176</v>
      </c>
      <c r="B414" s="83">
        <v>16</v>
      </c>
      <c r="C414" s="84">
        <v>1541.3430408300001</v>
      </c>
      <c r="D414" s="84">
        <v>1534.3927650400001</v>
      </c>
      <c r="E414" s="84">
        <v>163.43610271</v>
      </c>
      <c r="F414" s="84">
        <v>163.43610271</v>
      </c>
    </row>
    <row r="415" spans="1:6" ht="12.75" customHeight="1" x14ac:dyDescent="0.2">
      <c r="A415" s="83" t="s">
        <v>176</v>
      </c>
      <c r="B415" s="83">
        <v>17</v>
      </c>
      <c r="C415" s="84">
        <v>1543.47242018</v>
      </c>
      <c r="D415" s="84">
        <v>1536.8123906400001</v>
      </c>
      <c r="E415" s="84">
        <v>163.69382954</v>
      </c>
      <c r="F415" s="84">
        <v>163.69382954</v>
      </c>
    </row>
    <row r="416" spans="1:6" ht="12.75" customHeight="1" x14ac:dyDescent="0.2">
      <c r="A416" s="83" t="s">
        <v>176</v>
      </c>
      <c r="B416" s="83">
        <v>18</v>
      </c>
      <c r="C416" s="84">
        <v>1553.0038512199999</v>
      </c>
      <c r="D416" s="84">
        <v>1547.9592121000001</v>
      </c>
      <c r="E416" s="84">
        <v>164.88113508999999</v>
      </c>
      <c r="F416" s="84">
        <v>164.88113508999999</v>
      </c>
    </row>
    <row r="417" spans="1:6" ht="12.75" customHeight="1" x14ac:dyDescent="0.2">
      <c r="A417" s="83" t="s">
        <v>176</v>
      </c>
      <c r="B417" s="83">
        <v>19</v>
      </c>
      <c r="C417" s="84">
        <v>1511.13034898</v>
      </c>
      <c r="D417" s="84">
        <v>1506.25599962</v>
      </c>
      <c r="E417" s="84">
        <v>160.43911041999999</v>
      </c>
      <c r="F417" s="84">
        <v>160.43911041999999</v>
      </c>
    </row>
    <row r="418" spans="1:6" ht="12.75" customHeight="1" x14ac:dyDescent="0.2">
      <c r="A418" s="83" t="s">
        <v>176</v>
      </c>
      <c r="B418" s="83">
        <v>20</v>
      </c>
      <c r="C418" s="84">
        <v>1458.9443419199999</v>
      </c>
      <c r="D418" s="84">
        <v>1452.6885979599999</v>
      </c>
      <c r="E418" s="84">
        <v>154.73336964999999</v>
      </c>
      <c r="F418" s="84">
        <v>154.73336964999999</v>
      </c>
    </row>
    <row r="419" spans="1:6" ht="12.75" customHeight="1" x14ac:dyDescent="0.2">
      <c r="A419" s="83" t="s">
        <v>176</v>
      </c>
      <c r="B419" s="83">
        <v>21</v>
      </c>
      <c r="C419" s="84">
        <v>1479.7966681299999</v>
      </c>
      <c r="D419" s="84">
        <v>1474.137669</v>
      </c>
      <c r="E419" s="84">
        <v>157.01802104999999</v>
      </c>
      <c r="F419" s="84">
        <v>157.01802104999999</v>
      </c>
    </row>
    <row r="420" spans="1:6" ht="12.75" customHeight="1" x14ac:dyDescent="0.2">
      <c r="A420" s="83" t="s">
        <v>176</v>
      </c>
      <c r="B420" s="83">
        <v>22</v>
      </c>
      <c r="C420" s="84">
        <v>1499.8328386999999</v>
      </c>
      <c r="D420" s="84">
        <v>1492.7143900900001</v>
      </c>
      <c r="E420" s="84">
        <v>158.99672361</v>
      </c>
      <c r="F420" s="84">
        <v>158.99672361</v>
      </c>
    </row>
    <row r="421" spans="1:6" ht="12.75" customHeight="1" x14ac:dyDescent="0.2">
      <c r="A421" s="83" t="s">
        <v>176</v>
      </c>
      <c r="B421" s="83">
        <v>23</v>
      </c>
      <c r="C421" s="84">
        <v>1542.2349414</v>
      </c>
      <c r="D421" s="84">
        <v>1535.3948447400001</v>
      </c>
      <c r="E421" s="84">
        <v>163.54283939999999</v>
      </c>
      <c r="F421" s="84">
        <v>163.54283939999999</v>
      </c>
    </row>
    <row r="422" spans="1:6" ht="12.75" customHeight="1" x14ac:dyDescent="0.2">
      <c r="A422" s="83" t="s">
        <v>176</v>
      </c>
      <c r="B422" s="83">
        <v>24</v>
      </c>
      <c r="C422" s="84">
        <v>1603.18851141</v>
      </c>
      <c r="D422" s="84">
        <v>1596.53056978</v>
      </c>
      <c r="E422" s="84">
        <v>170.05472140000001</v>
      </c>
      <c r="F422" s="84">
        <v>170.05472140000001</v>
      </c>
    </row>
    <row r="423" spans="1:6" ht="12.75" customHeight="1" x14ac:dyDescent="0.2">
      <c r="A423" s="83" t="s">
        <v>177</v>
      </c>
      <c r="B423" s="83">
        <v>1</v>
      </c>
      <c r="C423" s="84">
        <v>1729.60392768</v>
      </c>
      <c r="D423" s="84">
        <v>1723.24161009</v>
      </c>
      <c r="E423" s="84">
        <v>183.55136911</v>
      </c>
      <c r="F423" s="84">
        <v>183.55136911</v>
      </c>
    </row>
    <row r="424" spans="1:6" ht="12.75" customHeight="1" x14ac:dyDescent="0.2">
      <c r="A424" s="83" t="s">
        <v>177</v>
      </c>
      <c r="B424" s="83">
        <v>2</v>
      </c>
      <c r="C424" s="84">
        <v>1788.3887270800001</v>
      </c>
      <c r="D424" s="84">
        <v>1781.4374279599999</v>
      </c>
      <c r="E424" s="84">
        <v>189.75010641</v>
      </c>
      <c r="F424" s="84">
        <v>189.75010641</v>
      </c>
    </row>
    <row r="425" spans="1:6" ht="12.75" customHeight="1" x14ac:dyDescent="0.2">
      <c r="A425" s="83" t="s">
        <v>177</v>
      </c>
      <c r="B425" s="83">
        <v>3</v>
      </c>
      <c r="C425" s="84">
        <v>1853.46874243</v>
      </c>
      <c r="D425" s="84">
        <v>1845.3666857600001</v>
      </c>
      <c r="E425" s="84">
        <v>196.55954202999999</v>
      </c>
      <c r="F425" s="84">
        <v>196.55954202999999</v>
      </c>
    </row>
    <row r="426" spans="1:6" ht="12.75" customHeight="1" x14ac:dyDescent="0.2">
      <c r="A426" s="83" t="s">
        <v>177</v>
      </c>
      <c r="B426" s="83">
        <v>4</v>
      </c>
      <c r="C426" s="84">
        <v>1822.7128299799999</v>
      </c>
      <c r="D426" s="84">
        <v>1812.0542204999999</v>
      </c>
      <c r="E426" s="84">
        <v>193.01125920999999</v>
      </c>
      <c r="F426" s="84">
        <v>193.01125920999999</v>
      </c>
    </row>
    <row r="427" spans="1:6" ht="12.75" customHeight="1" x14ac:dyDescent="0.2">
      <c r="A427" s="83" t="s">
        <v>177</v>
      </c>
      <c r="B427" s="83">
        <v>5</v>
      </c>
      <c r="C427" s="84">
        <v>1824.80987155</v>
      </c>
      <c r="D427" s="84">
        <v>1815.8098933900001</v>
      </c>
      <c r="E427" s="84">
        <v>193.41129533</v>
      </c>
      <c r="F427" s="84">
        <v>193.41129533</v>
      </c>
    </row>
    <row r="428" spans="1:6" ht="12.75" customHeight="1" x14ac:dyDescent="0.2">
      <c r="A428" s="83" t="s">
        <v>177</v>
      </c>
      <c r="B428" s="83">
        <v>6</v>
      </c>
      <c r="C428" s="84">
        <v>1835.01343765</v>
      </c>
      <c r="D428" s="84">
        <v>1827.6445782000001</v>
      </c>
      <c r="E428" s="84">
        <v>194.67186877</v>
      </c>
      <c r="F428" s="84">
        <v>194.67186877</v>
      </c>
    </row>
    <row r="429" spans="1:6" ht="12.75" customHeight="1" x14ac:dyDescent="0.2">
      <c r="A429" s="83" t="s">
        <v>177</v>
      </c>
      <c r="B429" s="83">
        <v>7</v>
      </c>
      <c r="C429" s="84">
        <v>1745.61149948</v>
      </c>
      <c r="D429" s="84">
        <v>1735.2808699100001</v>
      </c>
      <c r="E429" s="84">
        <v>184.83373288999999</v>
      </c>
      <c r="F429" s="84">
        <v>184.83373288999999</v>
      </c>
    </row>
    <row r="430" spans="1:6" ht="12.75" customHeight="1" x14ac:dyDescent="0.2">
      <c r="A430" s="83" t="s">
        <v>177</v>
      </c>
      <c r="B430" s="83">
        <v>8</v>
      </c>
      <c r="C430" s="84">
        <v>1646.6245244199999</v>
      </c>
      <c r="D430" s="84">
        <v>1640.3585370400001</v>
      </c>
      <c r="E430" s="84">
        <v>174.72306469</v>
      </c>
      <c r="F430" s="84">
        <v>174.72306469</v>
      </c>
    </row>
    <row r="431" spans="1:6" ht="12.75" customHeight="1" x14ac:dyDescent="0.2">
      <c r="A431" s="83" t="s">
        <v>177</v>
      </c>
      <c r="B431" s="83">
        <v>9</v>
      </c>
      <c r="C431" s="84">
        <v>1591.70225233</v>
      </c>
      <c r="D431" s="84">
        <v>1584.1576324299999</v>
      </c>
      <c r="E431" s="84">
        <v>168.73681590999999</v>
      </c>
      <c r="F431" s="84">
        <v>168.73681590999999</v>
      </c>
    </row>
    <row r="432" spans="1:6" ht="12.75" customHeight="1" x14ac:dyDescent="0.2">
      <c r="A432" s="83" t="s">
        <v>177</v>
      </c>
      <c r="B432" s="83">
        <v>10</v>
      </c>
      <c r="C432" s="84">
        <v>1558.0230626600001</v>
      </c>
      <c r="D432" s="84">
        <v>1552.3847373200001</v>
      </c>
      <c r="E432" s="84">
        <v>165.35252066000001</v>
      </c>
      <c r="F432" s="84">
        <v>165.35252066000001</v>
      </c>
    </row>
    <row r="433" spans="1:6" ht="12.75" customHeight="1" x14ac:dyDescent="0.2">
      <c r="A433" s="83" t="s">
        <v>177</v>
      </c>
      <c r="B433" s="83">
        <v>11</v>
      </c>
      <c r="C433" s="84">
        <v>1549.7087291400001</v>
      </c>
      <c r="D433" s="84">
        <v>1548.45143932</v>
      </c>
      <c r="E433" s="84">
        <v>164.93356476</v>
      </c>
      <c r="F433" s="84">
        <v>164.93356476</v>
      </c>
    </row>
    <row r="434" spans="1:6" ht="12.75" customHeight="1" x14ac:dyDescent="0.2">
      <c r="A434" s="83" t="s">
        <v>177</v>
      </c>
      <c r="B434" s="83">
        <v>12</v>
      </c>
      <c r="C434" s="84">
        <v>1563.9327443499999</v>
      </c>
      <c r="D434" s="84">
        <v>1559.21790102</v>
      </c>
      <c r="E434" s="84">
        <v>166.08035623000001</v>
      </c>
      <c r="F434" s="84">
        <v>166.08035623000001</v>
      </c>
    </row>
    <row r="435" spans="1:6" ht="12.75" customHeight="1" x14ac:dyDescent="0.2">
      <c r="A435" s="83" t="s">
        <v>177</v>
      </c>
      <c r="B435" s="83">
        <v>13</v>
      </c>
      <c r="C435" s="84">
        <v>1560.38463232</v>
      </c>
      <c r="D435" s="84">
        <v>1553.1206947400001</v>
      </c>
      <c r="E435" s="84">
        <v>165.43091128</v>
      </c>
      <c r="F435" s="84">
        <v>165.43091128</v>
      </c>
    </row>
    <row r="436" spans="1:6" ht="12.75" customHeight="1" x14ac:dyDescent="0.2">
      <c r="A436" s="83" t="s">
        <v>177</v>
      </c>
      <c r="B436" s="83">
        <v>14</v>
      </c>
      <c r="C436" s="84">
        <v>1577.0098435299999</v>
      </c>
      <c r="D436" s="84">
        <v>1569.7528342099999</v>
      </c>
      <c r="E436" s="84">
        <v>167.20248641000001</v>
      </c>
      <c r="F436" s="84">
        <v>167.20248641000001</v>
      </c>
    </row>
    <row r="437" spans="1:6" ht="12.75" customHeight="1" x14ac:dyDescent="0.2">
      <c r="A437" s="83" t="s">
        <v>177</v>
      </c>
      <c r="B437" s="83">
        <v>15</v>
      </c>
      <c r="C437" s="84">
        <v>1600.9778826300001</v>
      </c>
      <c r="D437" s="84">
        <v>1597.1484299799999</v>
      </c>
      <c r="E437" s="84">
        <v>170.12053288999999</v>
      </c>
      <c r="F437" s="84">
        <v>170.12053288999999</v>
      </c>
    </row>
    <row r="438" spans="1:6" ht="12.75" customHeight="1" x14ac:dyDescent="0.2">
      <c r="A438" s="83" t="s">
        <v>177</v>
      </c>
      <c r="B438" s="83">
        <v>16</v>
      </c>
      <c r="C438" s="84">
        <v>1564.8666324599999</v>
      </c>
      <c r="D438" s="84">
        <v>1558.5571317500001</v>
      </c>
      <c r="E438" s="84">
        <v>166.00997427999999</v>
      </c>
      <c r="F438" s="84">
        <v>166.00997427999999</v>
      </c>
    </row>
    <row r="439" spans="1:6" ht="12.75" customHeight="1" x14ac:dyDescent="0.2">
      <c r="A439" s="83" t="s">
        <v>177</v>
      </c>
      <c r="B439" s="83">
        <v>17</v>
      </c>
      <c r="C439" s="84">
        <v>1566.7880816100001</v>
      </c>
      <c r="D439" s="84">
        <v>1555.94696894</v>
      </c>
      <c r="E439" s="84">
        <v>165.73195235</v>
      </c>
      <c r="F439" s="84">
        <v>165.73195235</v>
      </c>
    </row>
    <row r="440" spans="1:6" ht="12.75" customHeight="1" x14ac:dyDescent="0.2">
      <c r="A440" s="83" t="s">
        <v>177</v>
      </c>
      <c r="B440" s="83">
        <v>18</v>
      </c>
      <c r="C440" s="84">
        <v>1584.7177969300001</v>
      </c>
      <c r="D440" s="84">
        <v>1576.9040192699999</v>
      </c>
      <c r="E440" s="84">
        <v>167.96419607999999</v>
      </c>
      <c r="F440" s="84">
        <v>167.96419607999999</v>
      </c>
    </row>
    <row r="441" spans="1:6" ht="12.75" customHeight="1" x14ac:dyDescent="0.2">
      <c r="A441" s="83" t="s">
        <v>177</v>
      </c>
      <c r="B441" s="83">
        <v>19</v>
      </c>
      <c r="C441" s="84">
        <v>1545.5860358100001</v>
      </c>
      <c r="D441" s="84">
        <v>1538.70715294</v>
      </c>
      <c r="E441" s="84">
        <v>163.89565046000001</v>
      </c>
      <c r="F441" s="84">
        <v>163.89565046000001</v>
      </c>
    </row>
    <row r="442" spans="1:6" ht="12.75" customHeight="1" x14ac:dyDescent="0.2">
      <c r="A442" s="83" t="s">
        <v>177</v>
      </c>
      <c r="B442" s="83">
        <v>20</v>
      </c>
      <c r="C442" s="84">
        <v>1499.87806555</v>
      </c>
      <c r="D442" s="84">
        <v>1492.5584532600001</v>
      </c>
      <c r="E442" s="84">
        <v>158.98011396999999</v>
      </c>
      <c r="F442" s="84">
        <v>158.98011396999999</v>
      </c>
    </row>
    <row r="443" spans="1:6" ht="12.75" customHeight="1" x14ac:dyDescent="0.2">
      <c r="A443" s="83" t="s">
        <v>177</v>
      </c>
      <c r="B443" s="83">
        <v>21</v>
      </c>
      <c r="C443" s="84">
        <v>1502.6030957600001</v>
      </c>
      <c r="D443" s="84">
        <v>1495.72630359</v>
      </c>
      <c r="E443" s="84">
        <v>159.31753807999999</v>
      </c>
      <c r="F443" s="84">
        <v>159.31753807999999</v>
      </c>
    </row>
    <row r="444" spans="1:6" ht="12.75" customHeight="1" x14ac:dyDescent="0.2">
      <c r="A444" s="83" t="s">
        <v>177</v>
      </c>
      <c r="B444" s="83">
        <v>22</v>
      </c>
      <c r="C444" s="84">
        <v>1525.0920244199999</v>
      </c>
      <c r="D444" s="84">
        <v>1517.73589988</v>
      </c>
      <c r="E444" s="84">
        <v>161.66189392000001</v>
      </c>
      <c r="F444" s="84">
        <v>161.66189392000001</v>
      </c>
    </row>
    <row r="445" spans="1:6" ht="12.75" customHeight="1" x14ac:dyDescent="0.2">
      <c r="A445" s="83" t="s">
        <v>177</v>
      </c>
      <c r="B445" s="83">
        <v>23</v>
      </c>
      <c r="C445" s="84">
        <v>1579.6549415300001</v>
      </c>
      <c r="D445" s="84">
        <v>1571.8107501</v>
      </c>
      <c r="E445" s="84">
        <v>167.42168566000001</v>
      </c>
      <c r="F445" s="84">
        <v>167.42168566000001</v>
      </c>
    </row>
    <row r="446" spans="1:6" ht="12.75" customHeight="1" x14ac:dyDescent="0.2">
      <c r="A446" s="83" t="s">
        <v>177</v>
      </c>
      <c r="B446" s="83">
        <v>24</v>
      </c>
      <c r="C446" s="84">
        <v>1649.93452542</v>
      </c>
      <c r="D446" s="84">
        <v>1640.8570039799999</v>
      </c>
      <c r="E446" s="84">
        <v>174.77615897999999</v>
      </c>
      <c r="F446" s="84">
        <v>174.77615897999999</v>
      </c>
    </row>
    <row r="447" spans="1:6" ht="12.75" customHeight="1" x14ac:dyDescent="0.2">
      <c r="A447" s="83" t="s">
        <v>178</v>
      </c>
      <c r="B447" s="83">
        <v>1</v>
      </c>
      <c r="C447" s="84">
        <v>1747.5373004099999</v>
      </c>
      <c r="D447" s="84">
        <v>1735.34896026</v>
      </c>
      <c r="E447" s="84">
        <v>184.84098555</v>
      </c>
      <c r="F447" s="84">
        <v>184.84098555</v>
      </c>
    </row>
    <row r="448" spans="1:6" ht="12.75" customHeight="1" x14ac:dyDescent="0.2">
      <c r="A448" s="83" t="s">
        <v>178</v>
      </c>
      <c r="B448" s="83">
        <v>2</v>
      </c>
      <c r="C448" s="84">
        <v>1796.34973384</v>
      </c>
      <c r="D448" s="84">
        <v>1787.2975543099999</v>
      </c>
      <c r="E448" s="84">
        <v>190.37429875999999</v>
      </c>
      <c r="F448" s="84">
        <v>190.37429875999999</v>
      </c>
    </row>
    <row r="449" spans="1:6" ht="12.75" customHeight="1" x14ac:dyDescent="0.2">
      <c r="A449" s="83" t="s">
        <v>178</v>
      </c>
      <c r="B449" s="83">
        <v>3</v>
      </c>
      <c r="C449" s="84">
        <v>1866.6891989200001</v>
      </c>
      <c r="D449" s="84">
        <v>1855.5647873999999</v>
      </c>
      <c r="E449" s="84">
        <v>197.64579454</v>
      </c>
      <c r="F449" s="84">
        <v>197.64579454</v>
      </c>
    </row>
    <row r="450" spans="1:6" ht="12.75" customHeight="1" x14ac:dyDescent="0.2">
      <c r="A450" s="83" t="s">
        <v>178</v>
      </c>
      <c r="B450" s="83">
        <v>4</v>
      </c>
      <c r="C450" s="84">
        <v>1864.9208407900001</v>
      </c>
      <c r="D450" s="84">
        <v>1854.0768162100001</v>
      </c>
      <c r="E450" s="84">
        <v>197.48730304</v>
      </c>
      <c r="F450" s="84">
        <v>197.48730304</v>
      </c>
    </row>
    <row r="451" spans="1:6" ht="12.75" customHeight="1" x14ac:dyDescent="0.2">
      <c r="A451" s="83" t="s">
        <v>178</v>
      </c>
      <c r="B451" s="83">
        <v>5</v>
      </c>
      <c r="C451" s="84">
        <v>1862.68499769</v>
      </c>
      <c r="D451" s="84">
        <v>1851.3287781500001</v>
      </c>
      <c r="E451" s="84">
        <v>197.1945953</v>
      </c>
      <c r="F451" s="84">
        <v>197.1945953</v>
      </c>
    </row>
    <row r="452" spans="1:6" ht="12.75" customHeight="1" x14ac:dyDescent="0.2">
      <c r="A452" s="83" t="s">
        <v>178</v>
      </c>
      <c r="B452" s="83">
        <v>6</v>
      </c>
      <c r="C452" s="84">
        <v>1851.45426406</v>
      </c>
      <c r="D452" s="84">
        <v>1839.4712508</v>
      </c>
      <c r="E452" s="84">
        <v>195.93158879000001</v>
      </c>
      <c r="F452" s="84">
        <v>195.93158879000001</v>
      </c>
    </row>
    <row r="453" spans="1:6" ht="12.75" customHeight="1" x14ac:dyDescent="0.2">
      <c r="A453" s="83" t="s">
        <v>178</v>
      </c>
      <c r="B453" s="83">
        <v>7</v>
      </c>
      <c r="C453" s="84">
        <v>1761.1520504299999</v>
      </c>
      <c r="D453" s="84">
        <v>1750.1721657600001</v>
      </c>
      <c r="E453" s="84">
        <v>186.41988176999999</v>
      </c>
      <c r="F453" s="84">
        <v>186.41988176999999</v>
      </c>
    </row>
    <row r="454" spans="1:6" ht="12.75" customHeight="1" x14ac:dyDescent="0.2">
      <c r="A454" s="83" t="s">
        <v>178</v>
      </c>
      <c r="B454" s="83">
        <v>8</v>
      </c>
      <c r="C454" s="84">
        <v>1684.0916496299999</v>
      </c>
      <c r="D454" s="84">
        <v>1671.9279719799999</v>
      </c>
      <c r="E454" s="84">
        <v>178.08568833999999</v>
      </c>
      <c r="F454" s="84">
        <v>178.08568833999999</v>
      </c>
    </row>
    <row r="455" spans="1:6" ht="12.75" customHeight="1" x14ac:dyDescent="0.2">
      <c r="A455" s="83" t="s">
        <v>178</v>
      </c>
      <c r="B455" s="83">
        <v>9</v>
      </c>
      <c r="C455" s="84">
        <v>1631.02737591</v>
      </c>
      <c r="D455" s="84">
        <v>1623.3276520100001</v>
      </c>
      <c r="E455" s="84">
        <v>172.90901711000001</v>
      </c>
      <c r="F455" s="84">
        <v>172.90901711000001</v>
      </c>
    </row>
    <row r="456" spans="1:6" ht="12.75" customHeight="1" x14ac:dyDescent="0.2">
      <c r="A456" s="83" t="s">
        <v>178</v>
      </c>
      <c r="B456" s="83">
        <v>10</v>
      </c>
      <c r="C456" s="84">
        <v>1535.4722516100001</v>
      </c>
      <c r="D456" s="84">
        <v>1526.1955600399999</v>
      </c>
      <c r="E456" s="84">
        <v>162.56297604</v>
      </c>
      <c r="F456" s="84">
        <v>162.56297604</v>
      </c>
    </row>
    <row r="457" spans="1:6" ht="12.75" customHeight="1" x14ac:dyDescent="0.2">
      <c r="A457" s="83" t="s">
        <v>178</v>
      </c>
      <c r="B457" s="83">
        <v>11</v>
      </c>
      <c r="C457" s="84">
        <v>1546.0304872300001</v>
      </c>
      <c r="D457" s="84">
        <v>1536.99470094</v>
      </c>
      <c r="E457" s="84">
        <v>163.71324834999999</v>
      </c>
      <c r="F457" s="84">
        <v>163.71324834999999</v>
      </c>
    </row>
    <row r="458" spans="1:6" ht="12.75" customHeight="1" x14ac:dyDescent="0.2">
      <c r="A458" s="83" t="s">
        <v>178</v>
      </c>
      <c r="B458" s="83">
        <v>12</v>
      </c>
      <c r="C458" s="84">
        <v>1555.2974159099999</v>
      </c>
      <c r="D458" s="84">
        <v>1550.8940287200001</v>
      </c>
      <c r="E458" s="84">
        <v>165.19373758</v>
      </c>
      <c r="F458" s="84">
        <v>165.19373758</v>
      </c>
    </row>
    <row r="459" spans="1:6" ht="12.75" customHeight="1" x14ac:dyDescent="0.2">
      <c r="A459" s="83" t="s">
        <v>178</v>
      </c>
      <c r="B459" s="83">
        <v>13</v>
      </c>
      <c r="C459" s="84">
        <v>1577.40628268</v>
      </c>
      <c r="D459" s="84">
        <v>1571.3347837199999</v>
      </c>
      <c r="E459" s="84">
        <v>167.37098803000001</v>
      </c>
      <c r="F459" s="84">
        <v>167.37098803000001</v>
      </c>
    </row>
    <row r="460" spans="1:6" ht="12.75" customHeight="1" x14ac:dyDescent="0.2">
      <c r="A460" s="83" t="s">
        <v>178</v>
      </c>
      <c r="B460" s="83">
        <v>14</v>
      </c>
      <c r="C460" s="84">
        <v>1586.62861058</v>
      </c>
      <c r="D460" s="84">
        <v>1579.08874941</v>
      </c>
      <c r="E460" s="84">
        <v>168.19690298</v>
      </c>
      <c r="F460" s="84">
        <v>168.19690298</v>
      </c>
    </row>
    <row r="461" spans="1:6" ht="12.75" customHeight="1" x14ac:dyDescent="0.2">
      <c r="A461" s="83" t="s">
        <v>178</v>
      </c>
      <c r="B461" s="83">
        <v>15</v>
      </c>
      <c r="C461" s="84">
        <v>1602.7909404</v>
      </c>
      <c r="D461" s="84">
        <v>1592.5870272499999</v>
      </c>
      <c r="E461" s="84">
        <v>169.63467431000001</v>
      </c>
      <c r="F461" s="84">
        <v>169.63467431000001</v>
      </c>
    </row>
    <row r="462" spans="1:6" ht="12.75" customHeight="1" x14ac:dyDescent="0.2">
      <c r="A462" s="83" t="s">
        <v>178</v>
      </c>
      <c r="B462" s="83">
        <v>16</v>
      </c>
      <c r="C462" s="84">
        <v>1566.60724828</v>
      </c>
      <c r="D462" s="84">
        <v>1557.8177535699999</v>
      </c>
      <c r="E462" s="84">
        <v>165.93121929</v>
      </c>
      <c r="F462" s="84">
        <v>165.93121929</v>
      </c>
    </row>
    <row r="463" spans="1:6" ht="12.75" customHeight="1" x14ac:dyDescent="0.2">
      <c r="A463" s="83" t="s">
        <v>178</v>
      </c>
      <c r="B463" s="83">
        <v>17</v>
      </c>
      <c r="C463" s="84">
        <v>1575.76245537</v>
      </c>
      <c r="D463" s="84">
        <v>1568.27370705</v>
      </c>
      <c r="E463" s="84">
        <v>167.04493693000001</v>
      </c>
      <c r="F463" s="84">
        <v>167.04493693000001</v>
      </c>
    </row>
    <row r="464" spans="1:6" ht="12.75" customHeight="1" x14ac:dyDescent="0.2">
      <c r="A464" s="83" t="s">
        <v>178</v>
      </c>
      <c r="B464" s="83">
        <v>18</v>
      </c>
      <c r="C464" s="84">
        <v>1580.24315961</v>
      </c>
      <c r="D464" s="84">
        <v>1573.1580269799999</v>
      </c>
      <c r="E464" s="84">
        <v>167.56519109000001</v>
      </c>
      <c r="F464" s="84">
        <v>167.56519109000001</v>
      </c>
    </row>
    <row r="465" spans="1:6" ht="12.75" customHeight="1" x14ac:dyDescent="0.2">
      <c r="A465" s="83" t="s">
        <v>178</v>
      </c>
      <c r="B465" s="83">
        <v>19</v>
      </c>
      <c r="C465" s="84">
        <v>1600.9766229300001</v>
      </c>
      <c r="D465" s="84">
        <v>1593.64603732</v>
      </c>
      <c r="E465" s="84">
        <v>169.74747493999999</v>
      </c>
      <c r="F465" s="84">
        <v>169.74747493999999</v>
      </c>
    </row>
    <row r="466" spans="1:6" ht="12.75" customHeight="1" x14ac:dyDescent="0.2">
      <c r="A466" s="83" t="s">
        <v>178</v>
      </c>
      <c r="B466" s="83">
        <v>20</v>
      </c>
      <c r="C466" s="84">
        <v>1549.8935583800001</v>
      </c>
      <c r="D466" s="84">
        <v>1548.04914323</v>
      </c>
      <c r="E466" s="84">
        <v>164.89071412000001</v>
      </c>
      <c r="F466" s="84">
        <v>164.89071412000001</v>
      </c>
    </row>
    <row r="467" spans="1:6" ht="12.75" customHeight="1" x14ac:dyDescent="0.2">
      <c r="A467" s="83" t="s">
        <v>178</v>
      </c>
      <c r="B467" s="83">
        <v>21</v>
      </c>
      <c r="C467" s="84">
        <v>1565.2970838900001</v>
      </c>
      <c r="D467" s="84">
        <v>1556.3841026800001</v>
      </c>
      <c r="E467" s="84">
        <v>165.77851372999999</v>
      </c>
      <c r="F467" s="84">
        <v>165.77851372999999</v>
      </c>
    </row>
    <row r="468" spans="1:6" ht="12.75" customHeight="1" x14ac:dyDescent="0.2">
      <c r="A468" s="83" t="s">
        <v>178</v>
      </c>
      <c r="B468" s="83">
        <v>22</v>
      </c>
      <c r="C468" s="84">
        <v>1590.2945673900001</v>
      </c>
      <c r="D468" s="84">
        <v>1582.7203497200001</v>
      </c>
      <c r="E468" s="84">
        <v>168.58372349999999</v>
      </c>
      <c r="F468" s="84">
        <v>168.58372349999999</v>
      </c>
    </row>
    <row r="469" spans="1:6" ht="12.75" customHeight="1" x14ac:dyDescent="0.2">
      <c r="A469" s="83" t="s">
        <v>178</v>
      </c>
      <c r="B469" s="83">
        <v>23</v>
      </c>
      <c r="C469" s="84">
        <v>1644.2876366099999</v>
      </c>
      <c r="D469" s="84">
        <v>1636.0334050700001</v>
      </c>
      <c r="E469" s="84">
        <v>174.26237252999999</v>
      </c>
      <c r="F469" s="84">
        <v>174.26237252999999</v>
      </c>
    </row>
    <row r="470" spans="1:6" ht="12.75" customHeight="1" x14ac:dyDescent="0.2">
      <c r="A470" s="83" t="s">
        <v>178</v>
      </c>
      <c r="B470" s="83">
        <v>24</v>
      </c>
      <c r="C470" s="84">
        <v>1679.5309997100001</v>
      </c>
      <c r="D470" s="84">
        <v>1675.2856097199999</v>
      </c>
      <c r="E470" s="84">
        <v>178.44332768999999</v>
      </c>
      <c r="F470" s="84">
        <v>178.44332768999999</v>
      </c>
    </row>
    <row r="471" spans="1:6" ht="12.75" customHeight="1" x14ac:dyDescent="0.2">
      <c r="A471" s="83" t="s">
        <v>179</v>
      </c>
      <c r="B471" s="83">
        <v>1</v>
      </c>
      <c r="C471" s="84">
        <v>1703.7810534</v>
      </c>
      <c r="D471" s="84">
        <v>1695.19776194</v>
      </c>
      <c r="E471" s="84">
        <v>180.56427392000001</v>
      </c>
      <c r="F471" s="84">
        <v>180.56427392000001</v>
      </c>
    </row>
    <row r="472" spans="1:6" ht="12.75" customHeight="1" x14ac:dyDescent="0.2">
      <c r="A472" s="83" t="s">
        <v>179</v>
      </c>
      <c r="B472" s="83">
        <v>2</v>
      </c>
      <c r="C472" s="84">
        <v>1748.71472765</v>
      </c>
      <c r="D472" s="84">
        <v>1748.20421287</v>
      </c>
      <c r="E472" s="84">
        <v>186.21026494</v>
      </c>
      <c r="F472" s="84">
        <v>186.21026494</v>
      </c>
    </row>
    <row r="473" spans="1:6" ht="12.75" customHeight="1" x14ac:dyDescent="0.2">
      <c r="A473" s="83" t="s">
        <v>179</v>
      </c>
      <c r="B473" s="83">
        <v>3</v>
      </c>
      <c r="C473" s="84">
        <v>1815.4104613500001</v>
      </c>
      <c r="D473" s="84">
        <v>1804.68696679</v>
      </c>
      <c r="E473" s="84">
        <v>192.22653493999999</v>
      </c>
      <c r="F473" s="84">
        <v>192.22653493999999</v>
      </c>
    </row>
    <row r="474" spans="1:6" ht="12.75" customHeight="1" x14ac:dyDescent="0.2">
      <c r="A474" s="83" t="s">
        <v>179</v>
      </c>
      <c r="B474" s="83">
        <v>4</v>
      </c>
      <c r="C474" s="84">
        <v>1771.8459875799999</v>
      </c>
      <c r="D474" s="84">
        <v>1769.52621673</v>
      </c>
      <c r="E474" s="84">
        <v>188.48138175</v>
      </c>
      <c r="F474" s="84">
        <v>188.48138175</v>
      </c>
    </row>
    <row r="475" spans="1:6" ht="12.75" customHeight="1" x14ac:dyDescent="0.2">
      <c r="A475" s="83" t="s">
        <v>179</v>
      </c>
      <c r="B475" s="83">
        <v>5</v>
      </c>
      <c r="C475" s="84">
        <v>1774.2712694300001</v>
      </c>
      <c r="D475" s="84">
        <v>1761.96126738</v>
      </c>
      <c r="E475" s="84">
        <v>187.67559990000001</v>
      </c>
      <c r="F475" s="84">
        <v>187.67559990000001</v>
      </c>
    </row>
    <row r="476" spans="1:6" ht="12.75" customHeight="1" x14ac:dyDescent="0.2">
      <c r="A476" s="83" t="s">
        <v>179</v>
      </c>
      <c r="B476" s="83">
        <v>6</v>
      </c>
      <c r="C476" s="84">
        <v>1799.19110482</v>
      </c>
      <c r="D476" s="84">
        <v>1786.1706308099999</v>
      </c>
      <c r="E476" s="84">
        <v>190.25426431</v>
      </c>
      <c r="F476" s="84">
        <v>190.25426431</v>
      </c>
    </row>
    <row r="477" spans="1:6" ht="12.75" customHeight="1" x14ac:dyDescent="0.2">
      <c r="A477" s="83" t="s">
        <v>179</v>
      </c>
      <c r="B477" s="83">
        <v>7</v>
      </c>
      <c r="C477" s="84">
        <v>1718.61884962</v>
      </c>
      <c r="D477" s="84">
        <v>1706.0921158900001</v>
      </c>
      <c r="E477" s="84">
        <v>181.72468785999999</v>
      </c>
      <c r="F477" s="84">
        <v>181.72468785999999</v>
      </c>
    </row>
    <row r="478" spans="1:6" ht="12.75" customHeight="1" x14ac:dyDescent="0.2">
      <c r="A478" s="83" t="s">
        <v>179</v>
      </c>
      <c r="B478" s="83">
        <v>8</v>
      </c>
      <c r="C478" s="84">
        <v>1641.75831451</v>
      </c>
      <c r="D478" s="84">
        <v>1632.1508794599999</v>
      </c>
      <c r="E478" s="84">
        <v>173.84882465999999</v>
      </c>
      <c r="F478" s="84">
        <v>173.84882465999999</v>
      </c>
    </row>
    <row r="479" spans="1:6" ht="12.75" customHeight="1" x14ac:dyDescent="0.2">
      <c r="A479" s="83" t="s">
        <v>179</v>
      </c>
      <c r="B479" s="83">
        <v>9</v>
      </c>
      <c r="C479" s="84">
        <v>1580.84028947</v>
      </c>
      <c r="D479" s="84">
        <v>1573.2978364600001</v>
      </c>
      <c r="E479" s="84">
        <v>167.58008292</v>
      </c>
      <c r="F479" s="84">
        <v>167.58008292</v>
      </c>
    </row>
    <row r="480" spans="1:6" ht="12.75" customHeight="1" x14ac:dyDescent="0.2">
      <c r="A480" s="83" t="s">
        <v>179</v>
      </c>
      <c r="B480" s="83">
        <v>10</v>
      </c>
      <c r="C480" s="84">
        <v>1485.0555963199999</v>
      </c>
      <c r="D480" s="84">
        <v>1477.8852005399999</v>
      </c>
      <c r="E480" s="84">
        <v>157.41719000000001</v>
      </c>
      <c r="F480" s="84">
        <v>157.41719000000001</v>
      </c>
    </row>
    <row r="481" spans="1:6" ht="12.75" customHeight="1" x14ac:dyDescent="0.2">
      <c r="A481" s="83" t="s">
        <v>179</v>
      </c>
      <c r="B481" s="83">
        <v>11</v>
      </c>
      <c r="C481" s="84">
        <v>1483.7762392300001</v>
      </c>
      <c r="D481" s="84">
        <v>1476.6405746600001</v>
      </c>
      <c r="E481" s="84">
        <v>157.28461847</v>
      </c>
      <c r="F481" s="84">
        <v>157.28461847</v>
      </c>
    </row>
    <row r="482" spans="1:6" ht="12.75" customHeight="1" x14ac:dyDescent="0.2">
      <c r="A482" s="83" t="s">
        <v>179</v>
      </c>
      <c r="B482" s="83">
        <v>12</v>
      </c>
      <c r="C482" s="84">
        <v>1506.7257188399999</v>
      </c>
      <c r="D482" s="84">
        <v>1499.58851024</v>
      </c>
      <c r="E482" s="84">
        <v>159.72892167000001</v>
      </c>
      <c r="F482" s="84">
        <v>159.72892167000001</v>
      </c>
    </row>
    <row r="483" spans="1:6" ht="12.75" customHeight="1" x14ac:dyDescent="0.2">
      <c r="A483" s="83" t="s">
        <v>179</v>
      </c>
      <c r="B483" s="83">
        <v>13</v>
      </c>
      <c r="C483" s="84">
        <v>1519.5861321499999</v>
      </c>
      <c r="D483" s="84">
        <v>1514.52281462</v>
      </c>
      <c r="E483" s="84">
        <v>161.31965160999999</v>
      </c>
      <c r="F483" s="84">
        <v>161.31965160999999</v>
      </c>
    </row>
    <row r="484" spans="1:6" ht="12.75" customHeight="1" x14ac:dyDescent="0.2">
      <c r="A484" s="83" t="s">
        <v>179</v>
      </c>
      <c r="B484" s="83">
        <v>14</v>
      </c>
      <c r="C484" s="84">
        <v>1540.5798501300001</v>
      </c>
      <c r="D484" s="84">
        <v>1533.7937932499999</v>
      </c>
      <c r="E484" s="84">
        <v>163.37230313000001</v>
      </c>
      <c r="F484" s="84">
        <v>163.37230313000001</v>
      </c>
    </row>
    <row r="485" spans="1:6" ht="12.75" customHeight="1" x14ac:dyDescent="0.2">
      <c r="A485" s="83" t="s">
        <v>179</v>
      </c>
      <c r="B485" s="83">
        <v>15</v>
      </c>
      <c r="C485" s="84">
        <v>1570.3821770699999</v>
      </c>
      <c r="D485" s="84">
        <v>1565.49575822</v>
      </c>
      <c r="E485" s="84">
        <v>166.74904325</v>
      </c>
      <c r="F485" s="84">
        <v>166.74904325</v>
      </c>
    </row>
    <row r="486" spans="1:6" ht="12.75" customHeight="1" x14ac:dyDescent="0.2">
      <c r="A486" s="83" t="s">
        <v>179</v>
      </c>
      <c r="B486" s="83">
        <v>16</v>
      </c>
      <c r="C486" s="84">
        <v>1583.73991707</v>
      </c>
      <c r="D486" s="84">
        <v>1582.6771645199999</v>
      </c>
      <c r="E486" s="84">
        <v>168.57912361999999</v>
      </c>
      <c r="F486" s="84">
        <v>168.57912361999999</v>
      </c>
    </row>
    <row r="487" spans="1:6" ht="12.75" customHeight="1" x14ac:dyDescent="0.2">
      <c r="A487" s="83" t="s">
        <v>179</v>
      </c>
      <c r="B487" s="83">
        <v>17</v>
      </c>
      <c r="C487" s="84">
        <v>1601.2169359699999</v>
      </c>
      <c r="D487" s="84">
        <v>1593.48278136</v>
      </c>
      <c r="E487" s="84">
        <v>169.73008571</v>
      </c>
      <c r="F487" s="84">
        <v>169.73008571</v>
      </c>
    </row>
    <row r="488" spans="1:6" ht="12.75" customHeight="1" x14ac:dyDescent="0.2">
      <c r="A488" s="83" t="s">
        <v>179</v>
      </c>
      <c r="B488" s="83">
        <v>18</v>
      </c>
      <c r="C488" s="84">
        <v>1593.6371961100001</v>
      </c>
      <c r="D488" s="84">
        <v>1585.9351990600001</v>
      </c>
      <c r="E488" s="84">
        <v>168.92615370999999</v>
      </c>
      <c r="F488" s="84">
        <v>168.92615370999999</v>
      </c>
    </row>
    <row r="489" spans="1:6" ht="12.75" customHeight="1" x14ac:dyDescent="0.2">
      <c r="A489" s="83" t="s">
        <v>179</v>
      </c>
      <c r="B489" s="83">
        <v>19</v>
      </c>
      <c r="C489" s="84">
        <v>1592.50452857</v>
      </c>
      <c r="D489" s="84">
        <v>1584.55508573</v>
      </c>
      <c r="E489" s="84">
        <v>168.77915071000001</v>
      </c>
      <c r="F489" s="84">
        <v>168.77915071000001</v>
      </c>
    </row>
    <row r="490" spans="1:6" ht="12.75" customHeight="1" x14ac:dyDescent="0.2">
      <c r="A490" s="83" t="s">
        <v>179</v>
      </c>
      <c r="B490" s="83">
        <v>20</v>
      </c>
      <c r="C490" s="84">
        <v>1543.1915291</v>
      </c>
      <c r="D490" s="84">
        <v>1534.4835018199999</v>
      </c>
      <c r="E490" s="84">
        <v>163.44576755</v>
      </c>
      <c r="F490" s="84">
        <v>163.44576755</v>
      </c>
    </row>
    <row r="491" spans="1:6" ht="12.75" customHeight="1" x14ac:dyDescent="0.2">
      <c r="A491" s="83" t="s">
        <v>179</v>
      </c>
      <c r="B491" s="83">
        <v>21</v>
      </c>
      <c r="C491" s="84">
        <v>1550.2838197999999</v>
      </c>
      <c r="D491" s="84">
        <v>1542.6047148800001</v>
      </c>
      <c r="E491" s="84">
        <v>164.31079991999999</v>
      </c>
      <c r="F491" s="84">
        <v>164.31079991999999</v>
      </c>
    </row>
    <row r="492" spans="1:6" ht="12.75" customHeight="1" x14ac:dyDescent="0.2">
      <c r="A492" s="83" t="s">
        <v>179</v>
      </c>
      <c r="B492" s="83">
        <v>22</v>
      </c>
      <c r="C492" s="84">
        <v>1573.1781738499999</v>
      </c>
      <c r="D492" s="84">
        <v>1565.65351033</v>
      </c>
      <c r="E492" s="84">
        <v>166.76584624</v>
      </c>
      <c r="F492" s="84">
        <v>166.76584624</v>
      </c>
    </row>
    <row r="493" spans="1:6" ht="12.75" customHeight="1" x14ac:dyDescent="0.2">
      <c r="A493" s="83" t="s">
        <v>179</v>
      </c>
      <c r="B493" s="83">
        <v>23</v>
      </c>
      <c r="C493" s="84">
        <v>1627.15945089</v>
      </c>
      <c r="D493" s="84">
        <v>1625.32626069</v>
      </c>
      <c r="E493" s="84">
        <v>173.12189925000001</v>
      </c>
      <c r="F493" s="84">
        <v>173.12189925000001</v>
      </c>
    </row>
    <row r="494" spans="1:6" ht="12.75" customHeight="1" x14ac:dyDescent="0.2">
      <c r="A494" s="83" t="s">
        <v>179</v>
      </c>
      <c r="B494" s="83">
        <v>24</v>
      </c>
      <c r="C494" s="84">
        <v>1699.7131455900001</v>
      </c>
      <c r="D494" s="84">
        <v>1693.59412404</v>
      </c>
      <c r="E494" s="84">
        <v>180.39346216000001</v>
      </c>
      <c r="F494" s="84">
        <v>180.39346216000001</v>
      </c>
    </row>
    <row r="495" spans="1:6" ht="12.75" customHeight="1" x14ac:dyDescent="0.2">
      <c r="A495" s="83" t="s">
        <v>180</v>
      </c>
      <c r="B495" s="83">
        <v>1</v>
      </c>
      <c r="C495" s="84">
        <v>1741.1421171699999</v>
      </c>
      <c r="D495" s="84">
        <v>1733.5404486</v>
      </c>
      <c r="E495" s="84">
        <v>184.64835162</v>
      </c>
      <c r="F495" s="84">
        <v>184.64835162</v>
      </c>
    </row>
    <row r="496" spans="1:6" ht="12.75" customHeight="1" x14ac:dyDescent="0.2">
      <c r="A496" s="83" t="s">
        <v>180</v>
      </c>
      <c r="B496" s="83">
        <v>2</v>
      </c>
      <c r="C496" s="84">
        <v>1814.9383497599999</v>
      </c>
      <c r="D496" s="84">
        <v>1804.4336721300001</v>
      </c>
      <c r="E496" s="84">
        <v>192.19955522000001</v>
      </c>
      <c r="F496" s="84">
        <v>192.19955522000001</v>
      </c>
    </row>
    <row r="497" spans="1:6" ht="12.75" customHeight="1" x14ac:dyDescent="0.2">
      <c r="A497" s="83" t="s">
        <v>180</v>
      </c>
      <c r="B497" s="83">
        <v>3</v>
      </c>
      <c r="C497" s="84">
        <v>1863.5040619900001</v>
      </c>
      <c r="D497" s="84">
        <v>1851.5497392499999</v>
      </c>
      <c r="E497" s="84">
        <v>197.21813101000001</v>
      </c>
      <c r="F497" s="84">
        <v>197.21813101000001</v>
      </c>
    </row>
    <row r="498" spans="1:6" ht="12.75" customHeight="1" x14ac:dyDescent="0.2">
      <c r="A498" s="83" t="s">
        <v>180</v>
      </c>
      <c r="B498" s="83">
        <v>4</v>
      </c>
      <c r="C498" s="84">
        <v>1840.0098275600001</v>
      </c>
      <c r="D498" s="84">
        <v>1826.8043193200001</v>
      </c>
      <c r="E498" s="84">
        <v>194.58236846</v>
      </c>
      <c r="F498" s="84">
        <v>194.58236846</v>
      </c>
    </row>
    <row r="499" spans="1:6" ht="12.75" customHeight="1" x14ac:dyDescent="0.2">
      <c r="A499" s="83" t="s">
        <v>180</v>
      </c>
      <c r="B499" s="83">
        <v>5</v>
      </c>
      <c r="C499" s="84">
        <v>1839.24178968</v>
      </c>
      <c r="D499" s="84">
        <v>1826.7281046999999</v>
      </c>
      <c r="E499" s="84">
        <v>194.57425043999999</v>
      </c>
      <c r="F499" s="84">
        <v>194.57425043999999</v>
      </c>
    </row>
    <row r="500" spans="1:6" ht="12.75" customHeight="1" x14ac:dyDescent="0.2">
      <c r="A500" s="83" t="s">
        <v>180</v>
      </c>
      <c r="B500" s="83">
        <v>6</v>
      </c>
      <c r="C500" s="84">
        <v>1839.36551007</v>
      </c>
      <c r="D500" s="84">
        <v>1828.1269882500001</v>
      </c>
      <c r="E500" s="84">
        <v>194.72325276000001</v>
      </c>
      <c r="F500" s="84">
        <v>194.72325276000001</v>
      </c>
    </row>
    <row r="501" spans="1:6" ht="12.75" customHeight="1" x14ac:dyDescent="0.2">
      <c r="A501" s="83" t="s">
        <v>180</v>
      </c>
      <c r="B501" s="83">
        <v>7</v>
      </c>
      <c r="C501" s="84">
        <v>1757.3099339299999</v>
      </c>
      <c r="D501" s="84">
        <v>1747.0844792600001</v>
      </c>
      <c r="E501" s="84">
        <v>186.09099631999999</v>
      </c>
      <c r="F501" s="84">
        <v>186.09099631999999</v>
      </c>
    </row>
    <row r="502" spans="1:6" ht="12.75" customHeight="1" x14ac:dyDescent="0.2">
      <c r="A502" s="83" t="s">
        <v>180</v>
      </c>
      <c r="B502" s="83">
        <v>8</v>
      </c>
      <c r="C502" s="84">
        <v>1673.8815371400001</v>
      </c>
      <c r="D502" s="84">
        <v>1666.49421031</v>
      </c>
      <c r="E502" s="84">
        <v>177.50691030999999</v>
      </c>
      <c r="F502" s="84">
        <v>177.50691030999999</v>
      </c>
    </row>
    <row r="503" spans="1:6" ht="12.75" customHeight="1" x14ac:dyDescent="0.2">
      <c r="A503" s="83" t="s">
        <v>180</v>
      </c>
      <c r="B503" s="83">
        <v>9</v>
      </c>
      <c r="C503" s="84">
        <v>1608.05155472</v>
      </c>
      <c r="D503" s="84">
        <v>1598.0489825699999</v>
      </c>
      <c r="E503" s="84">
        <v>170.2164554</v>
      </c>
      <c r="F503" s="84">
        <v>170.2164554</v>
      </c>
    </row>
    <row r="504" spans="1:6" ht="12.75" customHeight="1" x14ac:dyDescent="0.2">
      <c r="A504" s="83" t="s">
        <v>180</v>
      </c>
      <c r="B504" s="83">
        <v>10</v>
      </c>
      <c r="C504" s="84">
        <v>1586.3561004000001</v>
      </c>
      <c r="D504" s="84">
        <v>1574.35150552</v>
      </c>
      <c r="E504" s="84">
        <v>167.69231464999999</v>
      </c>
      <c r="F504" s="84">
        <v>167.69231464999999</v>
      </c>
    </row>
    <row r="505" spans="1:6" ht="12.75" customHeight="1" x14ac:dyDescent="0.2">
      <c r="A505" s="83" t="s">
        <v>180</v>
      </c>
      <c r="B505" s="83">
        <v>11</v>
      </c>
      <c r="C505" s="84">
        <v>1564.4582485200001</v>
      </c>
      <c r="D505" s="84">
        <v>1554.7495509</v>
      </c>
      <c r="E505" s="84">
        <v>165.60440917</v>
      </c>
      <c r="F505" s="84">
        <v>165.60440917</v>
      </c>
    </row>
    <row r="506" spans="1:6" ht="12.75" customHeight="1" x14ac:dyDescent="0.2">
      <c r="A506" s="83" t="s">
        <v>180</v>
      </c>
      <c r="B506" s="83">
        <v>12</v>
      </c>
      <c r="C506" s="84">
        <v>1580.28656469</v>
      </c>
      <c r="D506" s="84">
        <v>1569.70874531</v>
      </c>
      <c r="E506" s="84">
        <v>167.19779027000001</v>
      </c>
      <c r="F506" s="84">
        <v>167.19779027000001</v>
      </c>
    </row>
    <row r="507" spans="1:6" ht="12.75" customHeight="1" x14ac:dyDescent="0.2">
      <c r="A507" s="83" t="s">
        <v>180</v>
      </c>
      <c r="B507" s="83">
        <v>13</v>
      </c>
      <c r="C507" s="84">
        <v>1594.95627098</v>
      </c>
      <c r="D507" s="84">
        <v>1587.75817437</v>
      </c>
      <c r="E507" s="84">
        <v>169.12032823999999</v>
      </c>
      <c r="F507" s="84">
        <v>169.12032823999999</v>
      </c>
    </row>
    <row r="508" spans="1:6" ht="12.75" customHeight="1" x14ac:dyDescent="0.2">
      <c r="A508" s="83" t="s">
        <v>180</v>
      </c>
      <c r="B508" s="83">
        <v>14</v>
      </c>
      <c r="C508" s="84">
        <v>1587.9291680399999</v>
      </c>
      <c r="D508" s="84">
        <v>1579.9974329500001</v>
      </c>
      <c r="E508" s="84">
        <v>168.29369156000001</v>
      </c>
      <c r="F508" s="84">
        <v>168.29369156000001</v>
      </c>
    </row>
    <row r="509" spans="1:6" ht="12.75" customHeight="1" x14ac:dyDescent="0.2">
      <c r="A509" s="83" t="s">
        <v>180</v>
      </c>
      <c r="B509" s="83">
        <v>15</v>
      </c>
      <c r="C509" s="84">
        <v>1628.9137261000001</v>
      </c>
      <c r="D509" s="84">
        <v>1627.48402108</v>
      </c>
      <c r="E509" s="84">
        <v>173.35173345999999</v>
      </c>
      <c r="F509" s="84">
        <v>173.35173345999999</v>
      </c>
    </row>
    <row r="510" spans="1:6" ht="12.75" customHeight="1" x14ac:dyDescent="0.2">
      <c r="A510" s="83" t="s">
        <v>180</v>
      </c>
      <c r="B510" s="83">
        <v>16</v>
      </c>
      <c r="C510" s="84">
        <v>1603.750254</v>
      </c>
      <c r="D510" s="84">
        <v>1601.34111392</v>
      </c>
      <c r="E510" s="84">
        <v>170.56711731999999</v>
      </c>
      <c r="F510" s="84">
        <v>170.56711731999999</v>
      </c>
    </row>
    <row r="511" spans="1:6" ht="12.75" customHeight="1" x14ac:dyDescent="0.2">
      <c r="A511" s="83" t="s">
        <v>180</v>
      </c>
      <c r="B511" s="83">
        <v>17</v>
      </c>
      <c r="C511" s="84">
        <v>1640.1694130999999</v>
      </c>
      <c r="D511" s="84">
        <v>1633.1567323199999</v>
      </c>
      <c r="E511" s="84">
        <v>173.95596325</v>
      </c>
      <c r="F511" s="84">
        <v>173.95596325</v>
      </c>
    </row>
    <row r="512" spans="1:6" ht="12.75" customHeight="1" x14ac:dyDescent="0.2">
      <c r="A512" s="83" t="s">
        <v>180</v>
      </c>
      <c r="B512" s="83">
        <v>18</v>
      </c>
      <c r="C512" s="84">
        <v>1646.52059024</v>
      </c>
      <c r="D512" s="84">
        <v>1641.22316114</v>
      </c>
      <c r="E512" s="84">
        <v>174.81516027000001</v>
      </c>
      <c r="F512" s="84">
        <v>174.81516027000001</v>
      </c>
    </row>
    <row r="513" spans="1:6" ht="12.75" customHeight="1" x14ac:dyDescent="0.2">
      <c r="A513" s="83" t="s">
        <v>180</v>
      </c>
      <c r="B513" s="83">
        <v>19</v>
      </c>
      <c r="C513" s="84">
        <v>1580.4327828099999</v>
      </c>
      <c r="D513" s="84">
        <v>1569.59959817</v>
      </c>
      <c r="E513" s="84">
        <v>167.18616445000001</v>
      </c>
      <c r="F513" s="84">
        <v>167.18616445000001</v>
      </c>
    </row>
    <row r="514" spans="1:6" ht="12.75" customHeight="1" x14ac:dyDescent="0.2">
      <c r="A514" s="83" t="s">
        <v>180</v>
      </c>
      <c r="B514" s="83">
        <v>20</v>
      </c>
      <c r="C514" s="84">
        <v>1532.38459693</v>
      </c>
      <c r="D514" s="84">
        <v>1531.70762558</v>
      </c>
      <c r="E514" s="84">
        <v>163.15009463000001</v>
      </c>
      <c r="F514" s="84">
        <v>163.15009463000001</v>
      </c>
    </row>
    <row r="515" spans="1:6" ht="12.75" customHeight="1" x14ac:dyDescent="0.2">
      <c r="A515" s="83" t="s">
        <v>180</v>
      </c>
      <c r="B515" s="83">
        <v>21</v>
      </c>
      <c r="C515" s="84">
        <v>1560.84611933</v>
      </c>
      <c r="D515" s="84">
        <v>1553.3222628599999</v>
      </c>
      <c r="E515" s="84">
        <v>165.45238135</v>
      </c>
      <c r="F515" s="84">
        <v>165.45238135</v>
      </c>
    </row>
    <row r="516" spans="1:6" ht="12.75" customHeight="1" x14ac:dyDescent="0.2">
      <c r="A516" s="83" t="s">
        <v>180</v>
      </c>
      <c r="B516" s="83">
        <v>22</v>
      </c>
      <c r="C516" s="84">
        <v>1596.5084539300001</v>
      </c>
      <c r="D516" s="84">
        <v>1589.7276638599999</v>
      </c>
      <c r="E516" s="84">
        <v>169.33010873999999</v>
      </c>
      <c r="F516" s="84">
        <v>169.33010873999999</v>
      </c>
    </row>
    <row r="517" spans="1:6" ht="12.75" customHeight="1" x14ac:dyDescent="0.2">
      <c r="A517" s="83" t="s">
        <v>180</v>
      </c>
      <c r="B517" s="83">
        <v>23</v>
      </c>
      <c r="C517" s="84">
        <v>1655.17746906</v>
      </c>
      <c r="D517" s="84">
        <v>1647.4378426400001</v>
      </c>
      <c r="E517" s="84">
        <v>175.47711810999999</v>
      </c>
      <c r="F517" s="84">
        <v>175.47711810999999</v>
      </c>
    </row>
    <row r="518" spans="1:6" ht="12.75" customHeight="1" x14ac:dyDescent="0.2">
      <c r="A518" s="83" t="s">
        <v>180</v>
      </c>
      <c r="B518" s="83">
        <v>24</v>
      </c>
      <c r="C518" s="84">
        <v>1656.2076720699999</v>
      </c>
      <c r="D518" s="84">
        <v>1648.7942893100001</v>
      </c>
      <c r="E518" s="84">
        <v>175.62160025</v>
      </c>
      <c r="F518" s="84">
        <v>175.62160025</v>
      </c>
    </row>
    <row r="519" spans="1:6" ht="12.75" customHeight="1" x14ac:dyDescent="0.2">
      <c r="A519" s="83" t="s">
        <v>181</v>
      </c>
      <c r="B519" s="83">
        <v>1</v>
      </c>
      <c r="C519" s="84">
        <v>1707.9572080600001</v>
      </c>
      <c r="D519" s="84">
        <v>1700.1462588300001</v>
      </c>
      <c r="E519" s="84">
        <v>181.0913639</v>
      </c>
      <c r="F519" s="84">
        <v>181.0913639</v>
      </c>
    </row>
    <row r="520" spans="1:6" ht="12.75" customHeight="1" x14ac:dyDescent="0.2">
      <c r="A520" s="83" t="s">
        <v>181</v>
      </c>
      <c r="B520" s="83">
        <v>2</v>
      </c>
      <c r="C520" s="84">
        <v>1737.49713161</v>
      </c>
      <c r="D520" s="84">
        <v>1730.2649309200001</v>
      </c>
      <c r="E520" s="84">
        <v>184.29945931</v>
      </c>
      <c r="F520" s="84">
        <v>184.29945931</v>
      </c>
    </row>
    <row r="521" spans="1:6" ht="12.75" customHeight="1" x14ac:dyDescent="0.2">
      <c r="A521" s="83" t="s">
        <v>181</v>
      </c>
      <c r="B521" s="83">
        <v>3</v>
      </c>
      <c r="C521" s="84">
        <v>1788.2675607799999</v>
      </c>
      <c r="D521" s="84">
        <v>1781.3614404499999</v>
      </c>
      <c r="E521" s="84">
        <v>189.74201259</v>
      </c>
      <c r="F521" s="84">
        <v>189.74201259</v>
      </c>
    </row>
    <row r="522" spans="1:6" ht="12.75" customHeight="1" x14ac:dyDescent="0.2">
      <c r="A522" s="83" t="s">
        <v>181</v>
      </c>
      <c r="B522" s="83">
        <v>4</v>
      </c>
      <c r="C522" s="84">
        <v>1789.2302305799999</v>
      </c>
      <c r="D522" s="84">
        <v>1780.2255557399999</v>
      </c>
      <c r="E522" s="84">
        <v>189.62102364</v>
      </c>
      <c r="F522" s="84">
        <v>189.62102364</v>
      </c>
    </row>
    <row r="523" spans="1:6" ht="12.75" customHeight="1" x14ac:dyDescent="0.2">
      <c r="A523" s="83" t="s">
        <v>181</v>
      </c>
      <c r="B523" s="83">
        <v>5</v>
      </c>
      <c r="C523" s="84">
        <v>1792.2671140299999</v>
      </c>
      <c r="D523" s="84">
        <v>1783.9939899000001</v>
      </c>
      <c r="E523" s="84">
        <v>190.02241903999999</v>
      </c>
      <c r="F523" s="84">
        <v>190.02241903999999</v>
      </c>
    </row>
    <row r="524" spans="1:6" ht="12.75" customHeight="1" x14ac:dyDescent="0.2">
      <c r="A524" s="83" t="s">
        <v>181</v>
      </c>
      <c r="B524" s="83">
        <v>6</v>
      </c>
      <c r="C524" s="84">
        <v>1758.29891314</v>
      </c>
      <c r="D524" s="84">
        <v>1755.2539429799999</v>
      </c>
      <c r="E524" s="84">
        <v>186.96116812</v>
      </c>
      <c r="F524" s="84">
        <v>186.96116812</v>
      </c>
    </row>
    <row r="525" spans="1:6" ht="12.75" customHeight="1" x14ac:dyDescent="0.2">
      <c r="A525" s="83" t="s">
        <v>181</v>
      </c>
      <c r="B525" s="83">
        <v>7</v>
      </c>
      <c r="C525" s="84">
        <v>1732.7494737699999</v>
      </c>
      <c r="D525" s="84">
        <v>1724.8431314100001</v>
      </c>
      <c r="E525" s="84">
        <v>183.72195543000001</v>
      </c>
      <c r="F525" s="84">
        <v>183.72195543000001</v>
      </c>
    </row>
    <row r="526" spans="1:6" ht="12.75" customHeight="1" x14ac:dyDescent="0.2">
      <c r="A526" s="83" t="s">
        <v>181</v>
      </c>
      <c r="B526" s="83">
        <v>8</v>
      </c>
      <c r="C526" s="84">
        <v>1654.1310961199999</v>
      </c>
      <c r="D526" s="84">
        <v>1644.9067407</v>
      </c>
      <c r="E526" s="84">
        <v>175.20751736</v>
      </c>
      <c r="F526" s="84">
        <v>175.20751736</v>
      </c>
    </row>
    <row r="527" spans="1:6" ht="12.75" customHeight="1" x14ac:dyDescent="0.2">
      <c r="A527" s="83" t="s">
        <v>181</v>
      </c>
      <c r="B527" s="83">
        <v>9</v>
      </c>
      <c r="C527" s="84">
        <v>1604.2921562199999</v>
      </c>
      <c r="D527" s="84">
        <v>1597.88759908</v>
      </c>
      <c r="E527" s="84">
        <v>170.19926561</v>
      </c>
      <c r="F527" s="84">
        <v>170.19926561</v>
      </c>
    </row>
    <row r="528" spans="1:6" ht="12.75" customHeight="1" x14ac:dyDescent="0.2">
      <c r="A528" s="83" t="s">
        <v>181</v>
      </c>
      <c r="B528" s="83">
        <v>10</v>
      </c>
      <c r="C528" s="84">
        <v>1549.7490845499999</v>
      </c>
      <c r="D528" s="84">
        <v>1544.2768958500001</v>
      </c>
      <c r="E528" s="84">
        <v>164.48891255999999</v>
      </c>
      <c r="F528" s="84">
        <v>164.48891255999999</v>
      </c>
    </row>
    <row r="529" spans="1:6" ht="12.75" customHeight="1" x14ac:dyDescent="0.2">
      <c r="A529" s="83" t="s">
        <v>181</v>
      </c>
      <c r="B529" s="83">
        <v>11</v>
      </c>
      <c r="C529" s="84">
        <v>1523.2050815699999</v>
      </c>
      <c r="D529" s="84">
        <v>1517.59297603</v>
      </c>
      <c r="E529" s="84">
        <v>161.64667037000001</v>
      </c>
      <c r="F529" s="84">
        <v>161.64667037000001</v>
      </c>
    </row>
    <row r="530" spans="1:6" ht="12.75" customHeight="1" x14ac:dyDescent="0.2">
      <c r="A530" s="83" t="s">
        <v>181</v>
      </c>
      <c r="B530" s="83">
        <v>12</v>
      </c>
      <c r="C530" s="84">
        <v>1532.0853517800001</v>
      </c>
      <c r="D530" s="84">
        <v>1524.9608597599999</v>
      </c>
      <c r="E530" s="84">
        <v>162.43146174</v>
      </c>
      <c r="F530" s="84">
        <v>162.43146174</v>
      </c>
    </row>
    <row r="531" spans="1:6" ht="12.75" customHeight="1" x14ac:dyDescent="0.2">
      <c r="A531" s="83" t="s">
        <v>181</v>
      </c>
      <c r="B531" s="83">
        <v>13</v>
      </c>
      <c r="C531" s="84">
        <v>1526.0811405500001</v>
      </c>
      <c r="D531" s="84">
        <v>1517.3276993500001</v>
      </c>
      <c r="E531" s="84">
        <v>161.61841437999999</v>
      </c>
      <c r="F531" s="84">
        <v>161.61841437999999</v>
      </c>
    </row>
    <row r="532" spans="1:6" ht="12.75" customHeight="1" x14ac:dyDescent="0.2">
      <c r="A532" s="83" t="s">
        <v>181</v>
      </c>
      <c r="B532" s="83">
        <v>14</v>
      </c>
      <c r="C532" s="84">
        <v>1540.8035800299999</v>
      </c>
      <c r="D532" s="84">
        <v>1534.96077068</v>
      </c>
      <c r="E532" s="84">
        <v>163.49660392999999</v>
      </c>
      <c r="F532" s="84">
        <v>163.49660392999999</v>
      </c>
    </row>
    <row r="533" spans="1:6" ht="12.75" customHeight="1" x14ac:dyDescent="0.2">
      <c r="A533" s="83" t="s">
        <v>181</v>
      </c>
      <c r="B533" s="83">
        <v>15</v>
      </c>
      <c r="C533" s="84">
        <v>1574.29690706</v>
      </c>
      <c r="D533" s="84">
        <v>1568.1486809600001</v>
      </c>
      <c r="E533" s="84">
        <v>167.03161976000001</v>
      </c>
      <c r="F533" s="84">
        <v>167.03161976000001</v>
      </c>
    </row>
    <row r="534" spans="1:6" ht="12.75" customHeight="1" x14ac:dyDescent="0.2">
      <c r="A534" s="83" t="s">
        <v>181</v>
      </c>
      <c r="B534" s="83">
        <v>16</v>
      </c>
      <c r="C534" s="84">
        <v>1556.7018657900001</v>
      </c>
      <c r="D534" s="84">
        <v>1550.25005829</v>
      </c>
      <c r="E534" s="84">
        <v>165.12514496</v>
      </c>
      <c r="F534" s="84">
        <v>165.12514496</v>
      </c>
    </row>
    <row r="535" spans="1:6" ht="12.75" customHeight="1" x14ac:dyDescent="0.2">
      <c r="A535" s="83" t="s">
        <v>181</v>
      </c>
      <c r="B535" s="83">
        <v>17</v>
      </c>
      <c r="C535" s="84">
        <v>1562.5374992699999</v>
      </c>
      <c r="D535" s="84">
        <v>1554.88261975</v>
      </c>
      <c r="E535" s="84">
        <v>165.61858301999999</v>
      </c>
      <c r="F535" s="84">
        <v>165.61858301999999</v>
      </c>
    </row>
    <row r="536" spans="1:6" ht="12.75" customHeight="1" x14ac:dyDescent="0.2">
      <c r="A536" s="83" t="s">
        <v>181</v>
      </c>
      <c r="B536" s="83">
        <v>18</v>
      </c>
      <c r="C536" s="84">
        <v>1563.79383725</v>
      </c>
      <c r="D536" s="84">
        <v>1558.70138385</v>
      </c>
      <c r="E536" s="84">
        <v>166.02533932</v>
      </c>
      <c r="F536" s="84">
        <v>166.02533932</v>
      </c>
    </row>
    <row r="537" spans="1:6" ht="12.75" customHeight="1" x14ac:dyDescent="0.2">
      <c r="A537" s="83" t="s">
        <v>181</v>
      </c>
      <c r="B537" s="83">
        <v>19</v>
      </c>
      <c r="C537" s="84">
        <v>1517.35778994</v>
      </c>
      <c r="D537" s="84">
        <v>1509.8927878500001</v>
      </c>
      <c r="E537" s="84">
        <v>160.82648352999999</v>
      </c>
      <c r="F537" s="84">
        <v>160.82648352999999</v>
      </c>
    </row>
    <row r="538" spans="1:6" ht="12.75" customHeight="1" x14ac:dyDescent="0.2">
      <c r="A538" s="83" t="s">
        <v>181</v>
      </c>
      <c r="B538" s="83">
        <v>20</v>
      </c>
      <c r="C538" s="84">
        <v>1472.6035936400001</v>
      </c>
      <c r="D538" s="84">
        <v>1468.11357922</v>
      </c>
      <c r="E538" s="84">
        <v>156.37636412000001</v>
      </c>
      <c r="F538" s="84">
        <v>156.37636412000001</v>
      </c>
    </row>
    <row r="539" spans="1:6" ht="12.75" customHeight="1" x14ac:dyDescent="0.2">
      <c r="A539" s="83" t="s">
        <v>181</v>
      </c>
      <c r="B539" s="83">
        <v>21</v>
      </c>
      <c r="C539" s="84">
        <v>1485.73634565</v>
      </c>
      <c r="D539" s="84">
        <v>1478.0681967600001</v>
      </c>
      <c r="E539" s="84">
        <v>157.43668187</v>
      </c>
      <c r="F539" s="84">
        <v>157.43668187</v>
      </c>
    </row>
    <row r="540" spans="1:6" ht="12.75" customHeight="1" x14ac:dyDescent="0.2">
      <c r="A540" s="83" t="s">
        <v>181</v>
      </c>
      <c r="B540" s="83">
        <v>22</v>
      </c>
      <c r="C540" s="84">
        <v>1516.22128916</v>
      </c>
      <c r="D540" s="84">
        <v>1506.3325709999999</v>
      </c>
      <c r="E540" s="84">
        <v>160.44726643999999</v>
      </c>
      <c r="F540" s="84">
        <v>160.44726643999999</v>
      </c>
    </row>
    <row r="541" spans="1:6" ht="12.75" customHeight="1" x14ac:dyDescent="0.2">
      <c r="A541" s="83" t="s">
        <v>181</v>
      </c>
      <c r="B541" s="83">
        <v>23</v>
      </c>
      <c r="C541" s="84">
        <v>1562.0133460500001</v>
      </c>
      <c r="D541" s="84">
        <v>1550.71299615</v>
      </c>
      <c r="E541" s="84">
        <v>165.17445486</v>
      </c>
      <c r="F541" s="84">
        <v>165.17445486</v>
      </c>
    </row>
    <row r="542" spans="1:6" ht="12.75" customHeight="1" x14ac:dyDescent="0.2">
      <c r="A542" s="83" t="s">
        <v>181</v>
      </c>
      <c r="B542" s="83">
        <v>24</v>
      </c>
      <c r="C542" s="84">
        <v>1596.1387063499999</v>
      </c>
      <c r="D542" s="84">
        <v>1593.88223464</v>
      </c>
      <c r="E542" s="84">
        <v>169.77263353999999</v>
      </c>
      <c r="F542" s="84">
        <v>169.77263353999999</v>
      </c>
    </row>
    <row r="543" spans="1:6" ht="12.75" customHeight="1" x14ac:dyDescent="0.2">
      <c r="A543" s="83" t="s">
        <v>182</v>
      </c>
      <c r="B543" s="83">
        <v>1</v>
      </c>
      <c r="C543" s="84">
        <v>1681.8122978900001</v>
      </c>
      <c r="D543" s="84">
        <v>1674.68902129</v>
      </c>
      <c r="E543" s="84">
        <v>178.37978197000001</v>
      </c>
      <c r="F543" s="84">
        <v>178.37978197000001</v>
      </c>
    </row>
    <row r="544" spans="1:6" ht="12.75" customHeight="1" x14ac:dyDescent="0.2">
      <c r="A544" s="83" t="s">
        <v>182</v>
      </c>
      <c r="B544" s="83">
        <v>2</v>
      </c>
      <c r="C544" s="84">
        <v>1744.7234183200001</v>
      </c>
      <c r="D544" s="84">
        <v>1736.2533389800001</v>
      </c>
      <c r="E544" s="84">
        <v>184.93731560000001</v>
      </c>
      <c r="F544" s="84">
        <v>184.93731560000001</v>
      </c>
    </row>
    <row r="545" spans="1:6" ht="12.75" customHeight="1" x14ac:dyDescent="0.2">
      <c r="A545" s="83" t="s">
        <v>182</v>
      </c>
      <c r="B545" s="83">
        <v>3</v>
      </c>
      <c r="C545" s="84">
        <v>1775.6591748599999</v>
      </c>
      <c r="D545" s="84">
        <v>1767.4990620799999</v>
      </c>
      <c r="E545" s="84">
        <v>188.26545904</v>
      </c>
      <c r="F545" s="84">
        <v>188.26545904</v>
      </c>
    </row>
    <row r="546" spans="1:6" ht="12.75" customHeight="1" x14ac:dyDescent="0.2">
      <c r="A546" s="83" t="s">
        <v>182</v>
      </c>
      <c r="B546" s="83">
        <v>4</v>
      </c>
      <c r="C546" s="84">
        <v>1781.6449823</v>
      </c>
      <c r="D546" s="84">
        <v>1770.9530129699999</v>
      </c>
      <c r="E546" s="84">
        <v>188.63335719</v>
      </c>
      <c r="F546" s="84">
        <v>188.63335719</v>
      </c>
    </row>
    <row r="547" spans="1:6" ht="12.75" customHeight="1" x14ac:dyDescent="0.2">
      <c r="A547" s="83" t="s">
        <v>182</v>
      </c>
      <c r="B547" s="83">
        <v>5</v>
      </c>
      <c r="C547" s="84">
        <v>1767.20542445</v>
      </c>
      <c r="D547" s="84">
        <v>1763.01445253</v>
      </c>
      <c r="E547" s="84">
        <v>187.78778009999999</v>
      </c>
      <c r="F547" s="84">
        <v>187.78778009999999</v>
      </c>
    </row>
    <row r="548" spans="1:6" ht="12.75" customHeight="1" x14ac:dyDescent="0.2">
      <c r="A548" s="83" t="s">
        <v>182</v>
      </c>
      <c r="B548" s="83">
        <v>6</v>
      </c>
      <c r="C548" s="84">
        <v>1774.0271469300001</v>
      </c>
      <c r="D548" s="84">
        <v>1765.3976504100001</v>
      </c>
      <c r="E548" s="84">
        <v>188.04162682</v>
      </c>
      <c r="F548" s="84">
        <v>188.04162682</v>
      </c>
    </row>
    <row r="549" spans="1:6" ht="12.75" customHeight="1" x14ac:dyDescent="0.2">
      <c r="A549" s="83" t="s">
        <v>182</v>
      </c>
      <c r="B549" s="83">
        <v>7</v>
      </c>
      <c r="C549" s="84">
        <v>1742.26518321</v>
      </c>
      <c r="D549" s="84">
        <v>1734.3755103799999</v>
      </c>
      <c r="E549" s="84">
        <v>184.73729836999999</v>
      </c>
      <c r="F549" s="84">
        <v>184.73729836999999</v>
      </c>
    </row>
    <row r="550" spans="1:6" ht="12.75" customHeight="1" x14ac:dyDescent="0.2">
      <c r="A550" s="83" t="s">
        <v>182</v>
      </c>
      <c r="B550" s="83">
        <v>8</v>
      </c>
      <c r="C550" s="84">
        <v>1710.47588363</v>
      </c>
      <c r="D550" s="84">
        <v>1710.47588363</v>
      </c>
      <c r="E550" s="84">
        <v>182.19162562</v>
      </c>
      <c r="F550" s="84">
        <v>182.19162562</v>
      </c>
    </row>
    <row r="551" spans="1:6" ht="12.75" customHeight="1" x14ac:dyDescent="0.2">
      <c r="A551" s="83" t="s">
        <v>182</v>
      </c>
      <c r="B551" s="83">
        <v>9</v>
      </c>
      <c r="C551" s="84">
        <v>1611.52452225</v>
      </c>
      <c r="D551" s="84">
        <v>1611.1502323100001</v>
      </c>
      <c r="E551" s="84">
        <v>171.61193721000001</v>
      </c>
      <c r="F551" s="84">
        <v>171.61193721000001</v>
      </c>
    </row>
    <row r="552" spans="1:6" ht="12.75" customHeight="1" x14ac:dyDescent="0.2">
      <c r="A552" s="83" t="s">
        <v>182</v>
      </c>
      <c r="B552" s="83">
        <v>10</v>
      </c>
      <c r="C552" s="84">
        <v>1544.6349051300001</v>
      </c>
      <c r="D552" s="84">
        <v>1535.1783396400001</v>
      </c>
      <c r="E552" s="84">
        <v>163.51977832</v>
      </c>
      <c r="F552" s="84">
        <v>163.51977832</v>
      </c>
    </row>
    <row r="553" spans="1:6" ht="12.75" customHeight="1" x14ac:dyDescent="0.2">
      <c r="A553" s="83" t="s">
        <v>182</v>
      </c>
      <c r="B553" s="83">
        <v>11</v>
      </c>
      <c r="C553" s="84">
        <v>1526.5089285500001</v>
      </c>
      <c r="D553" s="84">
        <v>1517.14582716</v>
      </c>
      <c r="E553" s="84">
        <v>161.59904223000001</v>
      </c>
      <c r="F553" s="84">
        <v>161.59904223000001</v>
      </c>
    </row>
    <row r="554" spans="1:6" ht="12.75" customHeight="1" x14ac:dyDescent="0.2">
      <c r="A554" s="83" t="s">
        <v>182</v>
      </c>
      <c r="B554" s="83">
        <v>12</v>
      </c>
      <c r="C554" s="84">
        <v>1529.2888994299999</v>
      </c>
      <c r="D554" s="84">
        <v>1520.11802442</v>
      </c>
      <c r="E554" s="84">
        <v>161.91562632</v>
      </c>
      <c r="F554" s="84">
        <v>161.91562632</v>
      </c>
    </row>
    <row r="555" spans="1:6" ht="12.75" customHeight="1" x14ac:dyDescent="0.2">
      <c r="A555" s="83" t="s">
        <v>182</v>
      </c>
      <c r="B555" s="83">
        <v>13</v>
      </c>
      <c r="C555" s="84">
        <v>1522.54122659</v>
      </c>
      <c r="D555" s="84">
        <v>1515.87828057</v>
      </c>
      <c r="E555" s="84">
        <v>161.46402929000001</v>
      </c>
      <c r="F555" s="84">
        <v>161.46402929000001</v>
      </c>
    </row>
    <row r="556" spans="1:6" ht="12.75" customHeight="1" x14ac:dyDescent="0.2">
      <c r="A556" s="83" t="s">
        <v>182</v>
      </c>
      <c r="B556" s="83">
        <v>14</v>
      </c>
      <c r="C556" s="84">
        <v>1543.5137919700001</v>
      </c>
      <c r="D556" s="84">
        <v>1537.26950201</v>
      </c>
      <c r="E556" s="84">
        <v>163.74251882999999</v>
      </c>
      <c r="F556" s="84">
        <v>163.74251882999999</v>
      </c>
    </row>
    <row r="557" spans="1:6" ht="12.75" customHeight="1" x14ac:dyDescent="0.2">
      <c r="A557" s="83" t="s">
        <v>182</v>
      </c>
      <c r="B557" s="83">
        <v>15</v>
      </c>
      <c r="C557" s="84">
        <v>1574.06814203</v>
      </c>
      <c r="D557" s="84">
        <v>1565.08660983</v>
      </c>
      <c r="E557" s="84">
        <v>166.70546274</v>
      </c>
      <c r="F557" s="84">
        <v>166.70546274</v>
      </c>
    </row>
    <row r="558" spans="1:6" ht="12.75" customHeight="1" x14ac:dyDescent="0.2">
      <c r="A558" s="83" t="s">
        <v>182</v>
      </c>
      <c r="B558" s="83">
        <v>16</v>
      </c>
      <c r="C558" s="84">
        <v>1559.32746795</v>
      </c>
      <c r="D558" s="84">
        <v>1549.67514357</v>
      </c>
      <c r="E558" s="84">
        <v>165.06390782</v>
      </c>
      <c r="F558" s="84">
        <v>165.06390782</v>
      </c>
    </row>
    <row r="559" spans="1:6" ht="12.75" customHeight="1" x14ac:dyDescent="0.2">
      <c r="A559" s="83" t="s">
        <v>182</v>
      </c>
      <c r="B559" s="83">
        <v>17</v>
      </c>
      <c r="C559" s="84">
        <v>1555.7706146099999</v>
      </c>
      <c r="D559" s="84">
        <v>1551.5825600400001</v>
      </c>
      <c r="E559" s="84">
        <v>165.26707661</v>
      </c>
      <c r="F559" s="84">
        <v>165.26707661</v>
      </c>
    </row>
    <row r="560" spans="1:6" ht="12.75" customHeight="1" x14ac:dyDescent="0.2">
      <c r="A560" s="83" t="s">
        <v>182</v>
      </c>
      <c r="B560" s="83">
        <v>18</v>
      </c>
      <c r="C560" s="84">
        <v>1556.1655929900001</v>
      </c>
      <c r="D560" s="84">
        <v>1547.17220903</v>
      </c>
      <c r="E560" s="84">
        <v>164.79730733</v>
      </c>
      <c r="F560" s="84">
        <v>164.79730733</v>
      </c>
    </row>
    <row r="561" spans="1:6" ht="12.75" customHeight="1" x14ac:dyDescent="0.2">
      <c r="A561" s="83" t="s">
        <v>182</v>
      </c>
      <c r="B561" s="83">
        <v>19</v>
      </c>
      <c r="C561" s="84">
        <v>1505.36760048</v>
      </c>
      <c r="D561" s="84">
        <v>1497.8278583900001</v>
      </c>
      <c r="E561" s="84">
        <v>159.54138555</v>
      </c>
      <c r="F561" s="84">
        <v>159.54138555</v>
      </c>
    </row>
    <row r="562" spans="1:6" ht="12.75" customHeight="1" x14ac:dyDescent="0.2">
      <c r="A562" s="83" t="s">
        <v>182</v>
      </c>
      <c r="B562" s="83">
        <v>20</v>
      </c>
      <c r="C562" s="84">
        <v>1460.59346622</v>
      </c>
      <c r="D562" s="84">
        <v>1452.1352349700001</v>
      </c>
      <c r="E562" s="84">
        <v>154.6744281</v>
      </c>
      <c r="F562" s="84">
        <v>154.6744281</v>
      </c>
    </row>
    <row r="563" spans="1:6" ht="12.75" customHeight="1" x14ac:dyDescent="0.2">
      <c r="A563" s="83" t="s">
        <v>182</v>
      </c>
      <c r="B563" s="83">
        <v>21</v>
      </c>
      <c r="C563" s="84">
        <v>1476.39343175</v>
      </c>
      <c r="D563" s="84">
        <v>1469.0517748</v>
      </c>
      <c r="E563" s="84">
        <v>156.47629617999999</v>
      </c>
      <c r="F563" s="84">
        <v>156.47629617999999</v>
      </c>
    </row>
    <row r="564" spans="1:6" ht="12.75" customHeight="1" x14ac:dyDescent="0.2">
      <c r="A564" s="83" t="s">
        <v>182</v>
      </c>
      <c r="B564" s="83">
        <v>22</v>
      </c>
      <c r="C564" s="84">
        <v>1501.48544556</v>
      </c>
      <c r="D564" s="84">
        <v>1494.82013863</v>
      </c>
      <c r="E564" s="84">
        <v>159.22101777</v>
      </c>
      <c r="F564" s="84">
        <v>159.22101777</v>
      </c>
    </row>
    <row r="565" spans="1:6" ht="12.75" customHeight="1" x14ac:dyDescent="0.2">
      <c r="A565" s="83" t="s">
        <v>182</v>
      </c>
      <c r="B565" s="83">
        <v>23</v>
      </c>
      <c r="C565" s="84">
        <v>1558.3913228599999</v>
      </c>
      <c r="D565" s="84">
        <v>1550.7589389499999</v>
      </c>
      <c r="E565" s="84">
        <v>165.17934847000001</v>
      </c>
      <c r="F565" s="84">
        <v>165.17934847000001</v>
      </c>
    </row>
    <row r="566" spans="1:6" ht="12.75" customHeight="1" x14ac:dyDescent="0.2">
      <c r="A566" s="83" t="s">
        <v>182</v>
      </c>
      <c r="B566" s="83">
        <v>24</v>
      </c>
      <c r="C566" s="84">
        <v>1620.8185122299999</v>
      </c>
      <c r="D566" s="84">
        <v>1613.9727317100001</v>
      </c>
      <c r="E566" s="84">
        <v>171.91257621</v>
      </c>
      <c r="F566" s="84">
        <v>171.91257621</v>
      </c>
    </row>
    <row r="567" spans="1:6" ht="12.75" customHeight="1" x14ac:dyDescent="0.2">
      <c r="A567" s="83" t="s">
        <v>183</v>
      </c>
      <c r="B567" s="83">
        <v>1</v>
      </c>
      <c r="C567" s="84">
        <v>1734.9169539</v>
      </c>
      <c r="D567" s="84">
        <v>1727.34893913</v>
      </c>
      <c r="E567" s="84">
        <v>183.98886196000001</v>
      </c>
      <c r="F567" s="84">
        <v>183.98886196000001</v>
      </c>
    </row>
    <row r="568" spans="1:6" ht="12.75" customHeight="1" x14ac:dyDescent="0.2">
      <c r="A568" s="83" t="s">
        <v>183</v>
      </c>
      <c r="B568" s="83">
        <v>2</v>
      </c>
      <c r="C568" s="84">
        <v>1794.86726647</v>
      </c>
      <c r="D568" s="84">
        <v>1787.7169444399999</v>
      </c>
      <c r="E568" s="84">
        <v>190.41897016999999</v>
      </c>
      <c r="F568" s="84">
        <v>190.41897016999999</v>
      </c>
    </row>
    <row r="569" spans="1:6" ht="12.75" customHeight="1" x14ac:dyDescent="0.2">
      <c r="A569" s="83" t="s">
        <v>183</v>
      </c>
      <c r="B569" s="83">
        <v>3</v>
      </c>
      <c r="C569" s="84">
        <v>1847.43591341</v>
      </c>
      <c r="D569" s="84">
        <v>1846.5246413699999</v>
      </c>
      <c r="E569" s="84">
        <v>196.68288186999999</v>
      </c>
      <c r="F569" s="84">
        <v>196.68288186999999</v>
      </c>
    </row>
    <row r="570" spans="1:6" ht="12.75" customHeight="1" x14ac:dyDescent="0.2">
      <c r="A570" s="83" t="s">
        <v>183</v>
      </c>
      <c r="B570" s="83">
        <v>4</v>
      </c>
      <c r="C570" s="84">
        <v>1890.5876036300001</v>
      </c>
      <c r="D570" s="84">
        <v>1881.1592352499999</v>
      </c>
      <c r="E570" s="84">
        <v>200.37199143999999</v>
      </c>
      <c r="F570" s="84">
        <v>200.37199143999999</v>
      </c>
    </row>
    <row r="571" spans="1:6" ht="12.75" customHeight="1" x14ac:dyDescent="0.2">
      <c r="A571" s="83" t="s">
        <v>183</v>
      </c>
      <c r="B571" s="83">
        <v>5</v>
      </c>
      <c r="C571" s="84">
        <v>1874.16180964</v>
      </c>
      <c r="D571" s="84">
        <v>1865.6120264900001</v>
      </c>
      <c r="E571" s="84">
        <v>198.71597789</v>
      </c>
      <c r="F571" s="84">
        <v>198.71597789</v>
      </c>
    </row>
    <row r="572" spans="1:6" ht="12.75" customHeight="1" x14ac:dyDescent="0.2">
      <c r="A572" s="83" t="s">
        <v>183</v>
      </c>
      <c r="B572" s="83">
        <v>6</v>
      </c>
      <c r="C572" s="84">
        <v>1814.2401318899999</v>
      </c>
      <c r="D572" s="84">
        <v>1806.3578419299999</v>
      </c>
      <c r="E572" s="84">
        <v>192.40450849000001</v>
      </c>
      <c r="F572" s="84">
        <v>192.40450849000001</v>
      </c>
    </row>
    <row r="573" spans="1:6" ht="12.75" customHeight="1" x14ac:dyDescent="0.2">
      <c r="A573" s="83" t="s">
        <v>183</v>
      </c>
      <c r="B573" s="83">
        <v>7</v>
      </c>
      <c r="C573" s="84">
        <v>1715.2063744300001</v>
      </c>
      <c r="D573" s="84">
        <v>1707.1272152900001</v>
      </c>
      <c r="E573" s="84">
        <v>181.83494164999999</v>
      </c>
      <c r="F573" s="84">
        <v>181.83494164999999</v>
      </c>
    </row>
    <row r="574" spans="1:6" ht="12.75" customHeight="1" x14ac:dyDescent="0.2">
      <c r="A574" s="83" t="s">
        <v>183</v>
      </c>
      <c r="B574" s="83">
        <v>8</v>
      </c>
      <c r="C574" s="84">
        <v>1637.8914888899999</v>
      </c>
      <c r="D574" s="84">
        <v>1629.86373095</v>
      </c>
      <c r="E574" s="84">
        <v>173.60520865999999</v>
      </c>
      <c r="F574" s="84">
        <v>173.60520865999999</v>
      </c>
    </row>
    <row r="575" spans="1:6" ht="12.75" customHeight="1" x14ac:dyDescent="0.2">
      <c r="A575" s="83" t="s">
        <v>183</v>
      </c>
      <c r="B575" s="83">
        <v>9</v>
      </c>
      <c r="C575" s="84">
        <v>1587.47937656</v>
      </c>
      <c r="D575" s="84">
        <v>1580.3565224500001</v>
      </c>
      <c r="E575" s="84">
        <v>168.33194004000001</v>
      </c>
      <c r="F575" s="84">
        <v>168.33194004000001</v>
      </c>
    </row>
    <row r="576" spans="1:6" ht="12.75" customHeight="1" x14ac:dyDescent="0.2">
      <c r="A576" s="83" t="s">
        <v>183</v>
      </c>
      <c r="B576" s="83">
        <v>10</v>
      </c>
      <c r="C576" s="84">
        <v>1546.24465362</v>
      </c>
      <c r="D576" s="84">
        <v>1536.65055575</v>
      </c>
      <c r="E576" s="84">
        <v>163.67659166999999</v>
      </c>
      <c r="F576" s="84">
        <v>163.67659166999999</v>
      </c>
    </row>
    <row r="577" spans="1:6" ht="12.75" customHeight="1" x14ac:dyDescent="0.2">
      <c r="A577" s="83" t="s">
        <v>183</v>
      </c>
      <c r="B577" s="83">
        <v>11</v>
      </c>
      <c r="C577" s="84">
        <v>1485.01186205</v>
      </c>
      <c r="D577" s="84">
        <v>1480.5140162800001</v>
      </c>
      <c r="E577" s="84">
        <v>157.69719875000001</v>
      </c>
      <c r="F577" s="84">
        <v>157.69719875000001</v>
      </c>
    </row>
    <row r="578" spans="1:6" ht="12.75" customHeight="1" x14ac:dyDescent="0.2">
      <c r="A578" s="83" t="s">
        <v>183</v>
      </c>
      <c r="B578" s="83">
        <v>12</v>
      </c>
      <c r="C578" s="84">
        <v>1493.6227868999999</v>
      </c>
      <c r="D578" s="84">
        <v>1488.8308528299999</v>
      </c>
      <c r="E578" s="84">
        <v>158.58306798999999</v>
      </c>
      <c r="F578" s="84">
        <v>158.58306798999999</v>
      </c>
    </row>
    <row r="579" spans="1:6" ht="12.75" customHeight="1" x14ac:dyDescent="0.2">
      <c r="A579" s="83" t="s">
        <v>183</v>
      </c>
      <c r="B579" s="83">
        <v>13</v>
      </c>
      <c r="C579" s="84">
        <v>1489.5155090799999</v>
      </c>
      <c r="D579" s="84">
        <v>1486.41822086</v>
      </c>
      <c r="E579" s="84">
        <v>158.32608608999999</v>
      </c>
      <c r="F579" s="84">
        <v>158.32608608999999</v>
      </c>
    </row>
    <row r="580" spans="1:6" ht="12.75" customHeight="1" x14ac:dyDescent="0.2">
      <c r="A580" s="83" t="s">
        <v>183</v>
      </c>
      <c r="B580" s="83">
        <v>14</v>
      </c>
      <c r="C580" s="84">
        <v>1511.86262618</v>
      </c>
      <c r="D580" s="84">
        <v>1499.5368299500001</v>
      </c>
      <c r="E580" s="84">
        <v>159.72341693999999</v>
      </c>
      <c r="F580" s="84">
        <v>159.72341693999999</v>
      </c>
    </row>
    <row r="581" spans="1:6" ht="12.75" customHeight="1" x14ac:dyDescent="0.2">
      <c r="A581" s="83" t="s">
        <v>183</v>
      </c>
      <c r="B581" s="83">
        <v>15</v>
      </c>
      <c r="C581" s="84">
        <v>1550.8733832299999</v>
      </c>
      <c r="D581" s="84">
        <v>1538.9662275400001</v>
      </c>
      <c r="E581" s="84">
        <v>163.92324583999999</v>
      </c>
      <c r="F581" s="84">
        <v>163.92324583999999</v>
      </c>
    </row>
    <row r="582" spans="1:6" ht="12.75" customHeight="1" x14ac:dyDescent="0.2">
      <c r="A582" s="83" t="s">
        <v>183</v>
      </c>
      <c r="B582" s="83">
        <v>16</v>
      </c>
      <c r="C582" s="84">
        <v>1541.8947802299999</v>
      </c>
      <c r="D582" s="84">
        <v>1532.00287052</v>
      </c>
      <c r="E582" s="84">
        <v>163.18154268999999</v>
      </c>
      <c r="F582" s="84">
        <v>163.18154268999999</v>
      </c>
    </row>
    <row r="583" spans="1:6" ht="12.75" customHeight="1" x14ac:dyDescent="0.2">
      <c r="A583" s="83" t="s">
        <v>183</v>
      </c>
      <c r="B583" s="83">
        <v>17</v>
      </c>
      <c r="C583" s="84">
        <v>1574.24602364</v>
      </c>
      <c r="D583" s="84">
        <v>1565.09590893</v>
      </c>
      <c r="E583" s="84">
        <v>166.70645322999999</v>
      </c>
      <c r="F583" s="84">
        <v>166.70645322999999</v>
      </c>
    </row>
    <row r="584" spans="1:6" ht="12.75" customHeight="1" x14ac:dyDescent="0.2">
      <c r="A584" s="83" t="s">
        <v>183</v>
      </c>
      <c r="B584" s="83">
        <v>18</v>
      </c>
      <c r="C584" s="84">
        <v>1568.9789686700001</v>
      </c>
      <c r="D584" s="84">
        <v>1561.26722595</v>
      </c>
      <c r="E584" s="84">
        <v>166.29864042</v>
      </c>
      <c r="F584" s="84">
        <v>166.29864042</v>
      </c>
    </row>
    <row r="585" spans="1:6" ht="12.75" customHeight="1" x14ac:dyDescent="0.2">
      <c r="A585" s="83" t="s">
        <v>183</v>
      </c>
      <c r="B585" s="83">
        <v>19</v>
      </c>
      <c r="C585" s="84">
        <v>1501.62321481</v>
      </c>
      <c r="D585" s="84">
        <v>1491.78819316</v>
      </c>
      <c r="E585" s="84">
        <v>158.89806959000001</v>
      </c>
      <c r="F585" s="84">
        <v>158.89806959000001</v>
      </c>
    </row>
    <row r="586" spans="1:6" ht="12.75" customHeight="1" x14ac:dyDescent="0.2">
      <c r="A586" s="83" t="s">
        <v>183</v>
      </c>
      <c r="B586" s="83">
        <v>20</v>
      </c>
      <c r="C586" s="84">
        <v>1465.61103415</v>
      </c>
      <c r="D586" s="84">
        <v>1455.64482217</v>
      </c>
      <c r="E586" s="84">
        <v>155.04825237</v>
      </c>
      <c r="F586" s="84">
        <v>155.04825237</v>
      </c>
    </row>
    <row r="587" spans="1:6" ht="12.75" customHeight="1" x14ac:dyDescent="0.2">
      <c r="A587" s="83" t="s">
        <v>183</v>
      </c>
      <c r="B587" s="83">
        <v>21</v>
      </c>
      <c r="C587" s="84">
        <v>1484.06394897</v>
      </c>
      <c r="D587" s="84">
        <v>1476.5817162599999</v>
      </c>
      <c r="E587" s="84">
        <v>157.27834915</v>
      </c>
      <c r="F587" s="84">
        <v>157.27834915</v>
      </c>
    </row>
    <row r="588" spans="1:6" ht="12.75" customHeight="1" x14ac:dyDescent="0.2">
      <c r="A588" s="83" t="s">
        <v>183</v>
      </c>
      <c r="B588" s="83">
        <v>22</v>
      </c>
      <c r="C588" s="84">
        <v>1495.6548947399999</v>
      </c>
      <c r="D588" s="84">
        <v>1494.0387357699999</v>
      </c>
      <c r="E588" s="84">
        <v>159.13778651000001</v>
      </c>
      <c r="F588" s="84">
        <v>159.13778651000001</v>
      </c>
    </row>
    <row r="589" spans="1:6" ht="12.75" customHeight="1" x14ac:dyDescent="0.2">
      <c r="A589" s="83" t="s">
        <v>183</v>
      </c>
      <c r="B589" s="83">
        <v>23</v>
      </c>
      <c r="C589" s="84">
        <v>1564.27693787</v>
      </c>
      <c r="D589" s="84">
        <v>1556.75441226</v>
      </c>
      <c r="E589" s="84">
        <v>165.81795731</v>
      </c>
      <c r="F589" s="84">
        <v>165.81795731</v>
      </c>
    </row>
    <row r="590" spans="1:6" ht="12.75" customHeight="1" x14ac:dyDescent="0.2">
      <c r="A590" s="83" t="s">
        <v>183</v>
      </c>
      <c r="B590" s="83">
        <v>24</v>
      </c>
      <c r="C590" s="84">
        <v>1615.8685453600001</v>
      </c>
      <c r="D590" s="84">
        <v>1606.58567137</v>
      </c>
      <c r="E590" s="84">
        <v>171.12574223999999</v>
      </c>
      <c r="F590" s="84">
        <v>171.12574223999999</v>
      </c>
    </row>
    <row r="591" spans="1:6" ht="12.75" customHeight="1" x14ac:dyDescent="0.2">
      <c r="A591" s="83" t="s">
        <v>184</v>
      </c>
      <c r="B591" s="83">
        <v>1</v>
      </c>
      <c r="C591" s="84">
        <v>1718.24613383</v>
      </c>
      <c r="D591" s="84">
        <v>1710.0067454299999</v>
      </c>
      <c r="E591" s="84">
        <v>182.14165528000001</v>
      </c>
      <c r="F591" s="84">
        <v>182.14165528000001</v>
      </c>
    </row>
    <row r="592" spans="1:6" ht="12.75" customHeight="1" x14ac:dyDescent="0.2">
      <c r="A592" s="83" t="s">
        <v>184</v>
      </c>
      <c r="B592" s="83">
        <v>2</v>
      </c>
      <c r="C592" s="84">
        <v>1783.2958239699999</v>
      </c>
      <c r="D592" s="84">
        <v>1772.4472984900001</v>
      </c>
      <c r="E592" s="84">
        <v>188.79252127000001</v>
      </c>
      <c r="F592" s="84">
        <v>188.79252127000001</v>
      </c>
    </row>
    <row r="593" spans="1:6" ht="12.75" customHeight="1" x14ac:dyDescent="0.2">
      <c r="A593" s="83" t="s">
        <v>184</v>
      </c>
      <c r="B593" s="83">
        <v>3</v>
      </c>
      <c r="C593" s="84">
        <v>1854.7044155799999</v>
      </c>
      <c r="D593" s="84">
        <v>1843.2113564700001</v>
      </c>
      <c r="E593" s="84">
        <v>196.32996677</v>
      </c>
      <c r="F593" s="84">
        <v>196.32996677</v>
      </c>
    </row>
    <row r="594" spans="1:6" ht="12.75" customHeight="1" x14ac:dyDescent="0.2">
      <c r="A594" s="83" t="s">
        <v>184</v>
      </c>
      <c r="B594" s="83">
        <v>4</v>
      </c>
      <c r="C594" s="84">
        <v>1847.40420617</v>
      </c>
      <c r="D594" s="84">
        <v>1842.01033566</v>
      </c>
      <c r="E594" s="84">
        <v>196.20203984</v>
      </c>
      <c r="F594" s="84">
        <v>196.20203984</v>
      </c>
    </row>
    <row r="595" spans="1:6" ht="12.75" customHeight="1" x14ac:dyDescent="0.2">
      <c r="A595" s="83" t="s">
        <v>184</v>
      </c>
      <c r="B595" s="83">
        <v>5</v>
      </c>
      <c r="C595" s="84">
        <v>1814.1150060099999</v>
      </c>
      <c r="D595" s="84">
        <v>1802.3199678799999</v>
      </c>
      <c r="E595" s="84">
        <v>191.97441366000001</v>
      </c>
      <c r="F595" s="84">
        <v>191.97441366000001</v>
      </c>
    </row>
    <row r="596" spans="1:6" ht="12.75" customHeight="1" x14ac:dyDescent="0.2">
      <c r="A596" s="83" t="s">
        <v>184</v>
      </c>
      <c r="B596" s="83">
        <v>6</v>
      </c>
      <c r="C596" s="84">
        <v>1768.30139816</v>
      </c>
      <c r="D596" s="84">
        <v>1757.87379231</v>
      </c>
      <c r="E596" s="84">
        <v>187.24022181000001</v>
      </c>
      <c r="F596" s="84">
        <v>187.24022181000001</v>
      </c>
    </row>
    <row r="597" spans="1:6" ht="12.75" customHeight="1" x14ac:dyDescent="0.2">
      <c r="A597" s="83" t="s">
        <v>184</v>
      </c>
      <c r="B597" s="83">
        <v>7</v>
      </c>
      <c r="C597" s="84">
        <v>1727.8840317500001</v>
      </c>
      <c r="D597" s="84">
        <v>1724.22554225</v>
      </c>
      <c r="E597" s="84">
        <v>183.65617280999999</v>
      </c>
      <c r="F597" s="84">
        <v>183.65617280999999</v>
      </c>
    </row>
    <row r="598" spans="1:6" ht="12.75" customHeight="1" x14ac:dyDescent="0.2">
      <c r="A598" s="83" t="s">
        <v>184</v>
      </c>
      <c r="B598" s="83">
        <v>8</v>
      </c>
      <c r="C598" s="84">
        <v>1665.38885553</v>
      </c>
      <c r="D598" s="84">
        <v>1655.1217564599999</v>
      </c>
      <c r="E598" s="84">
        <v>176.29557148000001</v>
      </c>
      <c r="F598" s="84">
        <v>176.29557148000001</v>
      </c>
    </row>
    <row r="599" spans="1:6" ht="12.75" customHeight="1" x14ac:dyDescent="0.2">
      <c r="A599" s="83" t="s">
        <v>184</v>
      </c>
      <c r="B599" s="83">
        <v>9</v>
      </c>
      <c r="C599" s="84">
        <v>1631.7444676800001</v>
      </c>
      <c r="D599" s="84">
        <v>1620.3786900800001</v>
      </c>
      <c r="E599" s="84">
        <v>172.59490794000001</v>
      </c>
      <c r="F599" s="84">
        <v>172.59490794000001</v>
      </c>
    </row>
    <row r="600" spans="1:6" ht="12.75" customHeight="1" x14ac:dyDescent="0.2">
      <c r="A600" s="83" t="s">
        <v>184</v>
      </c>
      <c r="B600" s="83">
        <v>10</v>
      </c>
      <c r="C600" s="84">
        <v>1578.79930777</v>
      </c>
      <c r="D600" s="84">
        <v>1568.4106691100001</v>
      </c>
      <c r="E600" s="84">
        <v>167.05952547000001</v>
      </c>
      <c r="F600" s="84">
        <v>167.05952547000001</v>
      </c>
    </row>
    <row r="601" spans="1:6" ht="12.75" customHeight="1" x14ac:dyDescent="0.2">
      <c r="A601" s="83" t="s">
        <v>184</v>
      </c>
      <c r="B601" s="83">
        <v>11</v>
      </c>
      <c r="C601" s="84">
        <v>1569.36618623</v>
      </c>
      <c r="D601" s="84">
        <v>1558.5289810700001</v>
      </c>
      <c r="E601" s="84">
        <v>166.00697581</v>
      </c>
      <c r="F601" s="84">
        <v>166.00697581</v>
      </c>
    </row>
    <row r="602" spans="1:6" ht="12.75" customHeight="1" x14ac:dyDescent="0.2">
      <c r="A602" s="83" t="s">
        <v>184</v>
      </c>
      <c r="B602" s="83">
        <v>12</v>
      </c>
      <c r="C602" s="84">
        <v>1582.65307564</v>
      </c>
      <c r="D602" s="84">
        <v>1569.2195154399999</v>
      </c>
      <c r="E602" s="84">
        <v>167.14567987000001</v>
      </c>
      <c r="F602" s="84">
        <v>167.14567987000001</v>
      </c>
    </row>
    <row r="603" spans="1:6" ht="12.75" customHeight="1" x14ac:dyDescent="0.2">
      <c r="A603" s="83" t="s">
        <v>184</v>
      </c>
      <c r="B603" s="83">
        <v>13</v>
      </c>
      <c r="C603" s="84">
        <v>1567.2517498</v>
      </c>
      <c r="D603" s="84">
        <v>1559.5486573999999</v>
      </c>
      <c r="E603" s="84">
        <v>166.11558679999999</v>
      </c>
      <c r="F603" s="84">
        <v>166.11558679999999</v>
      </c>
    </row>
    <row r="604" spans="1:6" ht="12.75" customHeight="1" x14ac:dyDescent="0.2">
      <c r="A604" s="83" t="s">
        <v>184</v>
      </c>
      <c r="B604" s="83">
        <v>14</v>
      </c>
      <c r="C604" s="84">
        <v>1582.66952081</v>
      </c>
      <c r="D604" s="84">
        <v>1572.16524654</v>
      </c>
      <c r="E604" s="84">
        <v>167.45944491</v>
      </c>
      <c r="F604" s="84">
        <v>167.45944491</v>
      </c>
    </row>
    <row r="605" spans="1:6" ht="12.75" customHeight="1" x14ac:dyDescent="0.2">
      <c r="A605" s="83" t="s">
        <v>184</v>
      </c>
      <c r="B605" s="83">
        <v>15</v>
      </c>
      <c r="C605" s="84">
        <v>1621.0296840399999</v>
      </c>
      <c r="D605" s="84">
        <v>1608.8410793800001</v>
      </c>
      <c r="E605" s="84">
        <v>171.36597739999999</v>
      </c>
      <c r="F605" s="84">
        <v>171.36597739999999</v>
      </c>
    </row>
    <row r="606" spans="1:6" ht="12.75" customHeight="1" x14ac:dyDescent="0.2">
      <c r="A606" s="83" t="s">
        <v>184</v>
      </c>
      <c r="B606" s="83">
        <v>16</v>
      </c>
      <c r="C606" s="84">
        <v>1608.2485483200001</v>
      </c>
      <c r="D606" s="84">
        <v>1596.9926002300001</v>
      </c>
      <c r="E606" s="84">
        <v>170.10393465000001</v>
      </c>
      <c r="F606" s="84">
        <v>170.10393465000001</v>
      </c>
    </row>
    <row r="607" spans="1:6" ht="12.75" customHeight="1" x14ac:dyDescent="0.2">
      <c r="A607" s="83" t="s">
        <v>184</v>
      </c>
      <c r="B607" s="83">
        <v>17</v>
      </c>
      <c r="C607" s="84">
        <v>1620.9293500799999</v>
      </c>
      <c r="D607" s="84">
        <v>1610.5516279599999</v>
      </c>
      <c r="E607" s="84">
        <v>171.54817677</v>
      </c>
      <c r="F607" s="84">
        <v>171.54817677</v>
      </c>
    </row>
    <row r="608" spans="1:6" ht="12.75" customHeight="1" x14ac:dyDescent="0.2">
      <c r="A608" s="83" t="s">
        <v>184</v>
      </c>
      <c r="B608" s="83">
        <v>18</v>
      </c>
      <c r="C608" s="84">
        <v>1603.51091838</v>
      </c>
      <c r="D608" s="84">
        <v>1594.5481970799999</v>
      </c>
      <c r="E608" s="84">
        <v>169.84356864</v>
      </c>
      <c r="F608" s="84">
        <v>169.84356864</v>
      </c>
    </row>
    <row r="609" spans="1:6" ht="12.75" customHeight="1" x14ac:dyDescent="0.2">
      <c r="A609" s="83" t="s">
        <v>184</v>
      </c>
      <c r="B609" s="83">
        <v>19</v>
      </c>
      <c r="C609" s="84">
        <v>1532.58245543</v>
      </c>
      <c r="D609" s="84">
        <v>1525.2642671799999</v>
      </c>
      <c r="E609" s="84">
        <v>162.46377923</v>
      </c>
      <c r="F609" s="84">
        <v>162.46377923</v>
      </c>
    </row>
    <row r="610" spans="1:6" ht="12.75" customHeight="1" x14ac:dyDescent="0.2">
      <c r="A610" s="83" t="s">
        <v>184</v>
      </c>
      <c r="B610" s="83">
        <v>20</v>
      </c>
      <c r="C610" s="84">
        <v>1511.41201398</v>
      </c>
      <c r="D610" s="84">
        <v>1508.15113956</v>
      </c>
      <c r="E610" s="84">
        <v>160.64097157</v>
      </c>
      <c r="F610" s="84">
        <v>160.64097157</v>
      </c>
    </row>
    <row r="611" spans="1:6" ht="12.75" customHeight="1" x14ac:dyDescent="0.2">
      <c r="A611" s="83" t="s">
        <v>184</v>
      </c>
      <c r="B611" s="83">
        <v>21</v>
      </c>
      <c r="C611" s="84">
        <v>1527.3162427699999</v>
      </c>
      <c r="D611" s="84">
        <v>1518.6884455500001</v>
      </c>
      <c r="E611" s="84">
        <v>161.76335449000001</v>
      </c>
      <c r="F611" s="84">
        <v>161.76335449000001</v>
      </c>
    </row>
    <row r="612" spans="1:6" ht="12.75" customHeight="1" x14ac:dyDescent="0.2">
      <c r="A612" s="83" t="s">
        <v>184</v>
      </c>
      <c r="B612" s="83">
        <v>22</v>
      </c>
      <c r="C612" s="84">
        <v>1534.5150953699999</v>
      </c>
      <c r="D612" s="84">
        <v>1525.1488732099999</v>
      </c>
      <c r="E612" s="84">
        <v>162.45148802</v>
      </c>
      <c r="F612" s="84">
        <v>162.45148802</v>
      </c>
    </row>
    <row r="613" spans="1:6" ht="12.75" customHeight="1" x14ac:dyDescent="0.2">
      <c r="A613" s="83" t="s">
        <v>184</v>
      </c>
      <c r="B613" s="83">
        <v>23</v>
      </c>
      <c r="C613" s="84">
        <v>1589.1985121299999</v>
      </c>
      <c r="D613" s="84">
        <v>1579.3941875200001</v>
      </c>
      <c r="E613" s="84">
        <v>168.22943677000001</v>
      </c>
      <c r="F613" s="84">
        <v>168.22943677000001</v>
      </c>
    </row>
    <row r="614" spans="1:6" ht="12.75" customHeight="1" x14ac:dyDescent="0.2">
      <c r="A614" s="83" t="s">
        <v>184</v>
      </c>
      <c r="B614" s="83">
        <v>24</v>
      </c>
      <c r="C614" s="84">
        <v>1637.3315474999999</v>
      </c>
      <c r="D614" s="84">
        <v>1630.3480303199999</v>
      </c>
      <c r="E614" s="84">
        <v>173.65679388000001</v>
      </c>
      <c r="F614" s="84">
        <v>173.65679388000001</v>
      </c>
    </row>
    <row r="615" spans="1:6" ht="12.75" customHeight="1" x14ac:dyDescent="0.2">
      <c r="A615" s="83" t="s">
        <v>185</v>
      </c>
      <c r="B615" s="83">
        <v>1</v>
      </c>
      <c r="C615" s="84">
        <v>1603.0174705699999</v>
      </c>
      <c r="D615" s="84">
        <v>1595.7876333700001</v>
      </c>
      <c r="E615" s="84">
        <v>169.97558741</v>
      </c>
      <c r="F615" s="84">
        <v>169.97558741</v>
      </c>
    </row>
    <row r="616" spans="1:6" ht="12.75" customHeight="1" x14ac:dyDescent="0.2">
      <c r="A616" s="83" t="s">
        <v>185</v>
      </c>
      <c r="B616" s="83">
        <v>2</v>
      </c>
      <c r="C616" s="84">
        <v>1648.6772801699999</v>
      </c>
      <c r="D616" s="84">
        <v>1646.2401773399999</v>
      </c>
      <c r="E616" s="84">
        <v>175.34954859000001</v>
      </c>
      <c r="F616" s="84">
        <v>175.34954859000001</v>
      </c>
    </row>
    <row r="617" spans="1:6" ht="12.75" customHeight="1" x14ac:dyDescent="0.2">
      <c r="A617" s="83" t="s">
        <v>185</v>
      </c>
      <c r="B617" s="83">
        <v>3</v>
      </c>
      <c r="C617" s="84">
        <v>1722.12095535</v>
      </c>
      <c r="D617" s="84">
        <v>1712.31778467</v>
      </c>
      <c r="E617" s="84">
        <v>182.38781602</v>
      </c>
      <c r="F617" s="84">
        <v>182.38781602</v>
      </c>
    </row>
    <row r="618" spans="1:6" ht="12.75" customHeight="1" x14ac:dyDescent="0.2">
      <c r="A618" s="83" t="s">
        <v>185</v>
      </c>
      <c r="B618" s="83">
        <v>4</v>
      </c>
      <c r="C618" s="84">
        <v>1717.9760534500001</v>
      </c>
      <c r="D618" s="84">
        <v>1708.22805457</v>
      </c>
      <c r="E618" s="84">
        <v>181.95219772999999</v>
      </c>
      <c r="F618" s="84">
        <v>181.95219772999999</v>
      </c>
    </row>
    <row r="619" spans="1:6" ht="12.75" customHeight="1" x14ac:dyDescent="0.2">
      <c r="A619" s="83" t="s">
        <v>185</v>
      </c>
      <c r="B619" s="83">
        <v>5</v>
      </c>
      <c r="C619" s="84">
        <v>1717.4102365799999</v>
      </c>
      <c r="D619" s="84">
        <v>1708.0801624799999</v>
      </c>
      <c r="E619" s="84">
        <v>181.93644498</v>
      </c>
      <c r="F619" s="84">
        <v>181.93644498</v>
      </c>
    </row>
    <row r="620" spans="1:6" ht="12.75" customHeight="1" x14ac:dyDescent="0.2">
      <c r="A620" s="83" t="s">
        <v>185</v>
      </c>
      <c r="B620" s="83">
        <v>6</v>
      </c>
      <c r="C620" s="84">
        <v>1699.6230126299999</v>
      </c>
      <c r="D620" s="84">
        <v>1697.70336127</v>
      </c>
      <c r="E620" s="84">
        <v>180.83115826</v>
      </c>
      <c r="F620" s="84">
        <v>180.83115826</v>
      </c>
    </row>
    <row r="621" spans="1:6" ht="12.75" customHeight="1" x14ac:dyDescent="0.2">
      <c r="A621" s="83" t="s">
        <v>185</v>
      </c>
      <c r="B621" s="83">
        <v>7</v>
      </c>
      <c r="C621" s="84">
        <v>1625.36263968</v>
      </c>
      <c r="D621" s="84">
        <v>1617.3627580699999</v>
      </c>
      <c r="E621" s="84">
        <v>172.27366542999999</v>
      </c>
      <c r="F621" s="84">
        <v>172.27366542999999</v>
      </c>
    </row>
    <row r="622" spans="1:6" ht="12.75" customHeight="1" x14ac:dyDescent="0.2">
      <c r="A622" s="83" t="s">
        <v>185</v>
      </c>
      <c r="B622" s="83">
        <v>8</v>
      </c>
      <c r="C622" s="84">
        <v>1537.38427232</v>
      </c>
      <c r="D622" s="84">
        <v>1530.2648884</v>
      </c>
      <c r="E622" s="84">
        <v>162.99642123999999</v>
      </c>
      <c r="F622" s="84">
        <v>162.99642123999999</v>
      </c>
    </row>
    <row r="623" spans="1:6" ht="12.75" customHeight="1" x14ac:dyDescent="0.2">
      <c r="A623" s="83" t="s">
        <v>185</v>
      </c>
      <c r="B623" s="83">
        <v>9</v>
      </c>
      <c r="C623" s="84">
        <v>1481.01271357</v>
      </c>
      <c r="D623" s="84">
        <v>1477.8554123700001</v>
      </c>
      <c r="E623" s="84">
        <v>157.41401711</v>
      </c>
      <c r="F623" s="84">
        <v>157.41401711</v>
      </c>
    </row>
    <row r="624" spans="1:6" ht="12.75" customHeight="1" x14ac:dyDescent="0.2">
      <c r="A624" s="83" t="s">
        <v>185</v>
      </c>
      <c r="B624" s="83">
        <v>10</v>
      </c>
      <c r="C624" s="84">
        <v>1446.41069629</v>
      </c>
      <c r="D624" s="84">
        <v>1439.2189798500001</v>
      </c>
      <c r="E624" s="84">
        <v>153.29865101999999</v>
      </c>
      <c r="F624" s="84">
        <v>153.29865101999999</v>
      </c>
    </row>
    <row r="625" spans="1:6" ht="12.75" customHeight="1" x14ac:dyDescent="0.2">
      <c r="A625" s="83" t="s">
        <v>185</v>
      </c>
      <c r="B625" s="83">
        <v>11</v>
      </c>
      <c r="C625" s="84">
        <v>1447.74177381</v>
      </c>
      <c r="D625" s="84">
        <v>1441.0386900000001</v>
      </c>
      <c r="E625" s="84">
        <v>153.49247775000001</v>
      </c>
      <c r="F625" s="84">
        <v>153.49247775000001</v>
      </c>
    </row>
    <row r="626" spans="1:6" ht="12.75" customHeight="1" x14ac:dyDescent="0.2">
      <c r="A626" s="83" t="s">
        <v>185</v>
      </c>
      <c r="B626" s="83">
        <v>12</v>
      </c>
      <c r="C626" s="84">
        <v>1453.3689538900001</v>
      </c>
      <c r="D626" s="84">
        <v>1447.53834818</v>
      </c>
      <c r="E626" s="84">
        <v>154.18478992999999</v>
      </c>
      <c r="F626" s="84">
        <v>154.18478992999999</v>
      </c>
    </row>
    <row r="627" spans="1:6" ht="12.75" customHeight="1" x14ac:dyDescent="0.2">
      <c r="A627" s="83" t="s">
        <v>185</v>
      </c>
      <c r="B627" s="83">
        <v>13</v>
      </c>
      <c r="C627" s="84">
        <v>1473.7609828300001</v>
      </c>
      <c r="D627" s="84">
        <v>1467.12317392</v>
      </c>
      <c r="E627" s="84">
        <v>156.27087093</v>
      </c>
      <c r="F627" s="84">
        <v>156.27087093</v>
      </c>
    </row>
    <row r="628" spans="1:6" ht="12.75" customHeight="1" x14ac:dyDescent="0.2">
      <c r="A628" s="83" t="s">
        <v>185</v>
      </c>
      <c r="B628" s="83">
        <v>14</v>
      </c>
      <c r="C628" s="84">
        <v>1481.37363693</v>
      </c>
      <c r="D628" s="84">
        <v>1481.2442070899999</v>
      </c>
      <c r="E628" s="84">
        <v>157.77497514999999</v>
      </c>
      <c r="F628" s="84">
        <v>157.77497514999999</v>
      </c>
    </row>
    <row r="629" spans="1:6" ht="12.75" customHeight="1" x14ac:dyDescent="0.2">
      <c r="A629" s="83" t="s">
        <v>185</v>
      </c>
      <c r="B629" s="83">
        <v>15</v>
      </c>
      <c r="C629" s="84">
        <v>1499.15319402</v>
      </c>
      <c r="D629" s="84">
        <v>1492.45247318</v>
      </c>
      <c r="E629" s="84">
        <v>158.96882549</v>
      </c>
      <c r="F629" s="84">
        <v>158.96882549</v>
      </c>
    </row>
    <row r="630" spans="1:6" ht="12.75" customHeight="1" x14ac:dyDescent="0.2">
      <c r="A630" s="83" t="s">
        <v>185</v>
      </c>
      <c r="B630" s="83">
        <v>16</v>
      </c>
      <c r="C630" s="84">
        <v>1507.7566965200001</v>
      </c>
      <c r="D630" s="84">
        <v>1500.4337229800001</v>
      </c>
      <c r="E630" s="84">
        <v>159.81894965000001</v>
      </c>
      <c r="F630" s="84">
        <v>159.81894965000001</v>
      </c>
    </row>
    <row r="631" spans="1:6" ht="12.75" customHeight="1" x14ac:dyDescent="0.2">
      <c r="A631" s="83" t="s">
        <v>185</v>
      </c>
      <c r="B631" s="83">
        <v>17</v>
      </c>
      <c r="C631" s="84">
        <v>1524.2352684800001</v>
      </c>
      <c r="D631" s="84">
        <v>1516.8051490800001</v>
      </c>
      <c r="E631" s="84">
        <v>161.56275485</v>
      </c>
      <c r="F631" s="84">
        <v>161.56275485</v>
      </c>
    </row>
    <row r="632" spans="1:6" ht="12.75" customHeight="1" x14ac:dyDescent="0.2">
      <c r="A632" s="83" t="s">
        <v>185</v>
      </c>
      <c r="B632" s="83">
        <v>18</v>
      </c>
      <c r="C632" s="84">
        <v>1485.00893673</v>
      </c>
      <c r="D632" s="84">
        <v>1481.76499079</v>
      </c>
      <c r="E632" s="84">
        <v>157.83044651</v>
      </c>
      <c r="F632" s="84">
        <v>157.83044651</v>
      </c>
    </row>
    <row r="633" spans="1:6" ht="12.75" customHeight="1" x14ac:dyDescent="0.2">
      <c r="A633" s="83" t="s">
        <v>185</v>
      </c>
      <c r="B633" s="83">
        <v>19</v>
      </c>
      <c r="C633" s="84">
        <v>1423.78484088</v>
      </c>
      <c r="D633" s="84">
        <v>1417.64927104</v>
      </c>
      <c r="E633" s="84">
        <v>151.00114987000001</v>
      </c>
      <c r="F633" s="84">
        <v>151.00114987000001</v>
      </c>
    </row>
    <row r="634" spans="1:6" ht="12.75" customHeight="1" x14ac:dyDescent="0.2">
      <c r="A634" s="83" t="s">
        <v>185</v>
      </c>
      <c r="B634" s="83">
        <v>20</v>
      </c>
      <c r="C634" s="84">
        <v>1397.1778712800001</v>
      </c>
      <c r="D634" s="84">
        <v>1390.5308290600001</v>
      </c>
      <c r="E634" s="84">
        <v>148.11262446999999</v>
      </c>
      <c r="F634" s="84">
        <v>148.11262446999999</v>
      </c>
    </row>
    <row r="635" spans="1:6" ht="12.75" customHeight="1" x14ac:dyDescent="0.2">
      <c r="A635" s="83" t="s">
        <v>185</v>
      </c>
      <c r="B635" s="83">
        <v>21</v>
      </c>
      <c r="C635" s="84">
        <v>1416.07804876</v>
      </c>
      <c r="D635" s="84">
        <v>1409.72730819</v>
      </c>
      <c r="E635" s="84">
        <v>150.15734067</v>
      </c>
      <c r="F635" s="84">
        <v>150.15734067</v>
      </c>
    </row>
    <row r="636" spans="1:6" ht="12.75" customHeight="1" x14ac:dyDescent="0.2">
      <c r="A636" s="83" t="s">
        <v>185</v>
      </c>
      <c r="B636" s="83">
        <v>22</v>
      </c>
      <c r="C636" s="84">
        <v>1432.30344199</v>
      </c>
      <c r="D636" s="84">
        <v>1424.1389025399999</v>
      </c>
      <c r="E636" s="84">
        <v>151.69239404999999</v>
      </c>
      <c r="F636" s="84">
        <v>151.69239404999999</v>
      </c>
    </row>
    <row r="637" spans="1:6" ht="12.75" customHeight="1" x14ac:dyDescent="0.2">
      <c r="A637" s="83" t="s">
        <v>185</v>
      </c>
      <c r="B637" s="83">
        <v>23</v>
      </c>
      <c r="C637" s="84">
        <v>1490.7065462</v>
      </c>
      <c r="D637" s="84">
        <v>1481.1800820000001</v>
      </c>
      <c r="E637" s="84">
        <v>157.76814485</v>
      </c>
      <c r="F637" s="84">
        <v>157.76814485</v>
      </c>
    </row>
    <row r="638" spans="1:6" ht="12.75" customHeight="1" x14ac:dyDescent="0.2">
      <c r="A638" s="83" t="s">
        <v>185</v>
      </c>
      <c r="B638" s="83">
        <v>24</v>
      </c>
      <c r="C638" s="84">
        <v>1563.0149426800001</v>
      </c>
      <c r="D638" s="84">
        <v>1553.2886677399999</v>
      </c>
      <c r="E638" s="84">
        <v>165.44880295999999</v>
      </c>
      <c r="F638" s="84">
        <v>165.44880295999999</v>
      </c>
    </row>
    <row r="639" spans="1:6" ht="12.75" customHeight="1" x14ac:dyDescent="0.2">
      <c r="A639" s="83" t="s">
        <v>186</v>
      </c>
      <c r="B639" s="83">
        <v>1</v>
      </c>
      <c r="C639" s="84">
        <v>1629.7262666399999</v>
      </c>
      <c r="D639" s="84">
        <v>1619.34958295</v>
      </c>
      <c r="E639" s="84">
        <v>172.48529242000001</v>
      </c>
      <c r="F639" s="84">
        <v>172.48529242000001</v>
      </c>
    </row>
    <row r="640" spans="1:6" ht="12.75" customHeight="1" x14ac:dyDescent="0.2">
      <c r="A640" s="83" t="s">
        <v>186</v>
      </c>
      <c r="B640" s="83">
        <v>2</v>
      </c>
      <c r="C640" s="84">
        <v>1683.34526525</v>
      </c>
      <c r="D640" s="84">
        <v>1675.66911278</v>
      </c>
      <c r="E640" s="84">
        <v>178.48417658</v>
      </c>
      <c r="F640" s="84">
        <v>178.48417658</v>
      </c>
    </row>
    <row r="641" spans="1:6" ht="12.75" customHeight="1" x14ac:dyDescent="0.2">
      <c r="A641" s="83" t="s">
        <v>186</v>
      </c>
      <c r="B641" s="83">
        <v>3</v>
      </c>
      <c r="C641" s="84">
        <v>1723.67216661</v>
      </c>
      <c r="D641" s="84">
        <v>1722.37471942</v>
      </c>
      <c r="E641" s="84">
        <v>183.45903211000001</v>
      </c>
      <c r="F641" s="84">
        <v>183.45903211000001</v>
      </c>
    </row>
    <row r="642" spans="1:6" ht="12.75" customHeight="1" x14ac:dyDescent="0.2">
      <c r="A642" s="83" t="s">
        <v>186</v>
      </c>
      <c r="B642" s="83">
        <v>4</v>
      </c>
      <c r="C642" s="84">
        <v>1738.6571370900001</v>
      </c>
      <c r="D642" s="84">
        <v>1720.9223216400001</v>
      </c>
      <c r="E642" s="84">
        <v>183.30432972</v>
      </c>
      <c r="F642" s="84">
        <v>183.30432972</v>
      </c>
    </row>
    <row r="643" spans="1:6" ht="12.75" customHeight="1" x14ac:dyDescent="0.2">
      <c r="A643" s="83" t="s">
        <v>186</v>
      </c>
      <c r="B643" s="83">
        <v>5</v>
      </c>
      <c r="C643" s="84">
        <v>1734.0692022200001</v>
      </c>
      <c r="D643" s="84">
        <v>1712.46120339</v>
      </c>
      <c r="E643" s="84">
        <v>182.40309228999999</v>
      </c>
      <c r="F643" s="84">
        <v>182.40309228999999</v>
      </c>
    </row>
    <row r="644" spans="1:6" ht="12.75" customHeight="1" x14ac:dyDescent="0.2">
      <c r="A644" s="83" t="s">
        <v>186</v>
      </c>
      <c r="B644" s="83">
        <v>6</v>
      </c>
      <c r="C644" s="84">
        <v>1729.0402974799999</v>
      </c>
      <c r="D644" s="84">
        <v>1693.05179309</v>
      </c>
      <c r="E644" s="84">
        <v>180.33569568999999</v>
      </c>
      <c r="F644" s="84">
        <v>180.33569568999999</v>
      </c>
    </row>
    <row r="645" spans="1:6" ht="12.75" customHeight="1" x14ac:dyDescent="0.2">
      <c r="A645" s="83" t="s">
        <v>186</v>
      </c>
      <c r="B645" s="83">
        <v>7</v>
      </c>
      <c r="C645" s="84">
        <v>1630.6778501399999</v>
      </c>
      <c r="D645" s="84">
        <v>1620.1645293500001</v>
      </c>
      <c r="E645" s="84">
        <v>172.57209657000001</v>
      </c>
      <c r="F645" s="84">
        <v>172.57209657000001</v>
      </c>
    </row>
    <row r="646" spans="1:6" ht="12.75" customHeight="1" x14ac:dyDescent="0.2">
      <c r="A646" s="83" t="s">
        <v>186</v>
      </c>
      <c r="B646" s="83">
        <v>8</v>
      </c>
      <c r="C646" s="84">
        <v>1591.4655508599999</v>
      </c>
      <c r="D646" s="84">
        <v>1580.34328469</v>
      </c>
      <c r="E646" s="84">
        <v>168.33053002</v>
      </c>
      <c r="F646" s="84">
        <v>168.33053002</v>
      </c>
    </row>
    <row r="647" spans="1:6" ht="12.75" customHeight="1" x14ac:dyDescent="0.2">
      <c r="A647" s="83" t="s">
        <v>186</v>
      </c>
      <c r="B647" s="83">
        <v>9</v>
      </c>
      <c r="C647" s="84">
        <v>1538.22375977</v>
      </c>
      <c r="D647" s="84">
        <v>1524.55039461</v>
      </c>
      <c r="E647" s="84">
        <v>162.38774097000001</v>
      </c>
      <c r="F647" s="84">
        <v>162.38774097000001</v>
      </c>
    </row>
    <row r="648" spans="1:6" ht="12.75" customHeight="1" x14ac:dyDescent="0.2">
      <c r="A648" s="83" t="s">
        <v>186</v>
      </c>
      <c r="B648" s="83">
        <v>10</v>
      </c>
      <c r="C648" s="84">
        <v>1531.20809818</v>
      </c>
      <c r="D648" s="84">
        <v>1489.13183093</v>
      </c>
      <c r="E648" s="84">
        <v>158.61512672000001</v>
      </c>
      <c r="F648" s="84">
        <v>158.61512672000001</v>
      </c>
    </row>
    <row r="649" spans="1:6" ht="12.75" customHeight="1" x14ac:dyDescent="0.2">
      <c r="A649" s="83" t="s">
        <v>186</v>
      </c>
      <c r="B649" s="83">
        <v>11</v>
      </c>
      <c r="C649" s="84">
        <v>1520.68465694</v>
      </c>
      <c r="D649" s="84">
        <v>1498.5087892399999</v>
      </c>
      <c r="E649" s="84">
        <v>159.61391501</v>
      </c>
      <c r="F649" s="84">
        <v>159.61391501</v>
      </c>
    </row>
    <row r="650" spans="1:6" ht="12.75" customHeight="1" x14ac:dyDescent="0.2">
      <c r="A650" s="83" t="s">
        <v>186</v>
      </c>
      <c r="B650" s="83">
        <v>12</v>
      </c>
      <c r="C650" s="84">
        <v>1516.97399769</v>
      </c>
      <c r="D650" s="84">
        <v>1504.8724399800001</v>
      </c>
      <c r="E650" s="84">
        <v>160.29174033999999</v>
      </c>
      <c r="F650" s="84">
        <v>160.29174033999999</v>
      </c>
    </row>
    <row r="651" spans="1:6" ht="12.75" customHeight="1" x14ac:dyDescent="0.2">
      <c r="A651" s="83" t="s">
        <v>186</v>
      </c>
      <c r="B651" s="83">
        <v>13</v>
      </c>
      <c r="C651" s="84">
        <v>1526.32085549</v>
      </c>
      <c r="D651" s="84">
        <v>1518.8675599999999</v>
      </c>
      <c r="E651" s="84">
        <v>161.78243289</v>
      </c>
      <c r="F651" s="84">
        <v>161.78243289</v>
      </c>
    </row>
    <row r="652" spans="1:6" ht="12.75" customHeight="1" x14ac:dyDescent="0.2">
      <c r="A652" s="83" t="s">
        <v>186</v>
      </c>
      <c r="B652" s="83">
        <v>14</v>
      </c>
      <c r="C652" s="84">
        <v>1544.5500910799999</v>
      </c>
      <c r="D652" s="84">
        <v>1535.31000015</v>
      </c>
      <c r="E652" s="84">
        <v>163.53380215999999</v>
      </c>
      <c r="F652" s="84">
        <v>163.53380215999999</v>
      </c>
    </row>
    <row r="653" spans="1:6" ht="12.75" customHeight="1" x14ac:dyDescent="0.2">
      <c r="A653" s="83" t="s">
        <v>186</v>
      </c>
      <c r="B653" s="83">
        <v>15</v>
      </c>
      <c r="C653" s="84">
        <v>1553.68553681</v>
      </c>
      <c r="D653" s="84">
        <v>1544.2506950300001</v>
      </c>
      <c r="E653" s="84">
        <v>164.48612177999999</v>
      </c>
      <c r="F653" s="84">
        <v>164.48612177999999</v>
      </c>
    </row>
    <row r="654" spans="1:6" ht="12.75" customHeight="1" x14ac:dyDescent="0.2">
      <c r="A654" s="83" t="s">
        <v>186</v>
      </c>
      <c r="B654" s="83">
        <v>16</v>
      </c>
      <c r="C654" s="84">
        <v>1576.64858119</v>
      </c>
      <c r="D654" s="84">
        <v>1563.9577887600001</v>
      </c>
      <c r="E654" s="84">
        <v>166.58522617</v>
      </c>
      <c r="F654" s="84">
        <v>166.58522617</v>
      </c>
    </row>
    <row r="655" spans="1:6" ht="12.75" customHeight="1" x14ac:dyDescent="0.2">
      <c r="A655" s="83" t="s">
        <v>186</v>
      </c>
      <c r="B655" s="83">
        <v>17</v>
      </c>
      <c r="C655" s="84">
        <v>1601.04922444</v>
      </c>
      <c r="D655" s="84">
        <v>1585.44826244</v>
      </c>
      <c r="E655" s="84">
        <v>168.87428757999999</v>
      </c>
      <c r="F655" s="84">
        <v>168.87428757999999</v>
      </c>
    </row>
    <row r="656" spans="1:6" ht="12.75" customHeight="1" x14ac:dyDescent="0.2">
      <c r="A656" s="83" t="s">
        <v>186</v>
      </c>
      <c r="B656" s="83">
        <v>18</v>
      </c>
      <c r="C656" s="84">
        <v>1563.7382661500001</v>
      </c>
      <c r="D656" s="84">
        <v>1558.6103697799999</v>
      </c>
      <c r="E656" s="84">
        <v>166.01564493999999</v>
      </c>
      <c r="F656" s="84">
        <v>166.01564493999999</v>
      </c>
    </row>
    <row r="657" spans="1:6" ht="12.75" customHeight="1" x14ac:dyDescent="0.2">
      <c r="A657" s="83" t="s">
        <v>186</v>
      </c>
      <c r="B657" s="83">
        <v>19</v>
      </c>
      <c r="C657" s="84">
        <v>1504.63184619</v>
      </c>
      <c r="D657" s="84">
        <v>1494.04268759</v>
      </c>
      <c r="E657" s="84">
        <v>159.13820744</v>
      </c>
      <c r="F657" s="84">
        <v>159.13820744</v>
      </c>
    </row>
    <row r="658" spans="1:6" ht="12.75" customHeight="1" x14ac:dyDescent="0.2">
      <c r="A658" s="83" t="s">
        <v>186</v>
      </c>
      <c r="B658" s="83">
        <v>20</v>
      </c>
      <c r="C658" s="84">
        <v>1476.6717627400001</v>
      </c>
      <c r="D658" s="84">
        <v>1467.8432740600001</v>
      </c>
      <c r="E658" s="84">
        <v>156.34757252</v>
      </c>
      <c r="F658" s="84">
        <v>156.34757252</v>
      </c>
    </row>
    <row r="659" spans="1:6" ht="12.75" customHeight="1" x14ac:dyDescent="0.2">
      <c r="A659" s="83" t="s">
        <v>186</v>
      </c>
      <c r="B659" s="83">
        <v>21</v>
      </c>
      <c r="C659" s="84">
        <v>1488.1719136900001</v>
      </c>
      <c r="D659" s="84">
        <v>1479.69652621</v>
      </c>
      <c r="E659" s="84">
        <v>157.61012366</v>
      </c>
      <c r="F659" s="84">
        <v>157.61012366</v>
      </c>
    </row>
    <row r="660" spans="1:6" ht="12.75" customHeight="1" x14ac:dyDescent="0.2">
      <c r="A660" s="83" t="s">
        <v>186</v>
      </c>
      <c r="B660" s="83">
        <v>22</v>
      </c>
      <c r="C660" s="84">
        <v>1507.2692402499999</v>
      </c>
      <c r="D660" s="84">
        <v>1498.52526706</v>
      </c>
      <c r="E660" s="84">
        <v>159.61567015</v>
      </c>
      <c r="F660" s="84">
        <v>159.61567015</v>
      </c>
    </row>
    <row r="661" spans="1:6" ht="12.75" customHeight="1" x14ac:dyDescent="0.2">
      <c r="A661" s="83" t="s">
        <v>186</v>
      </c>
      <c r="B661" s="83">
        <v>23</v>
      </c>
      <c r="C661" s="84">
        <v>1573.3554194200001</v>
      </c>
      <c r="D661" s="84">
        <v>1563.5134148899999</v>
      </c>
      <c r="E661" s="84">
        <v>166.53789361</v>
      </c>
      <c r="F661" s="84">
        <v>166.53789361</v>
      </c>
    </row>
    <row r="662" spans="1:6" ht="12.75" customHeight="1" x14ac:dyDescent="0.2">
      <c r="A662" s="83" t="s">
        <v>186</v>
      </c>
      <c r="B662" s="83">
        <v>24</v>
      </c>
      <c r="C662" s="84">
        <v>1633.0594060400001</v>
      </c>
      <c r="D662" s="84">
        <v>1622.3324694999999</v>
      </c>
      <c r="E662" s="84">
        <v>172.80301507999999</v>
      </c>
      <c r="F662" s="84">
        <v>172.80301507999999</v>
      </c>
    </row>
    <row r="663" spans="1:6" ht="12.75" customHeight="1" x14ac:dyDescent="0.2">
      <c r="A663" s="83" t="s">
        <v>187</v>
      </c>
      <c r="B663" s="83">
        <v>1</v>
      </c>
      <c r="C663" s="84">
        <v>1677.8577500700001</v>
      </c>
      <c r="D663" s="84">
        <v>1666.49651526</v>
      </c>
      <c r="E663" s="84">
        <v>177.50715582000001</v>
      </c>
      <c r="F663" s="84">
        <v>177.50715582000001</v>
      </c>
    </row>
    <row r="664" spans="1:6" ht="12.75" customHeight="1" x14ac:dyDescent="0.2">
      <c r="A664" s="83" t="s">
        <v>187</v>
      </c>
      <c r="B664" s="83">
        <v>2</v>
      </c>
      <c r="C664" s="84">
        <v>1741.6373941500001</v>
      </c>
      <c r="D664" s="84">
        <v>1731.1372726899999</v>
      </c>
      <c r="E664" s="84">
        <v>184.39237693999999</v>
      </c>
      <c r="F664" s="84">
        <v>184.39237693999999</v>
      </c>
    </row>
    <row r="665" spans="1:6" ht="12.75" customHeight="1" x14ac:dyDescent="0.2">
      <c r="A665" s="83" t="s">
        <v>187</v>
      </c>
      <c r="B665" s="83">
        <v>3</v>
      </c>
      <c r="C665" s="84">
        <v>1787.0382041099999</v>
      </c>
      <c r="D665" s="84">
        <v>1774.5901213300001</v>
      </c>
      <c r="E665" s="84">
        <v>189.02076439999999</v>
      </c>
      <c r="F665" s="84">
        <v>189.02076439999999</v>
      </c>
    </row>
    <row r="666" spans="1:6" ht="12.75" customHeight="1" x14ac:dyDescent="0.2">
      <c r="A666" s="83" t="s">
        <v>187</v>
      </c>
      <c r="B666" s="83">
        <v>4</v>
      </c>
      <c r="C666" s="84">
        <v>1796.2472733300001</v>
      </c>
      <c r="D666" s="84">
        <v>1785.329782</v>
      </c>
      <c r="E666" s="84">
        <v>190.16470115999999</v>
      </c>
      <c r="F666" s="84">
        <v>190.16470115999999</v>
      </c>
    </row>
    <row r="667" spans="1:6" ht="12.75" customHeight="1" x14ac:dyDescent="0.2">
      <c r="A667" s="83" t="s">
        <v>187</v>
      </c>
      <c r="B667" s="83">
        <v>5</v>
      </c>
      <c r="C667" s="84">
        <v>1807.1929086499999</v>
      </c>
      <c r="D667" s="84">
        <v>1794.3112486099999</v>
      </c>
      <c r="E667" s="84">
        <v>191.12136358000001</v>
      </c>
      <c r="F667" s="84">
        <v>191.12136358000001</v>
      </c>
    </row>
    <row r="668" spans="1:6" ht="12.75" customHeight="1" x14ac:dyDescent="0.2">
      <c r="A668" s="83" t="s">
        <v>187</v>
      </c>
      <c r="B668" s="83">
        <v>6</v>
      </c>
      <c r="C668" s="84">
        <v>1782.8514951899999</v>
      </c>
      <c r="D668" s="84">
        <v>1769.7579193900001</v>
      </c>
      <c r="E668" s="84">
        <v>188.50606160000001</v>
      </c>
      <c r="F668" s="84">
        <v>188.50606160000001</v>
      </c>
    </row>
    <row r="669" spans="1:6" ht="12.75" customHeight="1" x14ac:dyDescent="0.2">
      <c r="A669" s="83" t="s">
        <v>187</v>
      </c>
      <c r="B669" s="83">
        <v>7</v>
      </c>
      <c r="C669" s="84">
        <v>1701.5338144299999</v>
      </c>
      <c r="D669" s="84">
        <v>1691.1497857700001</v>
      </c>
      <c r="E669" s="84">
        <v>180.13310306</v>
      </c>
      <c r="F669" s="84">
        <v>180.13310306</v>
      </c>
    </row>
    <row r="670" spans="1:6" ht="12.75" customHeight="1" x14ac:dyDescent="0.2">
      <c r="A670" s="83" t="s">
        <v>187</v>
      </c>
      <c r="B670" s="83">
        <v>8</v>
      </c>
      <c r="C670" s="84">
        <v>1592.1704220300001</v>
      </c>
      <c r="D670" s="84">
        <v>1582.77255982</v>
      </c>
      <c r="E670" s="84">
        <v>168.58928467000001</v>
      </c>
      <c r="F670" s="84">
        <v>168.58928467000001</v>
      </c>
    </row>
    <row r="671" spans="1:6" ht="12.75" customHeight="1" x14ac:dyDescent="0.2">
      <c r="A671" s="83" t="s">
        <v>187</v>
      </c>
      <c r="B671" s="83">
        <v>9</v>
      </c>
      <c r="C671" s="84">
        <v>1528.8402530200001</v>
      </c>
      <c r="D671" s="84">
        <v>1517.5712831200001</v>
      </c>
      <c r="E671" s="84">
        <v>161.64435974</v>
      </c>
      <c r="F671" s="84">
        <v>161.64435974</v>
      </c>
    </row>
    <row r="672" spans="1:6" ht="12.75" customHeight="1" x14ac:dyDescent="0.2">
      <c r="A672" s="83" t="s">
        <v>187</v>
      </c>
      <c r="B672" s="83">
        <v>10</v>
      </c>
      <c r="C672" s="84">
        <v>1495.18733834</v>
      </c>
      <c r="D672" s="84">
        <v>1485.0306946600001</v>
      </c>
      <c r="E672" s="84">
        <v>158.1782935</v>
      </c>
      <c r="F672" s="84">
        <v>158.1782935</v>
      </c>
    </row>
    <row r="673" spans="1:6" ht="12.75" customHeight="1" x14ac:dyDescent="0.2">
      <c r="A673" s="83" t="s">
        <v>187</v>
      </c>
      <c r="B673" s="83">
        <v>11</v>
      </c>
      <c r="C673" s="84">
        <v>1488.27534745</v>
      </c>
      <c r="D673" s="84">
        <v>1485.39479381</v>
      </c>
      <c r="E673" s="84">
        <v>158.21707559000001</v>
      </c>
      <c r="F673" s="84">
        <v>158.21707559000001</v>
      </c>
    </row>
    <row r="674" spans="1:6" ht="12.75" customHeight="1" x14ac:dyDescent="0.2">
      <c r="A674" s="83" t="s">
        <v>187</v>
      </c>
      <c r="B674" s="83">
        <v>12</v>
      </c>
      <c r="C674" s="84">
        <v>1509.7307503100001</v>
      </c>
      <c r="D674" s="84">
        <v>1500.87542788</v>
      </c>
      <c r="E674" s="84">
        <v>159.86599792000001</v>
      </c>
      <c r="F674" s="84">
        <v>159.86599792000001</v>
      </c>
    </row>
    <row r="675" spans="1:6" ht="12.75" customHeight="1" x14ac:dyDescent="0.2">
      <c r="A675" s="83" t="s">
        <v>187</v>
      </c>
      <c r="B675" s="83">
        <v>13</v>
      </c>
      <c r="C675" s="84">
        <v>1553.4469916800001</v>
      </c>
      <c r="D675" s="84">
        <v>1540.69709281</v>
      </c>
      <c r="E675" s="84">
        <v>164.10760923999999</v>
      </c>
      <c r="F675" s="84">
        <v>164.10760923999999</v>
      </c>
    </row>
    <row r="676" spans="1:6" ht="12.75" customHeight="1" x14ac:dyDescent="0.2">
      <c r="A676" s="83" t="s">
        <v>187</v>
      </c>
      <c r="B676" s="83">
        <v>14</v>
      </c>
      <c r="C676" s="84">
        <v>1571.2900135100001</v>
      </c>
      <c r="D676" s="84">
        <v>1560.40464107</v>
      </c>
      <c r="E676" s="84">
        <v>166.20676205000001</v>
      </c>
      <c r="F676" s="84">
        <v>166.20676205000001</v>
      </c>
    </row>
    <row r="677" spans="1:6" ht="12.75" customHeight="1" x14ac:dyDescent="0.2">
      <c r="A677" s="83" t="s">
        <v>187</v>
      </c>
      <c r="B677" s="83">
        <v>15</v>
      </c>
      <c r="C677" s="84">
        <v>1598.3542713500001</v>
      </c>
      <c r="D677" s="84">
        <v>1588.3751621500001</v>
      </c>
      <c r="E677" s="84">
        <v>169.18604679000001</v>
      </c>
      <c r="F677" s="84">
        <v>169.18604679000001</v>
      </c>
    </row>
    <row r="678" spans="1:6" ht="12.75" customHeight="1" x14ac:dyDescent="0.2">
      <c r="A678" s="83" t="s">
        <v>187</v>
      </c>
      <c r="B678" s="83">
        <v>16</v>
      </c>
      <c r="C678" s="84">
        <v>1603.45149711</v>
      </c>
      <c r="D678" s="84">
        <v>1597.40999618</v>
      </c>
      <c r="E678" s="84">
        <v>170.14839365</v>
      </c>
      <c r="F678" s="84">
        <v>170.14839365</v>
      </c>
    </row>
    <row r="679" spans="1:6" ht="12.75" customHeight="1" x14ac:dyDescent="0.2">
      <c r="A679" s="83" t="s">
        <v>187</v>
      </c>
      <c r="B679" s="83">
        <v>17</v>
      </c>
      <c r="C679" s="84">
        <v>1609.61795284</v>
      </c>
      <c r="D679" s="84">
        <v>1604.66372022</v>
      </c>
      <c r="E679" s="84">
        <v>170.92102528999999</v>
      </c>
      <c r="F679" s="84">
        <v>170.92102528999999</v>
      </c>
    </row>
    <row r="680" spans="1:6" ht="12.75" customHeight="1" x14ac:dyDescent="0.2">
      <c r="A680" s="83" t="s">
        <v>187</v>
      </c>
      <c r="B680" s="83">
        <v>18</v>
      </c>
      <c r="C680" s="84">
        <v>1584.7898858900001</v>
      </c>
      <c r="D680" s="84">
        <v>1580.2231257399999</v>
      </c>
      <c r="E680" s="84">
        <v>168.31773127</v>
      </c>
      <c r="F680" s="84">
        <v>168.31773127</v>
      </c>
    </row>
    <row r="681" spans="1:6" ht="12.75" customHeight="1" x14ac:dyDescent="0.2">
      <c r="A681" s="83" t="s">
        <v>187</v>
      </c>
      <c r="B681" s="83">
        <v>19</v>
      </c>
      <c r="C681" s="84">
        <v>1509.5861446599999</v>
      </c>
      <c r="D681" s="84">
        <v>1502.6458196799999</v>
      </c>
      <c r="E681" s="84">
        <v>160.05457150000001</v>
      </c>
      <c r="F681" s="84">
        <v>160.05457150000001</v>
      </c>
    </row>
    <row r="682" spans="1:6" ht="12.75" customHeight="1" x14ac:dyDescent="0.2">
      <c r="A682" s="83" t="s">
        <v>187</v>
      </c>
      <c r="B682" s="83">
        <v>20</v>
      </c>
      <c r="C682" s="84">
        <v>1478.79367385</v>
      </c>
      <c r="D682" s="84">
        <v>1470.49700749</v>
      </c>
      <c r="E682" s="84">
        <v>156.63023537999999</v>
      </c>
      <c r="F682" s="84">
        <v>156.63023537999999</v>
      </c>
    </row>
    <row r="683" spans="1:6" ht="12.75" customHeight="1" x14ac:dyDescent="0.2">
      <c r="A683" s="83" t="s">
        <v>187</v>
      </c>
      <c r="B683" s="83">
        <v>21</v>
      </c>
      <c r="C683" s="84">
        <v>1504.31218491</v>
      </c>
      <c r="D683" s="84">
        <v>1495.61758031</v>
      </c>
      <c r="E683" s="84">
        <v>159.30595740999999</v>
      </c>
      <c r="F683" s="84">
        <v>159.30595740999999</v>
      </c>
    </row>
    <row r="684" spans="1:6" ht="12.75" customHeight="1" x14ac:dyDescent="0.2">
      <c r="A684" s="83" t="s">
        <v>187</v>
      </c>
      <c r="B684" s="83">
        <v>22</v>
      </c>
      <c r="C684" s="84">
        <v>1516.0412324900001</v>
      </c>
      <c r="D684" s="84">
        <v>1515.56398031</v>
      </c>
      <c r="E684" s="84">
        <v>161.43055154999999</v>
      </c>
      <c r="F684" s="84">
        <v>161.43055154999999</v>
      </c>
    </row>
    <row r="685" spans="1:6" ht="12.75" customHeight="1" x14ac:dyDescent="0.2">
      <c r="A685" s="83" t="s">
        <v>187</v>
      </c>
      <c r="B685" s="83">
        <v>23</v>
      </c>
      <c r="C685" s="84">
        <v>1582.4794397400001</v>
      </c>
      <c r="D685" s="84">
        <v>1575.96945329</v>
      </c>
      <c r="E685" s="84">
        <v>167.86465063</v>
      </c>
      <c r="F685" s="84">
        <v>167.86465063</v>
      </c>
    </row>
    <row r="686" spans="1:6" ht="12.75" customHeight="1" x14ac:dyDescent="0.2">
      <c r="A686" s="83" t="s">
        <v>187</v>
      </c>
      <c r="B686" s="83">
        <v>24</v>
      </c>
      <c r="C686" s="84">
        <v>1691.0468454300001</v>
      </c>
      <c r="D686" s="84">
        <v>1683.9220576600001</v>
      </c>
      <c r="E686" s="84">
        <v>179.36324038999999</v>
      </c>
      <c r="F686" s="84">
        <v>179.36324038999999</v>
      </c>
    </row>
    <row r="687" spans="1:6" ht="12.75" customHeight="1" x14ac:dyDescent="0.2">
      <c r="A687" s="83" t="s">
        <v>188</v>
      </c>
      <c r="B687" s="83">
        <v>1</v>
      </c>
      <c r="C687" s="84">
        <v>1712.4579155599999</v>
      </c>
      <c r="D687" s="84">
        <v>1711.4068154900001</v>
      </c>
      <c r="E687" s="84">
        <v>182.29078397999999</v>
      </c>
      <c r="F687" s="84">
        <v>182.29078397999999</v>
      </c>
    </row>
    <row r="688" spans="1:6" ht="12.75" customHeight="1" x14ac:dyDescent="0.2">
      <c r="A688" s="83" t="s">
        <v>188</v>
      </c>
      <c r="B688" s="83">
        <v>2</v>
      </c>
      <c r="C688" s="84">
        <v>1684.39092071</v>
      </c>
      <c r="D688" s="84">
        <v>1677.0447457</v>
      </c>
      <c r="E688" s="84">
        <v>178.63070235999999</v>
      </c>
      <c r="F688" s="84">
        <v>178.63070235999999</v>
      </c>
    </row>
    <row r="689" spans="1:6" ht="12.75" customHeight="1" x14ac:dyDescent="0.2">
      <c r="A689" s="83" t="s">
        <v>188</v>
      </c>
      <c r="B689" s="83">
        <v>3</v>
      </c>
      <c r="C689" s="84">
        <v>1737.44330214</v>
      </c>
      <c r="D689" s="84">
        <v>1730.22093939</v>
      </c>
      <c r="E689" s="84">
        <v>184.29477353999999</v>
      </c>
      <c r="F689" s="84">
        <v>184.29477353999999</v>
      </c>
    </row>
    <row r="690" spans="1:6" ht="12.75" customHeight="1" x14ac:dyDescent="0.2">
      <c r="A690" s="83" t="s">
        <v>188</v>
      </c>
      <c r="B690" s="83">
        <v>4</v>
      </c>
      <c r="C690" s="84">
        <v>1741.4241456499999</v>
      </c>
      <c r="D690" s="84">
        <v>1734.07645217</v>
      </c>
      <c r="E690" s="84">
        <v>184.70544412999999</v>
      </c>
      <c r="F690" s="84">
        <v>184.70544412999999</v>
      </c>
    </row>
    <row r="691" spans="1:6" ht="12.75" customHeight="1" x14ac:dyDescent="0.2">
      <c r="A691" s="83" t="s">
        <v>188</v>
      </c>
      <c r="B691" s="83">
        <v>5</v>
      </c>
      <c r="C691" s="84">
        <v>1744.06784788</v>
      </c>
      <c r="D691" s="84">
        <v>1735.42437451</v>
      </c>
      <c r="E691" s="84">
        <v>184.84901830999999</v>
      </c>
      <c r="F691" s="84">
        <v>184.84901830999999</v>
      </c>
    </row>
    <row r="692" spans="1:6" ht="12.75" customHeight="1" x14ac:dyDescent="0.2">
      <c r="A692" s="83" t="s">
        <v>188</v>
      </c>
      <c r="B692" s="83">
        <v>6</v>
      </c>
      <c r="C692" s="84">
        <v>1736.55349615</v>
      </c>
      <c r="D692" s="84">
        <v>1729.3186917400001</v>
      </c>
      <c r="E692" s="84">
        <v>184.19867048</v>
      </c>
      <c r="F692" s="84">
        <v>184.19867048</v>
      </c>
    </row>
    <row r="693" spans="1:6" ht="12.75" customHeight="1" x14ac:dyDescent="0.2">
      <c r="A693" s="83" t="s">
        <v>188</v>
      </c>
      <c r="B693" s="83">
        <v>7</v>
      </c>
      <c r="C693" s="84">
        <v>1717.98359658</v>
      </c>
      <c r="D693" s="84">
        <v>1711.63003344</v>
      </c>
      <c r="E693" s="84">
        <v>182.31456008000001</v>
      </c>
      <c r="F693" s="84">
        <v>182.31456008000001</v>
      </c>
    </row>
    <row r="694" spans="1:6" ht="12.75" customHeight="1" x14ac:dyDescent="0.2">
      <c r="A694" s="83" t="s">
        <v>188</v>
      </c>
      <c r="B694" s="83">
        <v>8</v>
      </c>
      <c r="C694" s="84">
        <v>1674.09511324</v>
      </c>
      <c r="D694" s="84">
        <v>1665.7863579699999</v>
      </c>
      <c r="E694" s="84">
        <v>177.43151330000001</v>
      </c>
      <c r="F694" s="84">
        <v>177.43151330000001</v>
      </c>
    </row>
    <row r="695" spans="1:6" ht="12.75" customHeight="1" x14ac:dyDescent="0.2">
      <c r="A695" s="83" t="s">
        <v>188</v>
      </c>
      <c r="B695" s="83">
        <v>9</v>
      </c>
      <c r="C695" s="84">
        <v>1616.0035644899999</v>
      </c>
      <c r="D695" s="84">
        <v>1606.96419636</v>
      </c>
      <c r="E695" s="84">
        <v>171.16606089000001</v>
      </c>
      <c r="F695" s="84">
        <v>171.16606089000001</v>
      </c>
    </row>
    <row r="696" spans="1:6" ht="12.75" customHeight="1" x14ac:dyDescent="0.2">
      <c r="A696" s="83" t="s">
        <v>188</v>
      </c>
      <c r="B696" s="83">
        <v>10</v>
      </c>
      <c r="C696" s="84">
        <v>1540.2303722700001</v>
      </c>
      <c r="D696" s="84">
        <v>1530.86225881</v>
      </c>
      <c r="E696" s="84">
        <v>163.06005024999999</v>
      </c>
      <c r="F696" s="84">
        <v>163.06005024999999</v>
      </c>
    </row>
    <row r="697" spans="1:6" ht="12.75" customHeight="1" x14ac:dyDescent="0.2">
      <c r="A697" s="83" t="s">
        <v>188</v>
      </c>
      <c r="B697" s="83">
        <v>11</v>
      </c>
      <c r="C697" s="84">
        <v>1514.76460372</v>
      </c>
      <c r="D697" s="84">
        <v>1507.0850513600001</v>
      </c>
      <c r="E697" s="84">
        <v>160.52741700999999</v>
      </c>
      <c r="F697" s="84">
        <v>160.52741700999999</v>
      </c>
    </row>
    <row r="698" spans="1:6" ht="12.75" customHeight="1" x14ac:dyDescent="0.2">
      <c r="A698" s="83" t="s">
        <v>188</v>
      </c>
      <c r="B698" s="83">
        <v>12</v>
      </c>
      <c r="C698" s="84">
        <v>1513.73682407</v>
      </c>
      <c r="D698" s="84">
        <v>1509.05515621</v>
      </c>
      <c r="E698" s="84">
        <v>160.73726306</v>
      </c>
      <c r="F698" s="84">
        <v>160.73726306</v>
      </c>
    </row>
    <row r="699" spans="1:6" ht="12.75" customHeight="1" x14ac:dyDescent="0.2">
      <c r="A699" s="83" t="s">
        <v>188</v>
      </c>
      <c r="B699" s="83">
        <v>13</v>
      </c>
      <c r="C699" s="84">
        <v>1537.33242625</v>
      </c>
      <c r="D699" s="84">
        <v>1530.7333598600001</v>
      </c>
      <c r="E699" s="84">
        <v>163.04632054999999</v>
      </c>
      <c r="F699" s="84">
        <v>163.04632054999999</v>
      </c>
    </row>
    <row r="700" spans="1:6" ht="12.75" customHeight="1" x14ac:dyDescent="0.2">
      <c r="A700" s="83" t="s">
        <v>188</v>
      </c>
      <c r="B700" s="83">
        <v>14</v>
      </c>
      <c r="C700" s="84">
        <v>1549.81173906</v>
      </c>
      <c r="D700" s="84">
        <v>1542.72659454</v>
      </c>
      <c r="E700" s="84">
        <v>164.32378195999999</v>
      </c>
      <c r="F700" s="84">
        <v>164.32378195999999</v>
      </c>
    </row>
    <row r="701" spans="1:6" ht="12.75" customHeight="1" x14ac:dyDescent="0.2">
      <c r="A701" s="83" t="s">
        <v>188</v>
      </c>
      <c r="B701" s="83">
        <v>15</v>
      </c>
      <c r="C701" s="84">
        <v>1564.9686512599999</v>
      </c>
      <c r="D701" s="84">
        <v>1557.31324898</v>
      </c>
      <c r="E701" s="84">
        <v>165.87748189999999</v>
      </c>
      <c r="F701" s="84">
        <v>165.87748189999999</v>
      </c>
    </row>
    <row r="702" spans="1:6" ht="12.75" customHeight="1" x14ac:dyDescent="0.2">
      <c r="A702" s="83" t="s">
        <v>188</v>
      </c>
      <c r="B702" s="83">
        <v>16</v>
      </c>
      <c r="C702" s="84">
        <v>1570.3392003399999</v>
      </c>
      <c r="D702" s="84">
        <v>1570.1962518600001</v>
      </c>
      <c r="E702" s="84">
        <v>167.24971711000001</v>
      </c>
      <c r="F702" s="84">
        <v>167.24971711000001</v>
      </c>
    </row>
    <row r="703" spans="1:6" ht="12.75" customHeight="1" x14ac:dyDescent="0.2">
      <c r="A703" s="83" t="s">
        <v>188</v>
      </c>
      <c r="B703" s="83">
        <v>17</v>
      </c>
      <c r="C703" s="84">
        <v>1572.53208109</v>
      </c>
      <c r="D703" s="84">
        <v>1564.6038789700001</v>
      </c>
      <c r="E703" s="84">
        <v>166.65404458</v>
      </c>
      <c r="F703" s="84">
        <v>166.65404458</v>
      </c>
    </row>
    <row r="704" spans="1:6" ht="12.75" customHeight="1" x14ac:dyDescent="0.2">
      <c r="A704" s="83" t="s">
        <v>188</v>
      </c>
      <c r="B704" s="83">
        <v>18</v>
      </c>
      <c r="C704" s="84">
        <v>1568.83239641</v>
      </c>
      <c r="D704" s="84">
        <v>1563.06888835</v>
      </c>
      <c r="E704" s="84">
        <v>166.49054479</v>
      </c>
      <c r="F704" s="84">
        <v>166.49054479</v>
      </c>
    </row>
    <row r="705" spans="1:6" ht="12.75" customHeight="1" x14ac:dyDescent="0.2">
      <c r="A705" s="83" t="s">
        <v>188</v>
      </c>
      <c r="B705" s="83">
        <v>19</v>
      </c>
      <c r="C705" s="84">
        <v>1500.69435942</v>
      </c>
      <c r="D705" s="84">
        <v>1499.06014213</v>
      </c>
      <c r="E705" s="84">
        <v>159.67264245999999</v>
      </c>
      <c r="F705" s="84">
        <v>159.67264245999999</v>
      </c>
    </row>
    <row r="706" spans="1:6" ht="12.75" customHeight="1" x14ac:dyDescent="0.2">
      <c r="A706" s="83" t="s">
        <v>188</v>
      </c>
      <c r="B706" s="83">
        <v>20</v>
      </c>
      <c r="C706" s="84">
        <v>1480.27121014</v>
      </c>
      <c r="D706" s="84">
        <v>1475.07525055</v>
      </c>
      <c r="E706" s="84">
        <v>157.11788770999999</v>
      </c>
      <c r="F706" s="84">
        <v>157.11788770999999</v>
      </c>
    </row>
    <row r="707" spans="1:6" ht="12.75" customHeight="1" x14ac:dyDescent="0.2">
      <c r="A707" s="83" t="s">
        <v>188</v>
      </c>
      <c r="B707" s="83">
        <v>21</v>
      </c>
      <c r="C707" s="84">
        <v>1500.87537073</v>
      </c>
      <c r="D707" s="84">
        <v>1495.96817018</v>
      </c>
      <c r="E707" s="84">
        <v>159.34330054</v>
      </c>
      <c r="F707" s="84">
        <v>159.34330054</v>
      </c>
    </row>
    <row r="708" spans="1:6" ht="12.75" customHeight="1" x14ac:dyDescent="0.2">
      <c r="A708" s="83" t="s">
        <v>188</v>
      </c>
      <c r="B708" s="83">
        <v>22</v>
      </c>
      <c r="C708" s="84">
        <v>1523.8721993900001</v>
      </c>
      <c r="D708" s="84">
        <v>1518.5669616099999</v>
      </c>
      <c r="E708" s="84">
        <v>161.7504146</v>
      </c>
      <c r="F708" s="84">
        <v>161.7504146</v>
      </c>
    </row>
    <row r="709" spans="1:6" ht="12.75" customHeight="1" x14ac:dyDescent="0.2">
      <c r="A709" s="83" t="s">
        <v>188</v>
      </c>
      <c r="B709" s="83">
        <v>23</v>
      </c>
      <c r="C709" s="84">
        <v>1557.43536481</v>
      </c>
      <c r="D709" s="84">
        <v>1552.0456873400001</v>
      </c>
      <c r="E709" s="84">
        <v>165.31640669000001</v>
      </c>
      <c r="F709" s="84">
        <v>165.31640669000001</v>
      </c>
    </row>
    <row r="710" spans="1:6" ht="12.75" customHeight="1" x14ac:dyDescent="0.2">
      <c r="A710" s="83" t="s">
        <v>188</v>
      </c>
      <c r="B710" s="83">
        <v>24</v>
      </c>
      <c r="C710" s="84">
        <v>1614.12043077</v>
      </c>
      <c r="D710" s="84">
        <v>1607.2714726900001</v>
      </c>
      <c r="E710" s="84">
        <v>171.19879048000001</v>
      </c>
      <c r="F710" s="84">
        <v>171.19879048000001</v>
      </c>
    </row>
    <row r="711" spans="1:6" ht="12.75" customHeight="1" x14ac:dyDescent="0.2">
      <c r="A711" s="83" t="s">
        <v>189</v>
      </c>
      <c r="B711" s="83">
        <v>1</v>
      </c>
      <c r="C711" s="84">
        <v>1605.8508399</v>
      </c>
      <c r="D711" s="84">
        <v>1598.87162865</v>
      </c>
      <c r="E711" s="84">
        <v>170.30407968</v>
      </c>
      <c r="F711" s="84">
        <v>170.30407968</v>
      </c>
    </row>
    <row r="712" spans="1:6" ht="12.75" customHeight="1" x14ac:dyDescent="0.2">
      <c r="A712" s="83" t="s">
        <v>189</v>
      </c>
      <c r="B712" s="83">
        <v>2</v>
      </c>
      <c r="C712" s="84">
        <v>1652.3529669500001</v>
      </c>
      <c r="D712" s="84">
        <v>1646.8194097000001</v>
      </c>
      <c r="E712" s="84">
        <v>175.41124561999999</v>
      </c>
      <c r="F712" s="84">
        <v>175.41124561999999</v>
      </c>
    </row>
    <row r="713" spans="1:6" ht="12.75" customHeight="1" x14ac:dyDescent="0.2">
      <c r="A713" s="83" t="s">
        <v>189</v>
      </c>
      <c r="B713" s="83">
        <v>3</v>
      </c>
      <c r="C713" s="84">
        <v>1711.0221383000001</v>
      </c>
      <c r="D713" s="84">
        <v>1704.17278747</v>
      </c>
      <c r="E713" s="84">
        <v>181.52025026999999</v>
      </c>
      <c r="F713" s="84">
        <v>181.52025026999999</v>
      </c>
    </row>
    <row r="714" spans="1:6" ht="12.75" customHeight="1" x14ac:dyDescent="0.2">
      <c r="A714" s="83" t="s">
        <v>189</v>
      </c>
      <c r="B714" s="83">
        <v>4</v>
      </c>
      <c r="C714" s="84">
        <v>1712.2088939600001</v>
      </c>
      <c r="D714" s="84">
        <v>1705.6657161099999</v>
      </c>
      <c r="E714" s="84">
        <v>181.67926982</v>
      </c>
      <c r="F714" s="84">
        <v>181.67926982</v>
      </c>
    </row>
    <row r="715" spans="1:6" ht="12.75" customHeight="1" x14ac:dyDescent="0.2">
      <c r="A715" s="83" t="s">
        <v>189</v>
      </c>
      <c r="B715" s="83">
        <v>5</v>
      </c>
      <c r="C715" s="84">
        <v>1715.23767834</v>
      </c>
      <c r="D715" s="84">
        <v>1708.0576928999999</v>
      </c>
      <c r="E715" s="84">
        <v>181.93405163</v>
      </c>
      <c r="F715" s="84">
        <v>181.93405163</v>
      </c>
    </row>
    <row r="716" spans="1:6" ht="12.75" customHeight="1" x14ac:dyDescent="0.2">
      <c r="A716" s="83" t="s">
        <v>189</v>
      </c>
      <c r="B716" s="83">
        <v>6</v>
      </c>
      <c r="C716" s="84">
        <v>1712.1677499100001</v>
      </c>
      <c r="D716" s="84">
        <v>1705.95349377</v>
      </c>
      <c r="E716" s="84">
        <v>181.7099225</v>
      </c>
      <c r="F716" s="84">
        <v>181.7099225</v>
      </c>
    </row>
    <row r="717" spans="1:6" ht="12.75" customHeight="1" x14ac:dyDescent="0.2">
      <c r="A717" s="83" t="s">
        <v>189</v>
      </c>
      <c r="B717" s="83">
        <v>7</v>
      </c>
      <c r="C717" s="84">
        <v>1697.3733898099999</v>
      </c>
      <c r="D717" s="84">
        <v>1689.9750619500001</v>
      </c>
      <c r="E717" s="84">
        <v>180.00797716</v>
      </c>
      <c r="F717" s="84">
        <v>180.00797716</v>
      </c>
    </row>
    <row r="718" spans="1:6" ht="12.75" customHeight="1" x14ac:dyDescent="0.2">
      <c r="A718" s="83" t="s">
        <v>189</v>
      </c>
      <c r="B718" s="83">
        <v>8</v>
      </c>
      <c r="C718" s="84">
        <v>1667.9289136100001</v>
      </c>
      <c r="D718" s="84">
        <v>1664.0668507299999</v>
      </c>
      <c r="E718" s="84">
        <v>177.24835970000001</v>
      </c>
      <c r="F718" s="84">
        <v>177.24835970000001</v>
      </c>
    </row>
    <row r="719" spans="1:6" ht="12.75" customHeight="1" x14ac:dyDescent="0.2">
      <c r="A719" s="83" t="s">
        <v>189</v>
      </c>
      <c r="B719" s="83">
        <v>9</v>
      </c>
      <c r="C719" s="84">
        <v>1664.44403973</v>
      </c>
      <c r="D719" s="84">
        <v>1656.6733643299999</v>
      </c>
      <c r="E719" s="84">
        <v>176.46084124999999</v>
      </c>
      <c r="F719" s="84">
        <v>176.46084124999999</v>
      </c>
    </row>
    <row r="720" spans="1:6" ht="12.75" customHeight="1" x14ac:dyDescent="0.2">
      <c r="A720" s="83" t="s">
        <v>189</v>
      </c>
      <c r="B720" s="83">
        <v>10</v>
      </c>
      <c r="C720" s="84">
        <v>1590.7136828800001</v>
      </c>
      <c r="D720" s="84">
        <v>1584.7702106199999</v>
      </c>
      <c r="E720" s="84">
        <v>168.80206477999999</v>
      </c>
      <c r="F720" s="84">
        <v>168.80206477999999</v>
      </c>
    </row>
    <row r="721" spans="1:6" ht="12.75" customHeight="1" x14ac:dyDescent="0.2">
      <c r="A721" s="83" t="s">
        <v>189</v>
      </c>
      <c r="B721" s="83">
        <v>11</v>
      </c>
      <c r="C721" s="84">
        <v>1564.59034165</v>
      </c>
      <c r="D721" s="84">
        <v>1556.8324271199999</v>
      </c>
      <c r="E721" s="84">
        <v>165.82626708000001</v>
      </c>
      <c r="F721" s="84">
        <v>165.82626708000001</v>
      </c>
    </row>
    <row r="722" spans="1:6" ht="12.75" customHeight="1" x14ac:dyDescent="0.2">
      <c r="A722" s="83" t="s">
        <v>189</v>
      </c>
      <c r="B722" s="83">
        <v>12</v>
      </c>
      <c r="C722" s="84">
        <v>1566.2075067599999</v>
      </c>
      <c r="D722" s="84">
        <v>1558.9254991400001</v>
      </c>
      <c r="E722" s="84">
        <v>166.04921100000001</v>
      </c>
      <c r="F722" s="84">
        <v>166.04921100000001</v>
      </c>
    </row>
    <row r="723" spans="1:6" ht="12.75" customHeight="1" x14ac:dyDescent="0.2">
      <c r="A723" s="83" t="s">
        <v>189</v>
      </c>
      <c r="B723" s="83">
        <v>13</v>
      </c>
      <c r="C723" s="84">
        <v>1574.20689283</v>
      </c>
      <c r="D723" s="84">
        <v>1568.00116439</v>
      </c>
      <c r="E723" s="84">
        <v>167.015907</v>
      </c>
      <c r="F723" s="84">
        <v>167.015907</v>
      </c>
    </row>
    <row r="724" spans="1:6" ht="12.75" customHeight="1" x14ac:dyDescent="0.2">
      <c r="A724" s="83" t="s">
        <v>189</v>
      </c>
      <c r="B724" s="83">
        <v>14</v>
      </c>
      <c r="C724" s="84">
        <v>1590.82557019</v>
      </c>
      <c r="D724" s="84">
        <v>1583.85197604</v>
      </c>
      <c r="E724" s="84">
        <v>168.70425886000001</v>
      </c>
      <c r="F724" s="84">
        <v>168.70425886000001</v>
      </c>
    </row>
    <row r="725" spans="1:6" ht="12.75" customHeight="1" x14ac:dyDescent="0.2">
      <c r="A725" s="83" t="s">
        <v>189</v>
      </c>
      <c r="B725" s="83">
        <v>15</v>
      </c>
      <c r="C725" s="84">
        <v>1607.3644328099999</v>
      </c>
      <c r="D725" s="84">
        <v>1600.58416547</v>
      </c>
      <c r="E725" s="84">
        <v>170.48649083000001</v>
      </c>
      <c r="F725" s="84">
        <v>170.48649083000001</v>
      </c>
    </row>
    <row r="726" spans="1:6" ht="12.75" customHeight="1" x14ac:dyDescent="0.2">
      <c r="A726" s="83" t="s">
        <v>189</v>
      </c>
      <c r="B726" s="83">
        <v>16</v>
      </c>
      <c r="C726" s="84">
        <v>1621.04353365</v>
      </c>
      <c r="D726" s="84">
        <v>1615.36086677</v>
      </c>
      <c r="E726" s="84">
        <v>172.06043364999999</v>
      </c>
      <c r="F726" s="84">
        <v>172.06043364999999</v>
      </c>
    </row>
    <row r="727" spans="1:6" ht="12.75" customHeight="1" x14ac:dyDescent="0.2">
      <c r="A727" s="83" t="s">
        <v>189</v>
      </c>
      <c r="B727" s="83">
        <v>17</v>
      </c>
      <c r="C727" s="84">
        <v>1612.19933793</v>
      </c>
      <c r="D727" s="84">
        <v>1605.91539063</v>
      </c>
      <c r="E727" s="84">
        <v>171.05434717</v>
      </c>
      <c r="F727" s="84">
        <v>171.05434717</v>
      </c>
    </row>
    <row r="728" spans="1:6" ht="12.75" customHeight="1" x14ac:dyDescent="0.2">
      <c r="A728" s="83" t="s">
        <v>189</v>
      </c>
      <c r="B728" s="83">
        <v>18</v>
      </c>
      <c r="C728" s="84">
        <v>1593.45775157</v>
      </c>
      <c r="D728" s="84">
        <v>1587.11987647</v>
      </c>
      <c r="E728" s="84">
        <v>169.05233982999999</v>
      </c>
      <c r="F728" s="84">
        <v>169.05233982999999</v>
      </c>
    </row>
    <row r="729" spans="1:6" ht="12.75" customHeight="1" x14ac:dyDescent="0.2">
      <c r="A729" s="83" t="s">
        <v>189</v>
      </c>
      <c r="B729" s="83">
        <v>19</v>
      </c>
      <c r="C729" s="84">
        <v>1526.1492269299999</v>
      </c>
      <c r="D729" s="84">
        <v>1520.3074775299999</v>
      </c>
      <c r="E729" s="84">
        <v>161.93580595</v>
      </c>
      <c r="F729" s="84">
        <v>161.93580595</v>
      </c>
    </row>
    <row r="730" spans="1:6" ht="12.75" customHeight="1" x14ac:dyDescent="0.2">
      <c r="A730" s="83" t="s">
        <v>189</v>
      </c>
      <c r="B730" s="83">
        <v>20</v>
      </c>
      <c r="C730" s="84">
        <v>1500.3822706399999</v>
      </c>
      <c r="D730" s="84">
        <v>1493.46141891</v>
      </c>
      <c r="E730" s="84">
        <v>159.07629351</v>
      </c>
      <c r="F730" s="84">
        <v>159.07629351</v>
      </c>
    </row>
    <row r="731" spans="1:6" ht="12.75" customHeight="1" x14ac:dyDescent="0.2">
      <c r="A731" s="83" t="s">
        <v>189</v>
      </c>
      <c r="B731" s="83">
        <v>21</v>
      </c>
      <c r="C731" s="84">
        <v>1517.39847609</v>
      </c>
      <c r="D731" s="84">
        <v>1510.8631409</v>
      </c>
      <c r="E731" s="84">
        <v>160.92984085000001</v>
      </c>
      <c r="F731" s="84">
        <v>160.92984085000001</v>
      </c>
    </row>
    <row r="732" spans="1:6" ht="12.75" customHeight="1" x14ac:dyDescent="0.2">
      <c r="A732" s="83" t="s">
        <v>189</v>
      </c>
      <c r="B732" s="83">
        <v>22</v>
      </c>
      <c r="C732" s="84">
        <v>1540.38759046</v>
      </c>
      <c r="D732" s="84">
        <v>1532.91522743</v>
      </c>
      <c r="E732" s="84">
        <v>163.27872253999999</v>
      </c>
      <c r="F732" s="84">
        <v>163.27872253999999</v>
      </c>
    </row>
    <row r="733" spans="1:6" ht="12.75" customHeight="1" x14ac:dyDescent="0.2">
      <c r="A733" s="83" t="s">
        <v>189</v>
      </c>
      <c r="B733" s="83">
        <v>23</v>
      </c>
      <c r="C733" s="84">
        <v>1578.31501334</v>
      </c>
      <c r="D733" s="84">
        <v>1571.59524719</v>
      </c>
      <c r="E733" s="84">
        <v>167.39873134000001</v>
      </c>
      <c r="F733" s="84">
        <v>167.39873134000001</v>
      </c>
    </row>
    <row r="734" spans="1:6" ht="12.75" customHeight="1" x14ac:dyDescent="0.2">
      <c r="A734" s="83" t="s">
        <v>189</v>
      </c>
      <c r="B734" s="83">
        <v>24</v>
      </c>
      <c r="C734" s="84">
        <v>1644.8874626899999</v>
      </c>
      <c r="D734" s="84">
        <v>1637.76444421</v>
      </c>
      <c r="E734" s="84">
        <v>174.44675444999999</v>
      </c>
      <c r="F734" s="84">
        <v>174.44675444999999</v>
      </c>
    </row>
    <row r="735" spans="1:6" ht="12.75" customHeight="1" x14ac:dyDescent="0.2">
      <c r="A735" s="83" t="s">
        <v>190</v>
      </c>
      <c r="B735" s="83">
        <v>1</v>
      </c>
      <c r="C735" s="84">
        <v>1583.14601576</v>
      </c>
      <c r="D735" s="84">
        <v>1570.9146130300001</v>
      </c>
      <c r="E735" s="84">
        <v>167.32623347000001</v>
      </c>
      <c r="F735" s="84">
        <v>167.32623347000001</v>
      </c>
    </row>
    <row r="736" spans="1:6" ht="12.75" customHeight="1" x14ac:dyDescent="0.2">
      <c r="A736" s="83" t="s">
        <v>190</v>
      </c>
      <c r="B736" s="83">
        <v>2</v>
      </c>
      <c r="C736" s="84">
        <v>1641.74540024</v>
      </c>
      <c r="D736" s="84">
        <v>1632.4125837199999</v>
      </c>
      <c r="E736" s="84">
        <v>173.87670014</v>
      </c>
      <c r="F736" s="84">
        <v>173.87670014</v>
      </c>
    </row>
    <row r="737" spans="1:6" ht="12.75" customHeight="1" x14ac:dyDescent="0.2">
      <c r="A737" s="83" t="s">
        <v>190</v>
      </c>
      <c r="B737" s="83">
        <v>3</v>
      </c>
      <c r="C737" s="84">
        <v>1679.73172361</v>
      </c>
      <c r="D737" s="84">
        <v>1669.3058036100001</v>
      </c>
      <c r="E737" s="84">
        <v>177.80638764</v>
      </c>
      <c r="F737" s="84">
        <v>177.80638764</v>
      </c>
    </row>
    <row r="738" spans="1:6" ht="12.75" customHeight="1" x14ac:dyDescent="0.2">
      <c r="A738" s="83" t="s">
        <v>190</v>
      </c>
      <c r="B738" s="83">
        <v>4</v>
      </c>
      <c r="C738" s="84">
        <v>1676.9682811800001</v>
      </c>
      <c r="D738" s="84">
        <v>1666.8551066099999</v>
      </c>
      <c r="E738" s="84">
        <v>177.54535124</v>
      </c>
      <c r="F738" s="84">
        <v>177.54535124</v>
      </c>
    </row>
    <row r="739" spans="1:6" ht="12.75" customHeight="1" x14ac:dyDescent="0.2">
      <c r="A739" s="83" t="s">
        <v>190</v>
      </c>
      <c r="B739" s="83">
        <v>5</v>
      </c>
      <c r="C739" s="84">
        <v>1673.8380960500001</v>
      </c>
      <c r="D739" s="84">
        <v>1662.7062902499999</v>
      </c>
      <c r="E739" s="84">
        <v>177.10343936999999</v>
      </c>
      <c r="F739" s="84">
        <v>177.10343936999999</v>
      </c>
    </row>
    <row r="740" spans="1:6" ht="12.75" customHeight="1" x14ac:dyDescent="0.2">
      <c r="A740" s="83" t="s">
        <v>190</v>
      </c>
      <c r="B740" s="83">
        <v>6</v>
      </c>
      <c r="C740" s="84">
        <v>1693.79205228</v>
      </c>
      <c r="D740" s="84">
        <v>1686.44447087</v>
      </c>
      <c r="E740" s="84">
        <v>179.63191566</v>
      </c>
      <c r="F740" s="84">
        <v>179.63191566</v>
      </c>
    </row>
    <row r="741" spans="1:6" ht="12.75" customHeight="1" x14ac:dyDescent="0.2">
      <c r="A741" s="83" t="s">
        <v>190</v>
      </c>
      <c r="B741" s="83">
        <v>7</v>
      </c>
      <c r="C741" s="84">
        <v>1731.44011039</v>
      </c>
      <c r="D741" s="84">
        <v>1724.7491626999999</v>
      </c>
      <c r="E741" s="84">
        <v>183.71194632999999</v>
      </c>
      <c r="F741" s="84">
        <v>183.71194632999999</v>
      </c>
    </row>
    <row r="742" spans="1:6" ht="12.75" customHeight="1" x14ac:dyDescent="0.2">
      <c r="A742" s="83" t="s">
        <v>190</v>
      </c>
      <c r="B742" s="83">
        <v>8</v>
      </c>
      <c r="C742" s="84">
        <v>1673.8983135999999</v>
      </c>
      <c r="D742" s="84">
        <v>1665.6431406900001</v>
      </c>
      <c r="E742" s="84">
        <v>177.41625848999999</v>
      </c>
      <c r="F742" s="84">
        <v>177.41625848999999</v>
      </c>
    </row>
    <row r="743" spans="1:6" ht="12.75" customHeight="1" x14ac:dyDescent="0.2">
      <c r="A743" s="83" t="s">
        <v>190</v>
      </c>
      <c r="B743" s="83">
        <v>9</v>
      </c>
      <c r="C743" s="84">
        <v>1666.0392892100001</v>
      </c>
      <c r="D743" s="84">
        <v>1663.5231319100001</v>
      </c>
      <c r="E743" s="84">
        <v>177.19044539000001</v>
      </c>
      <c r="F743" s="84">
        <v>177.19044539000001</v>
      </c>
    </row>
    <row r="744" spans="1:6" ht="12.75" customHeight="1" x14ac:dyDescent="0.2">
      <c r="A744" s="83" t="s">
        <v>190</v>
      </c>
      <c r="B744" s="83">
        <v>10</v>
      </c>
      <c r="C744" s="84">
        <v>1643.4622934199999</v>
      </c>
      <c r="D744" s="84">
        <v>1635.7251608199999</v>
      </c>
      <c r="E744" s="84">
        <v>174.22953984</v>
      </c>
      <c r="F744" s="84">
        <v>174.22953984</v>
      </c>
    </row>
    <row r="745" spans="1:6" ht="12.75" customHeight="1" x14ac:dyDescent="0.2">
      <c r="A745" s="83" t="s">
        <v>190</v>
      </c>
      <c r="B745" s="83">
        <v>11</v>
      </c>
      <c r="C745" s="84">
        <v>1640.87971255</v>
      </c>
      <c r="D745" s="84">
        <v>1632.9838632399999</v>
      </c>
      <c r="E745" s="84">
        <v>173.93755006999999</v>
      </c>
      <c r="F745" s="84">
        <v>173.93755006999999</v>
      </c>
    </row>
    <row r="746" spans="1:6" ht="12.75" customHeight="1" x14ac:dyDescent="0.2">
      <c r="A746" s="83" t="s">
        <v>190</v>
      </c>
      <c r="B746" s="83">
        <v>12</v>
      </c>
      <c r="C746" s="84">
        <v>1655.77359606</v>
      </c>
      <c r="D746" s="84">
        <v>1647.77733008</v>
      </c>
      <c r="E746" s="84">
        <v>175.51327867000001</v>
      </c>
      <c r="F746" s="84">
        <v>175.51327867000001</v>
      </c>
    </row>
    <row r="747" spans="1:6" ht="12.75" customHeight="1" x14ac:dyDescent="0.2">
      <c r="A747" s="83" t="s">
        <v>190</v>
      </c>
      <c r="B747" s="83">
        <v>13</v>
      </c>
      <c r="C747" s="84">
        <v>1675.6322920600001</v>
      </c>
      <c r="D747" s="84">
        <v>1669.7310348999999</v>
      </c>
      <c r="E747" s="84">
        <v>177.85168121999999</v>
      </c>
      <c r="F747" s="84">
        <v>177.85168121999999</v>
      </c>
    </row>
    <row r="748" spans="1:6" ht="12.75" customHeight="1" x14ac:dyDescent="0.2">
      <c r="A748" s="83" t="s">
        <v>190</v>
      </c>
      <c r="B748" s="83">
        <v>14</v>
      </c>
      <c r="C748" s="84">
        <v>1699.14015189</v>
      </c>
      <c r="D748" s="84">
        <v>1689.6149006000001</v>
      </c>
      <c r="E748" s="84">
        <v>179.96961451000001</v>
      </c>
      <c r="F748" s="84">
        <v>179.96961451000001</v>
      </c>
    </row>
    <row r="749" spans="1:6" ht="12.75" customHeight="1" x14ac:dyDescent="0.2">
      <c r="A749" s="83" t="s">
        <v>190</v>
      </c>
      <c r="B749" s="83">
        <v>15</v>
      </c>
      <c r="C749" s="84">
        <v>1703.3102935500001</v>
      </c>
      <c r="D749" s="84">
        <v>1702.57558677</v>
      </c>
      <c r="E749" s="84">
        <v>181.35012416999999</v>
      </c>
      <c r="F749" s="84">
        <v>181.35012416999999</v>
      </c>
    </row>
    <row r="750" spans="1:6" ht="12.75" customHeight="1" x14ac:dyDescent="0.2">
      <c r="A750" s="83" t="s">
        <v>190</v>
      </c>
      <c r="B750" s="83">
        <v>16</v>
      </c>
      <c r="C750" s="84">
        <v>1719.15103335</v>
      </c>
      <c r="D750" s="84">
        <v>1717.6954993500001</v>
      </c>
      <c r="E750" s="84">
        <v>182.96062420000001</v>
      </c>
      <c r="F750" s="84">
        <v>182.96062420000001</v>
      </c>
    </row>
    <row r="751" spans="1:6" ht="12.75" customHeight="1" x14ac:dyDescent="0.2">
      <c r="A751" s="83" t="s">
        <v>190</v>
      </c>
      <c r="B751" s="83">
        <v>17</v>
      </c>
      <c r="C751" s="84">
        <v>1714.4954115200001</v>
      </c>
      <c r="D751" s="84">
        <v>1707.9524285299999</v>
      </c>
      <c r="E751" s="84">
        <v>181.92283938</v>
      </c>
      <c r="F751" s="84">
        <v>181.92283938</v>
      </c>
    </row>
    <row r="752" spans="1:6" ht="12.75" customHeight="1" x14ac:dyDescent="0.2">
      <c r="A752" s="83" t="s">
        <v>190</v>
      </c>
      <c r="B752" s="83">
        <v>18</v>
      </c>
      <c r="C752" s="84">
        <v>1671.2421161100001</v>
      </c>
      <c r="D752" s="84">
        <v>1666.3045160500001</v>
      </c>
      <c r="E752" s="84">
        <v>177.48670498999999</v>
      </c>
      <c r="F752" s="84">
        <v>177.48670498999999</v>
      </c>
    </row>
    <row r="753" spans="1:6" ht="12.75" customHeight="1" x14ac:dyDescent="0.2">
      <c r="A753" s="83" t="s">
        <v>190</v>
      </c>
      <c r="B753" s="83">
        <v>19</v>
      </c>
      <c r="C753" s="84">
        <v>1620.75303719</v>
      </c>
      <c r="D753" s="84">
        <v>1616.0026924700001</v>
      </c>
      <c r="E753" s="84">
        <v>172.12879781999999</v>
      </c>
      <c r="F753" s="84">
        <v>172.12879781999999</v>
      </c>
    </row>
    <row r="754" spans="1:6" ht="12.75" customHeight="1" x14ac:dyDescent="0.2">
      <c r="A754" s="83" t="s">
        <v>190</v>
      </c>
      <c r="B754" s="83">
        <v>20</v>
      </c>
      <c r="C754" s="84">
        <v>1588.7970151300001</v>
      </c>
      <c r="D754" s="84">
        <v>1582.3003966199999</v>
      </c>
      <c r="E754" s="84">
        <v>168.53899211999999</v>
      </c>
      <c r="F754" s="84">
        <v>168.53899211999999</v>
      </c>
    </row>
    <row r="755" spans="1:6" ht="12.75" customHeight="1" x14ac:dyDescent="0.2">
      <c r="A755" s="83" t="s">
        <v>190</v>
      </c>
      <c r="B755" s="83">
        <v>21</v>
      </c>
      <c r="C755" s="84">
        <v>1616.02761708</v>
      </c>
      <c r="D755" s="84">
        <v>1609.6645980999999</v>
      </c>
      <c r="E755" s="84">
        <v>171.45369463</v>
      </c>
      <c r="F755" s="84">
        <v>171.45369463</v>
      </c>
    </row>
    <row r="756" spans="1:6" ht="12.75" customHeight="1" x14ac:dyDescent="0.2">
      <c r="A756" s="83" t="s">
        <v>190</v>
      </c>
      <c r="B756" s="83">
        <v>22</v>
      </c>
      <c r="C756" s="84">
        <v>1631.89859682</v>
      </c>
      <c r="D756" s="84">
        <v>1625.6545887</v>
      </c>
      <c r="E756" s="84">
        <v>173.15687116000001</v>
      </c>
      <c r="F756" s="84">
        <v>173.15687116000001</v>
      </c>
    </row>
    <row r="757" spans="1:6" ht="12.75" customHeight="1" x14ac:dyDescent="0.2">
      <c r="A757" s="83" t="s">
        <v>190</v>
      </c>
      <c r="B757" s="83">
        <v>23</v>
      </c>
      <c r="C757" s="84">
        <v>1693.5451233599999</v>
      </c>
      <c r="D757" s="84">
        <v>1686.9495169100001</v>
      </c>
      <c r="E757" s="84">
        <v>179.68571072</v>
      </c>
      <c r="F757" s="84">
        <v>179.68571072</v>
      </c>
    </row>
    <row r="758" spans="1:6" ht="12.75" customHeight="1" x14ac:dyDescent="0.2">
      <c r="A758" s="83" t="s">
        <v>190</v>
      </c>
      <c r="B758" s="83">
        <v>24</v>
      </c>
      <c r="C758" s="84">
        <v>1748.6728944399999</v>
      </c>
      <c r="D758" s="84">
        <v>1742.20855519</v>
      </c>
      <c r="E758" s="84">
        <v>185.57163645</v>
      </c>
      <c r="F758" s="84">
        <v>185.57163645</v>
      </c>
    </row>
    <row r="759" spans="1:6" ht="12.75" customHeight="1" x14ac:dyDescent="0.2">
      <c r="A759" s="83" t="s">
        <v>191</v>
      </c>
      <c r="B759" s="83">
        <v>1</v>
      </c>
      <c r="C759" s="84">
        <v>1798.73850963</v>
      </c>
      <c r="D759" s="84">
        <v>1791.99904528</v>
      </c>
      <c r="E759" s="84">
        <v>190.87507884999999</v>
      </c>
      <c r="F759" s="84">
        <v>190.87507884999999</v>
      </c>
    </row>
    <row r="760" spans="1:6" ht="12.75" customHeight="1" x14ac:dyDescent="0.2">
      <c r="A760" s="83" t="s">
        <v>191</v>
      </c>
      <c r="B760" s="83">
        <v>2</v>
      </c>
      <c r="C760" s="84">
        <v>1863.63680856</v>
      </c>
      <c r="D760" s="84">
        <v>1853.1316190800001</v>
      </c>
      <c r="E760" s="84">
        <v>197.38662521000001</v>
      </c>
      <c r="F760" s="84">
        <v>197.38662521000001</v>
      </c>
    </row>
    <row r="761" spans="1:6" ht="12.75" customHeight="1" x14ac:dyDescent="0.2">
      <c r="A761" s="83" t="s">
        <v>191</v>
      </c>
      <c r="B761" s="83">
        <v>3</v>
      </c>
      <c r="C761" s="84">
        <v>1915.78654314</v>
      </c>
      <c r="D761" s="84">
        <v>1913.5070050899999</v>
      </c>
      <c r="E761" s="84">
        <v>203.81751957</v>
      </c>
      <c r="F761" s="84">
        <v>203.81751957</v>
      </c>
    </row>
    <row r="762" spans="1:6" ht="12.75" customHeight="1" x14ac:dyDescent="0.2">
      <c r="A762" s="83" t="s">
        <v>191</v>
      </c>
      <c r="B762" s="83">
        <v>4</v>
      </c>
      <c r="C762" s="84">
        <v>1932.3636053299999</v>
      </c>
      <c r="D762" s="84">
        <v>1923.9147747899999</v>
      </c>
      <c r="E762" s="84">
        <v>204.92610490999999</v>
      </c>
      <c r="F762" s="84">
        <v>204.92610490999999</v>
      </c>
    </row>
    <row r="763" spans="1:6" ht="12.75" customHeight="1" x14ac:dyDescent="0.2">
      <c r="A763" s="83" t="s">
        <v>191</v>
      </c>
      <c r="B763" s="83">
        <v>5</v>
      </c>
      <c r="C763" s="84">
        <v>1934.17438105</v>
      </c>
      <c r="D763" s="84">
        <v>1924.6284254100001</v>
      </c>
      <c r="E763" s="84">
        <v>205.00211952000001</v>
      </c>
      <c r="F763" s="84">
        <v>205.00211952000001</v>
      </c>
    </row>
    <row r="764" spans="1:6" ht="12.75" customHeight="1" x14ac:dyDescent="0.2">
      <c r="A764" s="83" t="s">
        <v>191</v>
      </c>
      <c r="B764" s="83">
        <v>6</v>
      </c>
      <c r="C764" s="84">
        <v>1918.0382229300001</v>
      </c>
      <c r="D764" s="84">
        <v>1908.51325058</v>
      </c>
      <c r="E764" s="84">
        <v>203.28560897</v>
      </c>
      <c r="F764" s="84">
        <v>203.28560897</v>
      </c>
    </row>
    <row r="765" spans="1:6" ht="12.75" customHeight="1" x14ac:dyDescent="0.2">
      <c r="A765" s="83" t="s">
        <v>191</v>
      </c>
      <c r="B765" s="83">
        <v>7</v>
      </c>
      <c r="C765" s="84">
        <v>1833.2390953900001</v>
      </c>
      <c r="D765" s="84">
        <v>1824.8398842700001</v>
      </c>
      <c r="E765" s="84">
        <v>194.37312632999999</v>
      </c>
      <c r="F765" s="84">
        <v>194.37312632999999</v>
      </c>
    </row>
    <row r="766" spans="1:6" ht="12.75" customHeight="1" x14ac:dyDescent="0.2">
      <c r="A766" s="83" t="s">
        <v>191</v>
      </c>
      <c r="B766" s="83">
        <v>8</v>
      </c>
      <c r="C766" s="84">
        <v>1749.46485364</v>
      </c>
      <c r="D766" s="84">
        <v>1742.14374503</v>
      </c>
      <c r="E766" s="84">
        <v>185.56473319</v>
      </c>
      <c r="F766" s="84">
        <v>185.56473319</v>
      </c>
    </row>
    <row r="767" spans="1:6" ht="12.75" customHeight="1" x14ac:dyDescent="0.2">
      <c r="A767" s="83" t="s">
        <v>191</v>
      </c>
      <c r="B767" s="83">
        <v>9</v>
      </c>
      <c r="C767" s="84">
        <v>1698.6055656399999</v>
      </c>
      <c r="D767" s="84">
        <v>1695.2784274099999</v>
      </c>
      <c r="E767" s="84">
        <v>180.57286601999999</v>
      </c>
      <c r="F767" s="84">
        <v>180.57286601999999</v>
      </c>
    </row>
    <row r="768" spans="1:6" ht="12.75" customHeight="1" x14ac:dyDescent="0.2">
      <c r="A768" s="83" t="s">
        <v>191</v>
      </c>
      <c r="B768" s="83">
        <v>10</v>
      </c>
      <c r="C768" s="84">
        <v>1686.0416325599999</v>
      </c>
      <c r="D768" s="84">
        <v>1678.7502545699999</v>
      </c>
      <c r="E768" s="84">
        <v>178.81236491999999</v>
      </c>
      <c r="F768" s="84">
        <v>178.81236491999999</v>
      </c>
    </row>
    <row r="769" spans="1:6" ht="12.75" customHeight="1" x14ac:dyDescent="0.2">
      <c r="A769" s="83" t="s">
        <v>191</v>
      </c>
      <c r="B769" s="83">
        <v>11</v>
      </c>
      <c r="C769" s="84">
        <v>1655.3617226199999</v>
      </c>
      <c r="D769" s="84">
        <v>1648.43816485</v>
      </c>
      <c r="E769" s="84">
        <v>175.58366760000001</v>
      </c>
      <c r="F769" s="84">
        <v>175.58366760000001</v>
      </c>
    </row>
    <row r="770" spans="1:6" ht="12.75" customHeight="1" x14ac:dyDescent="0.2">
      <c r="A770" s="83" t="s">
        <v>191</v>
      </c>
      <c r="B770" s="83">
        <v>12</v>
      </c>
      <c r="C770" s="84">
        <v>1674.64285965</v>
      </c>
      <c r="D770" s="84">
        <v>1669.9611183899999</v>
      </c>
      <c r="E770" s="84">
        <v>177.87618860000001</v>
      </c>
      <c r="F770" s="84">
        <v>177.87618860000001</v>
      </c>
    </row>
    <row r="771" spans="1:6" ht="12.75" customHeight="1" x14ac:dyDescent="0.2">
      <c r="A771" s="83" t="s">
        <v>191</v>
      </c>
      <c r="B771" s="83">
        <v>13</v>
      </c>
      <c r="C771" s="84">
        <v>1695.84188513</v>
      </c>
      <c r="D771" s="84">
        <v>1690.9680353399999</v>
      </c>
      <c r="E771" s="84">
        <v>180.11374388999999</v>
      </c>
      <c r="F771" s="84">
        <v>180.11374388999999</v>
      </c>
    </row>
    <row r="772" spans="1:6" ht="12.75" customHeight="1" x14ac:dyDescent="0.2">
      <c r="A772" s="83" t="s">
        <v>191</v>
      </c>
      <c r="B772" s="83">
        <v>14</v>
      </c>
      <c r="C772" s="84">
        <v>1714.2212297200001</v>
      </c>
      <c r="D772" s="84">
        <v>1706.4778744600001</v>
      </c>
      <c r="E772" s="84">
        <v>181.76577700000001</v>
      </c>
      <c r="F772" s="84">
        <v>181.76577700000001</v>
      </c>
    </row>
    <row r="773" spans="1:6" ht="12.75" customHeight="1" x14ac:dyDescent="0.2">
      <c r="A773" s="83" t="s">
        <v>191</v>
      </c>
      <c r="B773" s="83">
        <v>15</v>
      </c>
      <c r="C773" s="84">
        <v>1724.9895636399999</v>
      </c>
      <c r="D773" s="84">
        <v>1716.5905288599999</v>
      </c>
      <c r="E773" s="84">
        <v>182.84292808000001</v>
      </c>
      <c r="F773" s="84">
        <v>182.84292808000001</v>
      </c>
    </row>
    <row r="774" spans="1:6" ht="12.75" customHeight="1" x14ac:dyDescent="0.2">
      <c r="A774" s="83" t="s">
        <v>191</v>
      </c>
      <c r="B774" s="83">
        <v>16</v>
      </c>
      <c r="C774" s="84">
        <v>1736.4739327499999</v>
      </c>
      <c r="D774" s="84">
        <v>1728.99672891</v>
      </c>
      <c r="E774" s="84">
        <v>184.16437655999999</v>
      </c>
      <c r="F774" s="84">
        <v>184.16437655999999</v>
      </c>
    </row>
    <row r="775" spans="1:6" ht="12.75" customHeight="1" x14ac:dyDescent="0.2">
      <c r="A775" s="83" t="s">
        <v>191</v>
      </c>
      <c r="B775" s="83">
        <v>17</v>
      </c>
      <c r="C775" s="84">
        <v>1733.5569405000001</v>
      </c>
      <c r="D775" s="84">
        <v>1726.02510906</v>
      </c>
      <c r="E775" s="84">
        <v>183.84785396999999</v>
      </c>
      <c r="F775" s="84">
        <v>183.84785396999999</v>
      </c>
    </row>
    <row r="776" spans="1:6" ht="12.75" customHeight="1" x14ac:dyDescent="0.2">
      <c r="A776" s="83" t="s">
        <v>191</v>
      </c>
      <c r="B776" s="83">
        <v>18</v>
      </c>
      <c r="C776" s="84">
        <v>1708.47376403</v>
      </c>
      <c r="D776" s="84">
        <v>1700.1638578500001</v>
      </c>
      <c r="E776" s="84">
        <v>181.09323846000001</v>
      </c>
      <c r="F776" s="84">
        <v>181.09323846000001</v>
      </c>
    </row>
    <row r="777" spans="1:6" ht="12.75" customHeight="1" x14ac:dyDescent="0.2">
      <c r="A777" s="83" t="s">
        <v>191</v>
      </c>
      <c r="B777" s="83">
        <v>19</v>
      </c>
      <c r="C777" s="84">
        <v>1643.8349019299999</v>
      </c>
      <c r="D777" s="84">
        <v>1637.0361038200001</v>
      </c>
      <c r="E777" s="84">
        <v>174.36917516</v>
      </c>
      <c r="F777" s="84">
        <v>174.36917516</v>
      </c>
    </row>
    <row r="778" spans="1:6" ht="12.75" customHeight="1" x14ac:dyDescent="0.2">
      <c r="A778" s="83" t="s">
        <v>191</v>
      </c>
      <c r="B778" s="83">
        <v>20</v>
      </c>
      <c r="C778" s="84">
        <v>1623.06672594</v>
      </c>
      <c r="D778" s="84">
        <v>1614.5636102999999</v>
      </c>
      <c r="E778" s="84">
        <v>171.97551374</v>
      </c>
      <c r="F778" s="84">
        <v>171.97551374</v>
      </c>
    </row>
    <row r="779" spans="1:6" ht="12.75" customHeight="1" x14ac:dyDescent="0.2">
      <c r="A779" s="83" t="s">
        <v>191</v>
      </c>
      <c r="B779" s="83">
        <v>21</v>
      </c>
      <c r="C779" s="84">
        <v>1646.5098687899999</v>
      </c>
      <c r="D779" s="84">
        <v>1636.8423590100001</v>
      </c>
      <c r="E779" s="84">
        <v>174.34853838999999</v>
      </c>
      <c r="F779" s="84">
        <v>174.34853838999999</v>
      </c>
    </row>
    <row r="780" spans="1:6" ht="12.75" customHeight="1" x14ac:dyDescent="0.2">
      <c r="A780" s="83" t="s">
        <v>191</v>
      </c>
      <c r="B780" s="83">
        <v>22</v>
      </c>
      <c r="C780" s="84">
        <v>1654.25168749</v>
      </c>
      <c r="D780" s="84">
        <v>1643.5788626900001</v>
      </c>
      <c r="E780" s="84">
        <v>175.06607821</v>
      </c>
      <c r="F780" s="84">
        <v>175.06607821</v>
      </c>
    </row>
    <row r="781" spans="1:6" ht="12.75" customHeight="1" x14ac:dyDescent="0.2">
      <c r="A781" s="83" t="s">
        <v>191</v>
      </c>
      <c r="B781" s="83">
        <v>23</v>
      </c>
      <c r="C781" s="84">
        <v>1715.5357812499999</v>
      </c>
      <c r="D781" s="84">
        <v>1704.718347</v>
      </c>
      <c r="E781" s="84">
        <v>181.57836064</v>
      </c>
      <c r="F781" s="84">
        <v>181.57836064</v>
      </c>
    </row>
    <row r="782" spans="1:6" ht="12.75" customHeight="1" x14ac:dyDescent="0.2">
      <c r="A782" s="83" t="s">
        <v>191</v>
      </c>
      <c r="B782" s="83">
        <v>24</v>
      </c>
      <c r="C782" s="84">
        <v>1724.6989221599999</v>
      </c>
      <c r="D782" s="84">
        <v>1720.85935447</v>
      </c>
      <c r="E782" s="84">
        <v>183.29762276</v>
      </c>
      <c r="F782" s="84">
        <v>183.29762276</v>
      </c>
    </row>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476250</xdr:colOff>
                <xdr:row>37</xdr:row>
                <xdr:rowOff>38100</xdr:rowOff>
              </from>
              <to>
                <xdr:col>2</xdr:col>
                <xdr:colOff>1228725</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2023-02-16T11:25:16Z</cp:lastPrinted>
  <dcterms:created xsi:type="dcterms:W3CDTF">2013-02-04T09:28:33Z</dcterms:created>
  <dcterms:modified xsi:type="dcterms:W3CDTF">2023-11-16T11:33:40Z</dcterms:modified>
</cp:coreProperties>
</file>